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:\Est Ctos Sist Educ2004\Gasto\Base Gasto\Fichas\GASTO WEB FÓRMULAS\INDICADORES SELECCIONADOS\2021\"/>
    </mc:Choice>
  </mc:AlternateContent>
  <xr:revisionPtr revIDLastSave="0" documentId="13_ncr:1_{269632C3-2AA5-4F7C-9EDE-160A2FC7195C}" xr6:coauthVersionLast="47" xr6:coauthVersionMax="47" xr10:uidLastSave="{00000000-0000-0000-0000-000000000000}"/>
  <bookViews>
    <workbookView xWindow="-120" yWindow="-120" windowWidth="24240" windowHeight="13140" xr2:uid="{23E8E541-A2A4-4D02-B3FF-8B20E2FC2F83}"/>
  </bookViews>
  <sheets>
    <sheet name="Indicadores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W10" i="1" l="1"/>
  <c r="W9" i="1"/>
  <c r="W8" i="1"/>
  <c r="W7" i="1"/>
  <c r="W6" i="1"/>
  <c r="D10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V9" i="1"/>
  <c r="C9" i="1"/>
  <c r="D8" i="1"/>
  <c r="E8" i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C8" i="1"/>
  <c r="I7" i="1"/>
  <c r="J7" i="1"/>
  <c r="K7" i="1"/>
  <c r="L7" i="1"/>
  <c r="M7" i="1"/>
  <c r="N7" i="1"/>
  <c r="O7" i="1"/>
  <c r="P7" i="1"/>
  <c r="Q7" i="1"/>
  <c r="R7" i="1"/>
  <c r="S7" i="1"/>
  <c r="T7" i="1"/>
  <c r="U7" i="1"/>
  <c r="V7" i="1"/>
  <c r="H7" i="1"/>
  <c r="G7" i="1"/>
  <c r="F7" i="1"/>
  <c r="E7" i="1"/>
  <c r="D7" i="1"/>
  <c r="C7" i="1"/>
  <c r="D6" i="1"/>
  <c r="E6" i="1"/>
  <c r="F6" i="1"/>
  <c r="G6" i="1"/>
  <c r="H6" i="1"/>
  <c r="I6" i="1"/>
  <c r="J6" i="1"/>
  <c r="K6" i="1"/>
  <c r="L6" i="1"/>
  <c r="M6" i="1"/>
  <c r="N6" i="1"/>
  <c r="O6" i="1"/>
  <c r="P6" i="1"/>
  <c r="Q6" i="1"/>
  <c r="R6" i="1"/>
  <c r="S6" i="1"/>
  <c r="T6" i="1"/>
  <c r="U6" i="1"/>
  <c r="V6" i="1"/>
  <c r="C6" i="1"/>
  <c r="V10" i="1" l="1"/>
  <c r="U9" i="1" l="1"/>
</calcChain>
</file>

<file path=xl/sharedStrings.xml><?xml version="1.0" encoding="utf-8"?>
<sst xmlns="http://schemas.openxmlformats.org/spreadsheetml/2006/main" count="10" uniqueCount="10">
  <si>
    <t>Gasto Público en Educ. (2) por alumno de gestión estatal / Ingresos Corrientes per cápita</t>
  </si>
  <si>
    <t>Gasto Educativo (2)/Ingresos Corrientes</t>
  </si>
  <si>
    <t>Gasto Educativo (2)/Gasto Público</t>
  </si>
  <si>
    <t>Evolución Matrícula de Gestión Estatal (variación anual) (4)</t>
  </si>
  <si>
    <t>Gasto Público en Educ. por alumno de gestión estatal ($) (1) (3)</t>
  </si>
  <si>
    <t>Indicadores Educativos Seleccionados. Período 2001-2021</t>
  </si>
  <si>
    <t>-</t>
  </si>
  <si>
    <t>PROVINCIA DE TIERRA DEL FUEGO</t>
  </si>
  <si>
    <r>
      <rPr>
        <sz val="10"/>
        <rFont val="Arial Narrow"/>
        <family val="2"/>
      </rPr>
      <t>(1)</t>
    </r>
    <r>
      <rPr>
        <vertAlign val="superscript"/>
        <sz val="9"/>
        <rFont val="Arial Narrow"/>
        <family val="2"/>
      </rPr>
      <t xml:space="preserve"> </t>
    </r>
    <r>
      <rPr>
        <sz val="9"/>
        <rFont val="Arial Narrow"/>
        <family val="2"/>
      </rPr>
      <t>En el Gasto Público en Educación por alumno se descuentan los montos transferidos a la educación de gestión privada.
(2) No se incluyen las transferencias no automáticas (TNA) del Gobierno Nacional destinadas a escuelas, a personas y aquellas efectivizadas a través de la entrega de bienes.
(3) El gasto por alumno incluye todos los tipos de TNA del Gobierno Nacional.
(4) Tasas calculadas a partir de los Relevamientos Anuales/DIE/DNEIEE/SEIE/ME</t>
    </r>
  </si>
  <si>
    <t>Fuente: CGECSE/SEIE/Ministerio de Educación de la Nación (ME) en base a ejecuciones presupuestarias provinciales, Dirección de Contabilidad y Finanzas, Dirección de Presupuesto y Dirección General de la Unidad de Financiamiento Internacional/SsCA/ME; Dirección de Información Educativa/DNEIIE/SEIE/ME; INDEC y Dirección Nacional de Coordinación Fiscal con las Provincias/Ministerio de Economía de la Nación.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</si>
</sst>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_ * #,##0.00_ ;_ * \-#,##0.00_ ;_ * &quot;-&quot;??_ ;_ @_ "/>
    <numFmt numFmtId="166" formatCode="&quot;$&quot;\ #,##0"/>
  </numFmts>
  <fonts count="12" x14ac:knownFonts="1">
    <font>
      <sz val="10"/>
      <color rgb="FF000000"/>
      <name val="Arial"/>
    </font>
    <font>
      <sz val="11"/>
      <color theme="1"/>
      <name val="Calibri"/>
      <family val="2"/>
      <scheme val="minor"/>
    </font>
    <font>
      <sz val="10"/>
      <color rgb="FF000000"/>
      <name val="Arial Narrow"/>
      <family val="2"/>
    </font>
    <font>
      <sz val="10"/>
      <color theme="1"/>
      <name val="Arial Narrow"/>
      <family val="2"/>
    </font>
    <font>
      <sz val="9"/>
      <color theme="1"/>
      <name val="Arial Narrow"/>
      <family val="2"/>
    </font>
    <font>
      <sz val="10"/>
      <name val="Arial Narrow"/>
      <family val="2"/>
    </font>
    <font>
      <vertAlign val="superscript"/>
      <sz val="9"/>
      <name val="Arial Narrow"/>
      <family val="2"/>
    </font>
    <font>
      <sz val="9"/>
      <name val="Arial Narrow"/>
      <family val="2"/>
    </font>
    <font>
      <b/>
      <sz val="10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2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rgb="FFC6D9F0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/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164" fontId="2" fillId="0" borderId="0" xfId="0" applyNumberFormat="1" applyFont="1"/>
    <xf numFmtId="165" fontId="3" fillId="0" borderId="0" xfId="0" applyNumberFormat="1" applyFont="1" applyAlignment="1">
      <alignment horizontal="right" vertical="center"/>
    </xf>
    <xf numFmtId="165" fontId="3" fillId="0" borderId="1" xfId="0" applyNumberFormat="1" applyFont="1" applyBorder="1" applyAlignment="1">
      <alignment horizontal="right" vertical="center"/>
    </xf>
    <xf numFmtId="166" fontId="3" fillId="0" borderId="0" xfId="0" applyNumberFormat="1" applyFont="1" applyAlignment="1">
      <alignment horizontal="right" vertical="center"/>
    </xf>
    <xf numFmtId="166" fontId="3" fillId="0" borderId="2" xfId="0" applyNumberFormat="1" applyFont="1" applyBorder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164" fontId="3" fillId="0" borderId="2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3" fillId="2" borderId="2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left" vertical="center" wrapText="1"/>
    </xf>
    <xf numFmtId="164" fontId="3" fillId="0" borderId="2" xfId="1" applyNumberFormat="1" applyFont="1" applyBorder="1" applyAlignment="1">
      <alignment horizontal="right" vertical="center"/>
    </xf>
    <xf numFmtId="164" fontId="3" fillId="0" borderId="3" xfId="1" applyNumberFormat="1" applyFont="1" applyBorder="1" applyAlignment="1">
      <alignment horizontal="right" vertical="center"/>
    </xf>
    <xf numFmtId="9" fontId="3" fillId="0" borderId="3" xfId="1" applyFont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2" fillId="0" borderId="0" xfId="0" applyFont="1"/>
    <xf numFmtId="0" fontId="4" fillId="0" borderId="0" xfId="0" applyFont="1" applyAlignment="1">
      <alignment horizontal="left" vertical="center" wrapText="1"/>
    </xf>
    <xf numFmtId="9" fontId="2" fillId="0" borderId="0" xfId="0" applyNumberFormat="1" applyFont="1"/>
    <xf numFmtId="166" fontId="2" fillId="0" borderId="0" xfId="0" applyNumberFormat="1" applyFont="1"/>
    <xf numFmtId="165" fontId="2" fillId="0" borderId="0" xfId="0" applyNumberFormat="1" applyFont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H:\Est%20Ctos%20Sist%20Educ2004\Gasto\Ley%20Financiamiento%20Educativo\LFE%20Linea%202005%20Definitiva\Evol_indic_esfuerzo_educ_2005_adelante.xls" TargetMode="External"/><Relationship Id="rId1" Type="http://schemas.openxmlformats.org/officeDocument/2006/relationships/externalLinkPath" Target="/Est%20Ctos%20Sist%20Educ2004/Gasto/Ley%20Financiamiento%20Educativo/LFE%20Linea%202005%20Definitiva/Evol_indic_esfuerzo_educ_2005_adelan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arátula"/>
      <sheetName val="GastoxAl"/>
      <sheetName val="gto x al f pcial"/>
      <sheetName val="3 gto x al pyn (all TNA)"/>
      <sheetName val="gto x al pyn (TNA a gob pcial)"/>
      <sheetName val="gto cte pcial x al"/>
      <sheetName val="aporte nacional"/>
      <sheetName val="gto cap pcial x al"/>
      <sheetName val="Matrícula"/>
      <sheetName val="5. al gest est"/>
      <sheetName val="al gest est Univ"/>
      <sheetName val="Esfuerzo"/>
      <sheetName val="Esf fpcial (LFE)"/>
      <sheetName val="Esfuenedu fpcial"/>
      <sheetName val="1 Esfuenedu fPcialyNac"/>
      <sheetName val="1995-2004"/>
      <sheetName val="2 Gto Educ Rec Ctes"/>
      <sheetName val="Recursos"/>
      <sheetName val="Recxhab"/>
      <sheetName val="Recxhab con TNA"/>
      <sheetName val="Recxpcia"/>
      <sheetName val="Censo2010"/>
      <sheetName val="TNA Corrientes"/>
      <sheetName val="GtoxalyRecxhab"/>
      <sheetName val="4 Gtoxal(alg TNA) y Recxhab"/>
      <sheetName val="Sal Bru MG Recxhab"/>
      <sheetName val="Sal Bru MG Recxhab con TNA"/>
      <sheetName val="INDIC NACION"/>
      <sheetName val="GEN_GPAN"/>
      <sheetName val="INDIC CONSOLIDADO"/>
      <sheetName val="GEC_GCSPN"/>
      <sheetName val="GEC_por alumno"/>
    </sheetNames>
    <sheetDataSet>
      <sheetData sheetId="0"/>
      <sheetData sheetId="1"/>
      <sheetData sheetId="2"/>
      <sheetData sheetId="3">
        <row r="27">
          <cell r="B27">
            <v>1870.8162975224338</v>
          </cell>
          <cell r="C27">
            <v>1786.8063582432233</v>
          </cell>
          <cell r="D27">
            <v>2526.0022984392144</v>
          </cell>
          <cell r="E27">
            <v>3761.7326582322526</v>
          </cell>
          <cell r="F27">
            <v>5569.7553103281161</v>
          </cell>
          <cell r="G27">
            <v>7243.2068384189433</v>
          </cell>
          <cell r="H27">
            <v>10721.074944392823</v>
          </cell>
          <cell r="I27">
            <v>13048.372206065531</v>
          </cell>
          <cell r="J27">
            <v>14220.35784650723</v>
          </cell>
          <cell r="K27">
            <v>18242.401515544047</v>
          </cell>
          <cell r="L27">
            <v>25637.782475954857</v>
          </cell>
          <cell r="M27">
            <v>31430.063812594359</v>
          </cell>
          <cell r="N27">
            <v>42228.971340306722</v>
          </cell>
          <cell r="O27">
            <v>59955.287301879769</v>
          </cell>
          <cell r="P27">
            <v>80086.715236467106</v>
          </cell>
          <cell r="Q27">
            <v>101180.14080523499</v>
          </cell>
          <cell r="R27">
            <v>113580.23805666731</v>
          </cell>
          <cell r="S27">
            <v>128514.44022564201</v>
          </cell>
          <cell r="T27">
            <v>146883.99055990696</v>
          </cell>
          <cell r="U27">
            <v>218716.02933585009</v>
          </cell>
          <cell r="V27">
            <v>380708.51281116036</v>
          </cell>
        </row>
      </sheetData>
      <sheetData sheetId="4"/>
      <sheetData sheetId="5"/>
      <sheetData sheetId="6"/>
      <sheetData sheetId="7"/>
      <sheetData sheetId="8"/>
      <sheetData sheetId="9">
        <row r="59">
          <cell r="C59">
            <v>2.3760070493454188E-2</v>
          </cell>
          <cell r="D59">
            <v>9.1297531585257108E-3</v>
          </cell>
          <cell r="E59">
            <v>6.7015961983662997E-4</v>
          </cell>
          <cell r="F59">
            <v>2.3774733637747403E-2</v>
          </cell>
          <cell r="G59">
            <v>3.1607742856293308E-2</v>
          </cell>
          <cell r="H59">
            <v>2.3721680982302429E-2</v>
          </cell>
          <cell r="I59">
            <v>3.978376552073648E-2</v>
          </cell>
          <cell r="J59">
            <v>2.0308692120227789E-3</v>
          </cell>
          <cell r="K59">
            <v>-1.9483853533306283E-2</v>
          </cell>
          <cell r="L59">
            <v>-2.2875096461250077E-3</v>
          </cell>
          <cell r="M59">
            <v>2.0717659733156646E-2</v>
          </cell>
          <cell r="N59">
            <v>1.2908987578144071E-2</v>
          </cell>
          <cell r="O59">
            <v>3.8901357272630221E-2</v>
          </cell>
          <cell r="P59">
            <v>-3.49758255323529E-3</v>
          </cell>
          <cell r="Q59">
            <v>1.6491173737999354E-2</v>
          </cell>
          <cell r="R59">
            <v>4.0343260466651376E-2</v>
          </cell>
          <cell r="S59">
            <v>-1.3617727450214723E-2</v>
          </cell>
          <cell r="T59">
            <v>3.7656489682814653E-2</v>
          </cell>
          <cell r="U59">
            <v>-2.0386266094420624E-2</v>
          </cell>
          <cell r="V59">
            <v>6.1530972374345794E-2</v>
          </cell>
        </row>
      </sheetData>
      <sheetData sheetId="10"/>
      <sheetData sheetId="11"/>
      <sheetData sheetId="12"/>
      <sheetData sheetId="13"/>
      <sheetData sheetId="14">
        <row r="27">
          <cell r="B27">
            <v>0.1529099527579367</v>
          </cell>
          <cell r="C27">
            <v>0.16463515667581347</v>
          </cell>
          <cell r="D27">
            <v>0.18168787335523237</v>
          </cell>
          <cell r="E27">
            <v>0.21926239675734194</v>
          </cell>
          <cell r="F27">
            <v>0.22328289486956154</v>
          </cell>
          <cell r="G27">
            <v>0.23401606465567487</v>
          </cell>
          <cell r="H27">
            <v>0.25336200517382623</v>
          </cell>
          <cell r="I27">
            <v>0.2864485362570961</v>
          </cell>
          <cell r="J27">
            <v>0.27679828533739048</v>
          </cell>
          <cell r="K27">
            <v>0.27093279056267888</v>
          </cell>
          <cell r="L27">
            <v>0.27299930087609003</v>
          </cell>
          <cell r="M27">
            <v>0.27000319612119322</v>
          </cell>
          <cell r="N27">
            <v>0.28241631940346823</v>
          </cell>
          <cell r="O27">
            <v>0.29623086007890831</v>
          </cell>
          <cell r="P27">
            <v>0.28204982198099465</v>
          </cell>
          <cell r="Q27">
            <v>0.27897551686974681</v>
          </cell>
          <cell r="R27">
            <v>0.24811603969166748</v>
          </cell>
          <cell r="S27">
            <v>0.21559917594263558</v>
          </cell>
          <cell r="T27">
            <v>0.18080065373799972</v>
          </cell>
          <cell r="U27">
            <v>0.21950208279312405</v>
          </cell>
          <cell r="V27">
            <v>0.23631759141754191</v>
          </cell>
        </row>
      </sheetData>
      <sheetData sheetId="15"/>
      <sheetData sheetId="16">
        <row r="27">
          <cell r="C27">
            <v>16.974130410798907</v>
          </cell>
          <cell r="D27">
            <v>16.457633068226944</v>
          </cell>
          <cell r="E27">
            <v>17.996562123775263</v>
          </cell>
          <cell r="F27">
            <v>19.611282746792444</v>
          </cell>
          <cell r="G27">
            <v>23.019158850114113</v>
          </cell>
          <cell r="H27">
            <v>0.24608652662466454</v>
          </cell>
          <cell r="I27">
            <v>0.32394511483680705</v>
          </cell>
          <cell r="J27">
            <v>0.30580578191491903</v>
          </cell>
          <cell r="K27">
            <v>0.3174322115881954</v>
          </cell>
          <cell r="L27">
            <v>0.27864945421949766</v>
          </cell>
          <cell r="M27">
            <v>0.30778378811528939</v>
          </cell>
          <cell r="N27">
            <v>0.31543832199421962</v>
          </cell>
          <cell r="O27">
            <v>0.31498405587285494</v>
          </cell>
          <cell r="P27">
            <v>0.33168175904312075</v>
          </cell>
          <cell r="Q27">
            <v>0.3363599713446192</v>
          </cell>
          <cell r="R27">
            <v>0.32900172129891064</v>
          </cell>
          <cell r="S27">
            <v>0.27772487595517265</v>
          </cell>
          <cell r="T27">
            <v>0.22724019681186486</v>
          </cell>
          <cell r="U27">
            <v>0.18517173076182303</v>
          </cell>
          <cell r="V27">
            <v>0.21902899246531643</v>
          </cell>
          <cell r="W27">
            <v>0.23766146480213768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>
        <row r="27">
          <cell r="B27">
            <v>0.47542721584186182</v>
          </cell>
          <cell r="C27">
            <v>0.44008483341193616</v>
          </cell>
          <cell r="D27">
            <v>0.49714192965626713</v>
          </cell>
          <cell r="E27">
            <v>0.55117357705127457</v>
          </cell>
          <cell r="F27">
            <v>0.64314871496302295</v>
          </cell>
          <cell r="G27">
            <v>0.64845962654533118</v>
          </cell>
          <cell r="H27">
            <v>0.84146340489623028</v>
          </cell>
          <cell r="I27">
            <v>0.77833574855818288</v>
          </cell>
          <cell r="J27">
            <v>0.785581664369154</v>
          </cell>
          <cell r="K27">
            <v>0.90830511336137465</v>
          </cell>
          <cell r="L27">
            <v>1.0083311305523872</v>
          </cell>
          <cell r="M27">
            <v>1.0133159988143394</v>
          </cell>
          <cell r="N27">
            <v>1.0011247724828118</v>
          </cell>
          <cell r="O27">
            <v>1.0136948104759769</v>
          </cell>
          <cell r="P27">
            <v>1.0323713506377026</v>
          </cell>
          <cell r="Q27">
            <v>0.98736954613410255</v>
          </cell>
          <cell r="R27">
            <v>0.80676252995644981</v>
          </cell>
          <cell r="S27">
            <v>0.6665356705442439</v>
          </cell>
          <cell r="T27">
            <v>0.52075925570622084</v>
          </cell>
          <cell r="U27">
            <v>0.6272170993742926</v>
          </cell>
          <cell r="V27">
            <v>0.64227462460594997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B009B9-B786-4CB0-B58B-27DC105AE4D5}">
  <dimension ref="A1:BO997"/>
  <sheetViews>
    <sheetView showGridLines="0" tabSelected="1" zoomScale="110" zoomScaleNormal="11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B2" sqref="B2"/>
    </sheetView>
  </sheetViews>
  <sheetFormatPr baseColWidth="10" defaultColWidth="14.42578125" defaultRowHeight="15" customHeight="1" x14ac:dyDescent="0.2"/>
  <cols>
    <col min="1" max="1" width="3" style="1" customWidth="1"/>
    <col min="2" max="2" width="51" style="1" customWidth="1"/>
    <col min="3" max="21" width="10.42578125" style="1" customWidth="1"/>
    <col min="22" max="26" width="10" style="1" customWidth="1"/>
    <col min="27" max="16384" width="14.42578125" style="1"/>
  </cols>
  <sheetData>
    <row r="1" spans="1:67" ht="12.75" customHeight="1" x14ac:dyDescent="0.2"/>
    <row r="2" spans="1:67" ht="15.75" customHeight="1" x14ac:dyDescent="0.2">
      <c r="A2" s="3"/>
      <c r="B2" s="16" t="s">
        <v>7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W2" s="16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</row>
    <row r="3" spans="1:67" ht="14.25" customHeight="1" x14ac:dyDescent="0.2">
      <c r="A3" s="3"/>
      <c r="B3" s="14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W3" s="14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</row>
    <row r="4" spans="1:67" ht="15.75" customHeight="1" x14ac:dyDescent="0.2">
      <c r="A4" s="3"/>
      <c r="B4" s="15" t="s">
        <v>5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5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</row>
    <row r="5" spans="1:67" ht="23.25" customHeight="1" x14ac:dyDescent="0.2">
      <c r="A5" s="3"/>
      <c r="B5" s="12"/>
      <c r="C5" s="13">
        <v>2001</v>
      </c>
      <c r="D5" s="13">
        <v>2002</v>
      </c>
      <c r="E5" s="13">
        <v>2003</v>
      </c>
      <c r="F5" s="13">
        <v>2004</v>
      </c>
      <c r="G5" s="13">
        <v>2005</v>
      </c>
      <c r="H5" s="13">
        <v>2006</v>
      </c>
      <c r="I5" s="13">
        <v>2007</v>
      </c>
      <c r="J5" s="13">
        <v>2008</v>
      </c>
      <c r="K5" s="13">
        <v>2009</v>
      </c>
      <c r="L5" s="13">
        <v>2010</v>
      </c>
      <c r="M5" s="13">
        <v>2011</v>
      </c>
      <c r="N5" s="13">
        <v>2012</v>
      </c>
      <c r="O5" s="13">
        <v>2013</v>
      </c>
      <c r="P5" s="13">
        <v>2014</v>
      </c>
      <c r="Q5" s="13">
        <v>2015</v>
      </c>
      <c r="R5" s="13">
        <v>2016</v>
      </c>
      <c r="S5" s="13">
        <v>2017</v>
      </c>
      <c r="T5" s="13">
        <v>2018</v>
      </c>
      <c r="U5" s="13">
        <v>2019</v>
      </c>
      <c r="V5" s="13">
        <v>2020</v>
      </c>
      <c r="W5" s="13">
        <v>2021</v>
      </c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</row>
    <row r="6" spans="1:67" ht="25.5" customHeight="1" x14ac:dyDescent="0.2">
      <c r="A6" s="3"/>
      <c r="B6" s="17" t="s">
        <v>2</v>
      </c>
      <c r="C6" s="10">
        <f>+'[1]1 Esfuenedu fPcialyNac'!B27</f>
        <v>0.1529099527579367</v>
      </c>
      <c r="D6" s="10">
        <f>+'[1]1 Esfuenedu fPcialyNac'!C27</f>
        <v>0.16463515667581347</v>
      </c>
      <c r="E6" s="10">
        <f>+'[1]1 Esfuenedu fPcialyNac'!D27</f>
        <v>0.18168787335523237</v>
      </c>
      <c r="F6" s="10">
        <f>+'[1]1 Esfuenedu fPcialyNac'!E27</f>
        <v>0.21926239675734194</v>
      </c>
      <c r="G6" s="10">
        <f>+'[1]1 Esfuenedu fPcialyNac'!F27</f>
        <v>0.22328289486956154</v>
      </c>
      <c r="H6" s="10">
        <f>+'[1]1 Esfuenedu fPcialyNac'!G27</f>
        <v>0.23401606465567487</v>
      </c>
      <c r="I6" s="10">
        <f>+'[1]1 Esfuenedu fPcialyNac'!H27</f>
        <v>0.25336200517382623</v>
      </c>
      <c r="J6" s="10">
        <f>+'[1]1 Esfuenedu fPcialyNac'!I27</f>
        <v>0.2864485362570961</v>
      </c>
      <c r="K6" s="10">
        <f>+'[1]1 Esfuenedu fPcialyNac'!J27</f>
        <v>0.27679828533739048</v>
      </c>
      <c r="L6" s="10">
        <f>+'[1]1 Esfuenedu fPcialyNac'!K27</f>
        <v>0.27093279056267888</v>
      </c>
      <c r="M6" s="10">
        <f>+'[1]1 Esfuenedu fPcialyNac'!L27</f>
        <v>0.27299930087609003</v>
      </c>
      <c r="N6" s="10">
        <f>+'[1]1 Esfuenedu fPcialyNac'!M27</f>
        <v>0.27000319612119322</v>
      </c>
      <c r="O6" s="10">
        <f>+'[1]1 Esfuenedu fPcialyNac'!N27</f>
        <v>0.28241631940346823</v>
      </c>
      <c r="P6" s="10">
        <f>+'[1]1 Esfuenedu fPcialyNac'!O27</f>
        <v>0.29623086007890831</v>
      </c>
      <c r="Q6" s="10">
        <f>+'[1]1 Esfuenedu fPcialyNac'!P27</f>
        <v>0.28204982198099465</v>
      </c>
      <c r="R6" s="10">
        <f>+'[1]1 Esfuenedu fPcialyNac'!Q27</f>
        <v>0.27897551686974681</v>
      </c>
      <c r="S6" s="10">
        <f>+'[1]1 Esfuenedu fPcialyNac'!R27</f>
        <v>0.24811603969166748</v>
      </c>
      <c r="T6" s="10">
        <f>+'[1]1 Esfuenedu fPcialyNac'!S27</f>
        <v>0.21559917594263558</v>
      </c>
      <c r="U6" s="10">
        <f>+'[1]1 Esfuenedu fPcialyNac'!T27</f>
        <v>0.18080065373799972</v>
      </c>
      <c r="V6" s="10">
        <f>+'[1]1 Esfuenedu fPcialyNac'!U27</f>
        <v>0.21950208279312405</v>
      </c>
      <c r="W6" s="10">
        <f>+'[1]1 Esfuenedu fPcialyNac'!V27</f>
        <v>0.23631759141754191</v>
      </c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</row>
    <row r="7" spans="1:67" ht="24.75" customHeight="1" x14ac:dyDescent="0.2">
      <c r="A7" s="3"/>
      <c r="B7" s="17" t="s">
        <v>1</v>
      </c>
      <c r="C7" s="19">
        <f>+'[1]2 Gto Educ Rec Ctes'!C27/100</f>
        <v>0.16974130410798907</v>
      </c>
      <c r="D7" s="19">
        <f>+'[1]2 Gto Educ Rec Ctes'!D27/100</f>
        <v>0.16457633068226943</v>
      </c>
      <c r="E7" s="19">
        <f>+'[1]2 Gto Educ Rec Ctes'!E27/100</f>
        <v>0.17996562123775262</v>
      </c>
      <c r="F7" s="19">
        <f>+'[1]2 Gto Educ Rec Ctes'!F27/100</f>
        <v>0.19611282746792444</v>
      </c>
      <c r="G7" s="19">
        <f>+'[1]2 Gto Educ Rec Ctes'!G27/100</f>
        <v>0.23019158850114113</v>
      </c>
      <c r="H7" s="19">
        <f>+'[1]2 Gto Educ Rec Ctes'!H27</f>
        <v>0.24608652662466454</v>
      </c>
      <c r="I7" s="19">
        <f>+'[1]2 Gto Educ Rec Ctes'!I27</f>
        <v>0.32394511483680705</v>
      </c>
      <c r="J7" s="19">
        <f>+'[1]2 Gto Educ Rec Ctes'!J27</f>
        <v>0.30580578191491903</v>
      </c>
      <c r="K7" s="19">
        <f>+'[1]2 Gto Educ Rec Ctes'!K27</f>
        <v>0.3174322115881954</v>
      </c>
      <c r="L7" s="19">
        <f>+'[1]2 Gto Educ Rec Ctes'!L27</f>
        <v>0.27864945421949766</v>
      </c>
      <c r="M7" s="19">
        <f>+'[1]2 Gto Educ Rec Ctes'!M27</f>
        <v>0.30778378811528939</v>
      </c>
      <c r="N7" s="19">
        <f>+'[1]2 Gto Educ Rec Ctes'!N27</f>
        <v>0.31543832199421962</v>
      </c>
      <c r="O7" s="19">
        <f>+'[1]2 Gto Educ Rec Ctes'!O27</f>
        <v>0.31498405587285494</v>
      </c>
      <c r="P7" s="19">
        <f>+'[1]2 Gto Educ Rec Ctes'!P27</f>
        <v>0.33168175904312075</v>
      </c>
      <c r="Q7" s="19">
        <f>+'[1]2 Gto Educ Rec Ctes'!Q27</f>
        <v>0.3363599713446192</v>
      </c>
      <c r="R7" s="19">
        <f>+'[1]2 Gto Educ Rec Ctes'!R27</f>
        <v>0.32900172129891064</v>
      </c>
      <c r="S7" s="19">
        <f>+'[1]2 Gto Educ Rec Ctes'!S27</f>
        <v>0.27772487595517265</v>
      </c>
      <c r="T7" s="19">
        <f>+'[1]2 Gto Educ Rec Ctes'!T27</f>
        <v>0.22724019681186486</v>
      </c>
      <c r="U7" s="19">
        <f>+'[1]2 Gto Educ Rec Ctes'!U27</f>
        <v>0.18517173076182303</v>
      </c>
      <c r="V7" s="19">
        <f>+'[1]2 Gto Educ Rec Ctes'!V27</f>
        <v>0.21902899246531643</v>
      </c>
      <c r="W7" s="19">
        <f>+'[1]2 Gto Educ Rec Ctes'!W27</f>
        <v>0.23766146480213768</v>
      </c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</row>
    <row r="8" spans="1:67" ht="26.25" customHeight="1" x14ac:dyDescent="0.2">
      <c r="A8" s="3"/>
      <c r="B8" s="18" t="s">
        <v>4</v>
      </c>
      <c r="C8" s="8">
        <f>+'[1]3 gto x al pyn (all TNA)'!B27</f>
        <v>1870.8162975224338</v>
      </c>
      <c r="D8" s="8">
        <f>+'[1]3 gto x al pyn (all TNA)'!C27</f>
        <v>1786.8063582432233</v>
      </c>
      <c r="E8" s="8">
        <f>+'[1]3 gto x al pyn (all TNA)'!D27</f>
        <v>2526.0022984392144</v>
      </c>
      <c r="F8" s="8">
        <f>+'[1]3 gto x al pyn (all TNA)'!E27</f>
        <v>3761.7326582322526</v>
      </c>
      <c r="G8" s="8">
        <f>+'[1]3 gto x al pyn (all TNA)'!F27</f>
        <v>5569.7553103281161</v>
      </c>
      <c r="H8" s="8">
        <f>+'[1]3 gto x al pyn (all TNA)'!G27</f>
        <v>7243.2068384189433</v>
      </c>
      <c r="I8" s="8">
        <f>+'[1]3 gto x al pyn (all TNA)'!H27</f>
        <v>10721.074944392823</v>
      </c>
      <c r="J8" s="8">
        <f>+'[1]3 gto x al pyn (all TNA)'!I27</f>
        <v>13048.372206065531</v>
      </c>
      <c r="K8" s="8">
        <f>+'[1]3 gto x al pyn (all TNA)'!J27</f>
        <v>14220.35784650723</v>
      </c>
      <c r="L8" s="8">
        <f>+'[1]3 gto x al pyn (all TNA)'!K27</f>
        <v>18242.401515544047</v>
      </c>
      <c r="M8" s="8">
        <f>+'[1]3 gto x al pyn (all TNA)'!L27</f>
        <v>25637.782475954857</v>
      </c>
      <c r="N8" s="8">
        <f>+'[1]3 gto x al pyn (all TNA)'!M27</f>
        <v>31430.063812594359</v>
      </c>
      <c r="O8" s="8">
        <f>+'[1]3 gto x al pyn (all TNA)'!N27</f>
        <v>42228.971340306722</v>
      </c>
      <c r="P8" s="8">
        <f>+'[1]3 gto x al pyn (all TNA)'!O27</f>
        <v>59955.287301879769</v>
      </c>
      <c r="Q8" s="8">
        <f>+'[1]3 gto x al pyn (all TNA)'!P27</f>
        <v>80086.715236467106</v>
      </c>
      <c r="R8" s="8">
        <f>+'[1]3 gto x al pyn (all TNA)'!Q27</f>
        <v>101180.14080523499</v>
      </c>
      <c r="S8" s="8">
        <f>+'[1]3 gto x al pyn (all TNA)'!R27</f>
        <v>113580.23805666731</v>
      </c>
      <c r="T8" s="8">
        <f>+'[1]3 gto x al pyn (all TNA)'!S27</f>
        <v>128514.44022564201</v>
      </c>
      <c r="U8" s="8">
        <f>+'[1]3 gto x al pyn (all TNA)'!T27</f>
        <v>146883.99055990696</v>
      </c>
      <c r="V8" s="8">
        <f>+'[1]3 gto x al pyn (all TNA)'!U27</f>
        <v>218716.02933585009</v>
      </c>
      <c r="W8" s="8">
        <f>+'[1]3 gto x al pyn (all TNA)'!V27</f>
        <v>380708.51281116036</v>
      </c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</row>
    <row r="9" spans="1:67" ht="27" customHeight="1" x14ac:dyDescent="0.2">
      <c r="A9" s="3"/>
      <c r="B9" s="17" t="s">
        <v>0</v>
      </c>
      <c r="C9" s="6">
        <f>+'[1]4 Gtoxal(alg TNA) y Recxhab'!B27</f>
        <v>0.47542721584186182</v>
      </c>
      <c r="D9" s="6">
        <f>+'[1]4 Gtoxal(alg TNA) y Recxhab'!C27</f>
        <v>0.44008483341193616</v>
      </c>
      <c r="E9" s="6">
        <f>+'[1]4 Gtoxal(alg TNA) y Recxhab'!D27</f>
        <v>0.49714192965626713</v>
      </c>
      <c r="F9" s="6">
        <f>+'[1]4 Gtoxal(alg TNA) y Recxhab'!E27</f>
        <v>0.55117357705127457</v>
      </c>
      <c r="G9" s="6">
        <f>+'[1]4 Gtoxal(alg TNA) y Recxhab'!F27</f>
        <v>0.64314871496302295</v>
      </c>
      <c r="H9" s="6">
        <f>+'[1]4 Gtoxal(alg TNA) y Recxhab'!G27</f>
        <v>0.64845962654533118</v>
      </c>
      <c r="I9" s="6">
        <f>+'[1]4 Gtoxal(alg TNA) y Recxhab'!H27</f>
        <v>0.84146340489623028</v>
      </c>
      <c r="J9" s="6">
        <f>+'[1]4 Gtoxal(alg TNA) y Recxhab'!I27</f>
        <v>0.77833574855818288</v>
      </c>
      <c r="K9" s="6">
        <f>+'[1]4 Gtoxal(alg TNA) y Recxhab'!J27</f>
        <v>0.785581664369154</v>
      </c>
      <c r="L9" s="6">
        <f>+'[1]4 Gtoxal(alg TNA) y Recxhab'!K27</f>
        <v>0.90830511336137465</v>
      </c>
      <c r="M9" s="6">
        <f>+'[1]4 Gtoxal(alg TNA) y Recxhab'!L27</f>
        <v>1.0083311305523872</v>
      </c>
      <c r="N9" s="6">
        <f>+'[1]4 Gtoxal(alg TNA) y Recxhab'!M27</f>
        <v>1.0133159988143394</v>
      </c>
      <c r="O9" s="6">
        <f>+'[1]4 Gtoxal(alg TNA) y Recxhab'!N27</f>
        <v>1.0011247724828118</v>
      </c>
      <c r="P9" s="6">
        <f>+'[1]4 Gtoxal(alg TNA) y Recxhab'!O27</f>
        <v>1.0136948104759769</v>
      </c>
      <c r="Q9" s="6">
        <f>+'[1]4 Gtoxal(alg TNA) y Recxhab'!P27</f>
        <v>1.0323713506377026</v>
      </c>
      <c r="R9" s="6">
        <f>+'[1]4 Gtoxal(alg TNA) y Recxhab'!Q27</f>
        <v>0.98736954613410255</v>
      </c>
      <c r="S9" s="6">
        <f>+'[1]4 Gtoxal(alg TNA) y Recxhab'!R27</f>
        <v>0.80676252995644981</v>
      </c>
      <c r="T9" s="6">
        <f>+'[1]4 Gtoxal(alg TNA) y Recxhab'!S27</f>
        <v>0.6665356705442439</v>
      </c>
      <c r="U9" s="6">
        <f>+'[1]4 Gtoxal(alg TNA) y Recxhab'!T27</f>
        <v>0.52075925570622084</v>
      </c>
      <c r="V9" s="6">
        <f>+'[1]4 Gtoxal(alg TNA) y Recxhab'!U27</f>
        <v>0.6272170993742926</v>
      </c>
      <c r="W9" s="6">
        <f>+'[1]4 Gtoxal(alg TNA) y Recxhab'!V27</f>
        <v>0.64227462460594997</v>
      </c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</row>
    <row r="10" spans="1:67" ht="27" customHeight="1" x14ac:dyDescent="0.2">
      <c r="A10" s="3"/>
      <c r="B10" s="17" t="s">
        <v>3</v>
      </c>
      <c r="C10" s="21" t="s">
        <v>6</v>
      </c>
      <c r="D10" s="20">
        <f>+'[1]5. al gest est'!C59</f>
        <v>2.3760070493454188E-2</v>
      </c>
      <c r="E10" s="20">
        <f>+'[1]5. al gest est'!D59</f>
        <v>9.1297531585257108E-3</v>
      </c>
      <c r="F10" s="20">
        <f>+'[1]5. al gest est'!E59</f>
        <v>6.7015961983662997E-4</v>
      </c>
      <c r="G10" s="20">
        <f>+'[1]5. al gest est'!F59</f>
        <v>2.3774733637747403E-2</v>
      </c>
      <c r="H10" s="20">
        <f>+'[1]5. al gest est'!G59</f>
        <v>3.1607742856293308E-2</v>
      </c>
      <c r="I10" s="20">
        <f>+'[1]5. al gest est'!H59</f>
        <v>2.3721680982302429E-2</v>
      </c>
      <c r="J10" s="20">
        <f>+'[1]5. al gest est'!I59</f>
        <v>3.978376552073648E-2</v>
      </c>
      <c r="K10" s="20">
        <f>+'[1]5. al gest est'!J59</f>
        <v>2.0308692120227789E-3</v>
      </c>
      <c r="L10" s="20">
        <f>+'[1]5. al gest est'!K59</f>
        <v>-1.9483853533306283E-2</v>
      </c>
      <c r="M10" s="20">
        <f>+'[1]5. al gest est'!L59</f>
        <v>-2.2875096461250077E-3</v>
      </c>
      <c r="N10" s="20">
        <f>+'[1]5. al gest est'!M59</f>
        <v>2.0717659733156646E-2</v>
      </c>
      <c r="O10" s="20">
        <f>+'[1]5. al gest est'!N59</f>
        <v>1.2908987578144071E-2</v>
      </c>
      <c r="P10" s="20">
        <f>+'[1]5. al gest est'!O59</f>
        <v>3.8901357272630221E-2</v>
      </c>
      <c r="Q10" s="20">
        <f>+'[1]5. al gest est'!P59</f>
        <v>-3.49758255323529E-3</v>
      </c>
      <c r="R10" s="20">
        <f>+'[1]5. al gest est'!Q59</f>
        <v>1.6491173737999354E-2</v>
      </c>
      <c r="S10" s="20">
        <f>+'[1]5. al gest est'!R59</f>
        <v>4.0343260466651376E-2</v>
      </c>
      <c r="T10" s="20">
        <f>+'[1]5. al gest est'!S59</f>
        <v>-1.3617727450214723E-2</v>
      </c>
      <c r="U10" s="20">
        <f>+'[1]5. al gest est'!T59</f>
        <v>3.7656489682814653E-2</v>
      </c>
      <c r="V10" s="20">
        <f>+'[1]5. al gest est'!U59</f>
        <v>-2.0386266094420624E-2</v>
      </c>
      <c r="W10" s="20">
        <f>+'[1]5. al gest est'!V59</f>
        <v>6.1530972374345794E-2</v>
      </c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</row>
    <row r="11" spans="1:67" ht="12.75" x14ac:dyDescent="0.2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</row>
    <row r="12" spans="1:67" ht="65.25" customHeight="1" x14ac:dyDescent="0.2">
      <c r="A12" s="3"/>
      <c r="B12" s="22" t="s">
        <v>8</v>
      </c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3"/>
      <c r="T12" s="3"/>
      <c r="U12" s="3"/>
    </row>
    <row r="13" spans="1:67" ht="29.25" customHeight="1" x14ac:dyDescent="0.2">
      <c r="B13" s="24" t="s">
        <v>9</v>
      </c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</row>
    <row r="14" spans="1:67" ht="12.75" customHeight="1" x14ac:dyDescent="0.2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</row>
    <row r="15" spans="1:67" ht="12.75" customHeight="1" x14ac:dyDescent="0.2"/>
    <row r="16" spans="1:67" ht="12.75" customHeight="1" x14ac:dyDescent="0.2"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</row>
    <row r="17" spans="3:23" ht="12.75" customHeight="1" x14ac:dyDescent="0.2"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</row>
    <row r="18" spans="3:23" ht="12.75" customHeight="1" x14ac:dyDescent="0.2"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</row>
    <row r="19" spans="3:23" ht="12.75" customHeight="1" x14ac:dyDescent="0.2"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</row>
    <row r="20" spans="3:23" ht="12.75" customHeight="1" x14ac:dyDescent="0.2"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</row>
    <row r="21" spans="3:23" ht="12.75" customHeight="1" x14ac:dyDescent="0.2"/>
    <row r="22" spans="3:23" ht="12.75" customHeight="1" x14ac:dyDescent="0.2"/>
    <row r="23" spans="3:23" ht="12.75" customHeight="1" x14ac:dyDescent="0.2"/>
    <row r="24" spans="3:23" ht="12.75" customHeight="1" x14ac:dyDescent="0.2"/>
    <row r="25" spans="3:23" ht="12.75" customHeight="1" x14ac:dyDescent="0.2"/>
    <row r="26" spans="3:23" ht="12.75" customHeight="1" x14ac:dyDescent="0.2"/>
    <row r="27" spans="3:23" ht="12.75" customHeight="1" x14ac:dyDescent="0.2"/>
    <row r="28" spans="3:23" ht="12.75" customHeight="1" x14ac:dyDescent="0.2"/>
    <row r="29" spans="3:23" ht="12.75" customHeight="1" x14ac:dyDescent="0.2"/>
    <row r="30" spans="3:23" ht="12.75" customHeight="1" x14ac:dyDescent="0.2"/>
    <row r="31" spans="3:23" ht="12.75" customHeight="1" x14ac:dyDescent="0.2"/>
    <row r="32" spans="3:23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</sheetData>
  <mergeCells count="2">
    <mergeCell ref="B12:R12"/>
    <mergeCell ref="B13:V13"/>
  </mergeCells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Indicadores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Cecilia Remorini</dc:creator>
  <cp:lastModifiedBy>Sofia Costas</cp:lastModifiedBy>
  <dcterms:created xsi:type="dcterms:W3CDTF">2022-03-23T21:01:41Z</dcterms:created>
  <dcterms:modified xsi:type="dcterms:W3CDTF">2023-03-17T16:43:34Z</dcterms:modified>
</cp:coreProperties>
</file>