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deuda\stock\consolidado\2022\"/>
    </mc:Choice>
  </mc:AlternateContent>
  <bookViews>
    <workbookView xWindow="0" yWindow="0" windowWidth="20490" windowHeight="7620"/>
  </bookViews>
  <sheets>
    <sheet name="Mar-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8" i="1"/>
  <c r="B26" i="1"/>
  <c r="B24" i="1"/>
  <c r="B23" i="1"/>
  <c r="B22" i="1"/>
  <c r="B20" i="1"/>
  <c r="B18" i="1"/>
  <c r="B16" i="1"/>
  <c r="B15" i="1"/>
  <c r="B14" i="1"/>
  <c r="F7" i="1"/>
  <c r="B12" i="1"/>
  <c r="B10" i="1"/>
  <c r="H7" i="1"/>
  <c r="D7" i="1"/>
  <c r="G7" i="1"/>
  <c r="B8" i="1"/>
  <c r="C7" i="1"/>
  <c r="I7" i="1" l="1"/>
  <c r="B13" i="1"/>
  <c r="B11" i="1"/>
  <c r="B9" i="1"/>
  <c r="B17" i="1"/>
  <c r="B19" i="1"/>
  <c r="B25" i="1"/>
  <c r="E7" i="1"/>
  <c r="B21" i="1"/>
  <c r="B29" i="1"/>
  <c r="B31" i="1"/>
  <c r="B27" i="1"/>
  <c r="B7" i="1" l="1"/>
</calcChain>
</file>

<file path=xl/sharedStrings.xml><?xml version="1.0" encoding="utf-8"?>
<sst xmlns="http://schemas.openxmlformats.org/spreadsheetml/2006/main" count="39" uniqueCount="39">
  <si>
    <t>- en miles de pesos -</t>
  </si>
  <si>
    <t>JURISDICCIÓN</t>
  </si>
  <si>
    <t>TOTAL SIN
DEUDA FLOTANTE</t>
  </si>
  <si>
    <t>GOBIERNO NACIONAL</t>
  </si>
  <si>
    <t>FFFIR</t>
  </si>
  <si>
    <t>FFDP</t>
  </si>
  <si>
    <t xml:space="preserve">BANCOS </t>
  </si>
  <si>
    <t>DEUDA CONSOLIDADA</t>
  </si>
  <si>
    <t>BONOS
(2)</t>
  </si>
  <si>
    <t>ORGANISMOS INTERNACIONALES</t>
  </si>
  <si>
    <t xml:space="preserve">TOTAL </t>
  </si>
  <si>
    <t>BUENOS AIRES</t>
  </si>
  <si>
    <t>CATAMARCA</t>
  </si>
  <si>
    <t xml:space="preserve">CÓRDOBA </t>
  </si>
  <si>
    <t>CORRIENTES</t>
  </si>
  <si>
    <t>CHACO</t>
  </si>
  <si>
    <t>CHUBUT</t>
  </si>
  <si>
    <t xml:space="preserve">ENTRE RÍOS </t>
  </si>
  <si>
    <t xml:space="preserve">FORMOSA </t>
  </si>
  <si>
    <t>GCBA</t>
  </si>
  <si>
    <t>JUJUY</t>
  </si>
  <si>
    <t>LA PAMPA</t>
  </si>
  <si>
    <t xml:space="preserve">LA RIOJA  </t>
  </si>
  <si>
    <t>MENDOZA</t>
  </si>
  <si>
    <t>MISIONES</t>
  </si>
  <si>
    <t>NEUQUÉN</t>
  </si>
  <si>
    <t>RÍO NEGRO</t>
  </si>
  <si>
    <t>SALTA</t>
  </si>
  <si>
    <t>SAN JUAN</t>
  </si>
  <si>
    <t xml:space="preserve">SAN LUIS </t>
  </si>
  <si>
    <t xml:space="preserve">SANTA CRUZ </t>
  </si>
  <si>
    <t xml:space="preserve">SANTA FE </t>
  </si>
  <si>
    <t xml:space="preserve">SANTIAGO DEL ESTERO </t>
  </si>
  <si>
    <t>TIERRA DEL FUEGO</t>
  </si>
  <si>
    <t>TUCUMÁN</t>
  </si>
  <si>
    <t>Notas:</t>
  </si>
  <si>
    <t>1).-Todos los datos son preliminares y se encuentran sujetos a revisión. No se incluye la Deuda Flotante ni Contingente.</t>
  </si>
  <si>
    <t>2).- Bonos expresados a Valor Residual.</t>
  </si>
  <si>
    <t>STOCK DE DEUDA PROVINCIAL AL 31 DE MARZO DE 2022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</si>
</sst>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0"/>
      <color indexed="56"/>
      <name val="Arial"/>
      <family val="2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4" fillId="2" borderId="0" xfId="2" applyFill="1"/>
    <xf numFmtId="43" fontId="4" fillId="2" borderId="0" xfId="1" applyFont="1" applyFill="1"/>
    <xf numFmtId="3" fontId="6" fillId="2" borderId="0" xfId="2" applyNumberFormat="1" applyFont="1" applyFill="1" applyBorder="1"/>
    <xf numFmtId="164" fontId="6" fillId="2" borderId="0" xfId="3" applyNumberFormat="1" applyFont="1" applyFill="1" applyBorder="1"/>
    <xf numFmtId="0" fontId="6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3" fillId="2" borderId="0" xfId="2" applyFont="1" applyFill="1" applyAlignment="1">
      <alignment vertical="center"/>
    </xf>
    <xf numFmtId="0" fontId="9" fillId="2" borderId="0" xfId="2" applyFont="1" applyFill="1" applyBorder="1" applyAlignment="1">
      <alignment horizontal="center"/>
    </xf>
    <xf numFmtId="3" fontId="6" fillId="2" borderId="0" xfId="2" applyNumberFormat="1" applyFont="1" applyFill="1" applyBorder="1" applyAlignment="1">
      <alignment horizontal="center"/>
    </xf>
    <xf numFmtId="43" fontId="4" fillId="2" borderId="0" xfId="1" applyFont="1" applyFill="1" applyAlignment="1">
      <alignment horizontal="center"/>
    </xf>
    <xf numFmtId="0" fontId="4" fillId="2" borderId="0" xfId="2" applyFill="1" applyAlignment="1">
      <alignment horizontal="center"/>
    </xf>
    <xf numFmtId="0" fontId="2" fillId="4" borderId="4" xfId="2" applyNumberFormat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/>
    </xf>
    <xf numFmtId="3" fontId="2" fillId="3" borderId="4" xfId="2" applyNumberFormat="1" applyFont="1" applyFill="1" applyBorder="1"/>
    <xf numFmtId="0" fontId="8" fillId="0" borderId="5" xfId="2" applyFont="1" applyFill="1" applyBorder="1" applyAlignment="1">
      <alignment horizontal="left"/>
    </xf>
    <xf numFmtId="3" fontId="10" fillId="0" borderId="5" xfId="2" applyNumberFormat="1" applyFont="1" applyFill="1" applyBorder="1"/>
    <xf numFmtId="0" fontId="8" fillId="5" borderId="5" xfId="2" applyFont="1" applyFill="1" applyBorder="1" applyAlignment="1">
      <alignment horizontal="left"/>
    </xf>
    <xf numFmtId="3" fontId="10" fillId="5" borderId="5" xfId="2" applyNumberFormat="1" applyFont="1" applyFill="1" applyBorder="1"/>
    <xf numFmtId="3" fontId="4" fillId="2" borderId="0" xfId="2" applyNumberFormat="1" applyFill="1"/>
    <xf numFmtId="0" fontId="8" fillId="5" borderId="6" xfId="2" applyFont="1" applyFill="1" applyBorder="1" applyAlignment="1">
      <alignment horizontal="left"/>
    </xf>
    <xf numFmtId="3" fontId="10" fillId="5" borderId="6" xfId="2" applyNumberFormat="1" applyFont="1" applyFill="1" applyBorder="1"/>
    <xf numFmtId="0" fontId="11" fillId="2" borderId="0" xfId="2" applyFont="1" applyFill="1"/>
    <xf numFmtId="0" fontId="12" fillId="2" borderId="0" xfId="2" applyFont="1" applyFill="1" applyBorder="1" applyAlignment="1">
      <alignment horizontal="center"/>
    </xf>
    <xf numFmtId="3" fontId="13" fillId="2" borderId="0" xfId="2" applyNumberFormat="1" applyFont="1" applyFill="1" applyBorder="1"/>
    <xf numFmtId="0" fontId="14" fillId="2" borderId="0" xfId="2" applyFont="1" applyFill="1" applyBorder="1"/>
    <xf numFmtId="0" fontId="15" fillId="2" borderId="0" xfId="2" applyFont="1" applyFill="1" applyBorder="1"/>
    <xf numFmtId="0" fontId="16" fillId="2" borderId="0" xfId="2" applyFont="1" applyFill="1" applyBorder="1"/>
    <xf numFmtId="0" fontId="4" fillId="2" borderId="0" xfId="2" applyFont="1" applyFill="1" applyBorder="1"/>
    <xf numFmtId="3" fontId="4" fillId="2" borderId="0" xfId="2" applyNumberFormat="1" applyFont="1" applyFill="1" applyBorder="1"/>
    <xf numFmtId="0" fontId="17" fillId="2" borderId="0" xfId="2" applyFont="1" applyFill="1" applyBorder="1" applyAlignment="1">
      <alignment horizontal="center"/>
    </xf>
    <xf numFmtId="0" fontId="18" fillId="2" borderId="0" xfId="2" applyFont="1" applyFill="1" applyAlignment="1">
      <alignment horizontal="left"/>
    </xf>
    <xf numFmtId="0" fontId="19" fillId="2" borderId="0" xfId="2" applyFont="1" applyFill="1"/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11" sqref="E11"/>
    </sheetView>
  </sheetViews>
  <sheetFormatPr baseColWidth="10" defaultColWidth="11.42578125" defaultRowHeight="12.75" x14ac:dyDescent="0.2"/>
  <cols>
    <col min="1" max="1" width="23.5703125" style="1" customWidth="1"/>
    <col min="2" max="9" width="19.5703125" style="1" customWidth="1"/>
    <col min="10" max="10" width="14.85546875" style="2" bestFit="1" customWidth="1"/>
    <col min="11" max="11" width="13.85546875" style="2" bestFit="1" customWidth="1"/>
    <col min="12" max="16384" width="11.42578125" style="1"/>
  </cols>
  <sheetData>
    <row r="1" spans="1:13" ht="13.5" thickBot="1" x14ac:dyDescent="0.25"/>
    <row r="2" spans="1:13" ht="16.5" thickBot="1" x14ac:dyDescent="0.25">
      <c r="A2" s="33" t="s">
        <v>38</v>
      </c>
      <c r="B2" s="34"/>
      <c r="C2" s="34"/>
      <c r="D2" s="34"/>
      <c r="E2" s="34"/>
      <c r="F2" s="34"/>
      <c r="G2" s="34"/>
      <c r="H2" s="34"/>
      <c r="I2" s="35"/>
    </row>
    <row r="3" spans="1:13" ht="15" x14ac:dyDescent="0.25">
      <c r="A3" s="3"/>
      <c r="B3" s="4"/>
      <c r="C3" s="3"/>
      <c r="D3" s="5"/>
      <c r="E3" s="6"/>
      <c r="F3" s="6"/>
      <c r="G3" s="5"/>
      <c r="H3" s="7"/>
      <c r="I3" s="7"/>
    </row>
    <row r="4" spans="1:13" ht="15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</row>
    <row r="5" spans="1:13" s="11" customFormat="1" ht="15.75" thickBot="1" x14ac:dyDescent="0.3">
      <c r="A5" s="8"/>
      <c r="B5" s="9"/>
      <c r="C5" s="9"/>
      <c r="D5" s="9"/>
      <c r="E5" s="9"/>
      <c r="F5" s="9"/>
      <c r="G5" s="9"/>
      <c r="H5" s="9"/>
      <c r="I5" s="9"/>
      <c r="J5" s="10"/>
      <c r="K5" s="10"/>
    </row>
    <row r="6" spans="1:13" ht="30.75" thickBot="1" x14ac:dyDescent="0.25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</row>
    <row r="7" spans="1:13" ht="15.75" thickBot="1" x14ac:dyDescent="0.3">
      <c r="A7" s="13" t="s">
        <v>10</v>
      </c>
      <c r="B7" s="14">
        <f t="shared" ref="B7:I7" si="0">SUM(B8:B31)</f>
        <v>2865052035.4150448</v>
      </c>
      <c r="C7" s="14">
        <f t="shared" si="0"/>
        <v>123033794.13325292</v>
      </c>
      <c r="D7" s="14">
        <f t="shared" si="0"/>
        <v>30900985.883368835</v>
      </c>
      <c r="E7" s="14">
        <f t="shared" si="0"/>
        <v>188203474.54553211</v>
      </c>
      <c r="F7" s="14">
        <f t="shared" si="0"/>
        <v>92340177.942889184</v>
      </c>
      <c r="G7" s="14">
        <f t="shared" si="0"/>
        <v>3040331.8038510769</v>
      </c>
      <c r="H7" s="14">
        <f t="shared" si="0"/>
        <v>2059784296.2386408</v>
      </c>
      <c r="I7" s="14">
        <f t="shared" si="0"/>
        <v>367748974.86750996</v>
      </c>
    </row>
    <row r="8" spans="1:13" ht="15" x14ac:dyDescent="0.25">
      <c r="A8" s="15" t="s">
        <v>11</v>
      </c>
      <c r="B8" s="16">
        <f t="shared" ref="B8:B31" si="1">+C8+D8+E8+F8+G8+H8+I8</f>
        <v>1212695944.4261227</v>
      </c>
      <c r="C8" s="16">
        <v>10085438.438999999</v>
      </c>
      <c r="D8" s="16">
        <v>1162050.2924285384</v>
      </c>
      <c r="E8" s="16">
        <v>8627687.8841762356</v>
      </c>
      <c r="F8" s="16">
        <v>209591.32717890656</v>
      </c>
      <c r="G8" s="16">
        <v>0</v>
      </c>
      <c r="H8" s="16">
        <v>1092277430.1132512</v>
      </c>
      <c r="I8" s="16">
        <v>100333746.37008794</v>
      </c>
    </row>
    <row r="9" spans="1:13" ht="15" x14ac:dyDescent="0.25">
      <c r="A9" s="17" t="s">
        <v>12</v>
      </c>
      <c r="B9" s="18">
        <f t="shared" si="1"/>
        <v>11579664.94694824</v>
      </c>
      <c r="C9" s="18">
        <v>2554888.9191028271</v>
      </c>
      <c r="D9" s="18">
        <v>614274.02516999992</v>
      </c>
      <c r="E9" s="18">
        <v>5557440.1161893783</v>
      </c>
      <c r="F9" s="18">
        <v>0</v>
      </c>
      <c r="G9" s="18">
        <v>116949.26260999999</v>
      </c>
      <c r="H9" s="18">
        <v>2031966.2085250001</v>
      </c>
      <c r="I9" s="18">
        <v>704146.41535103577</v>
      </c>
    </row>
    <row r="10" spans="1:13" ht="15" x14ac:dyDescent="0.25">
      <c r="A10" s="15" t="s">
        <v>13</v>
      </c>
      <c r="B10" s="16">
        <f t="shared" si="1"/>
        <v>305855765.81948537</v>
      </c>
      <c r="C10" s="16">
        <v>1385197.8352920322</v>
      </c>
      <c r="D10" s="16">
        <v>7339987.4827807955</v>
      </c>
      <c r="E10" s="16">
        <v>5851562.3590842467</v>
      </c>
      <c r="F10" s="16">
        <v>22760550.812156878</v>
      </c>
      <c r="G10" s="16">
        <v>0</v>
      </c>
      <c r="H10" s="16">
        <v>216637597.80686021</v>
      </c>
      <c r="I10" s="16">
        <v>51880869.523311183</v>
      </c>
      <c r="M10" s="19"/>
    </row>
    <row r="11" spans="1:13" ht="15" x14ac:dyDescent="0.25">
      <c r="A11" s="17" t="s">
        <v>14</v>
      </c>
      <c r="B11" s="18">
        <f t="shared" si="1"/>
        <v>16723493.39422721</v>
      </c>
      <c r="C11" s="18">
        <v>2852197.637756242</v>
      </c>
      <c r="D11" s="18">
        <v>3024007.7287202463</v>
      </c>
      <c r="E11" s="18">
        <v>4061611.9428811213</v>
      </c>
      <c r="F11" s="18">
        <v>5420.1568299999999</v>
      </c>
      <c r="G11" s="18">
        <v>20258.893599999999</v>
      </c>
      <c r="H11" s="18">
        <v>2742457.6921000001</v>
      </c>
      <c r="I11" s="18">
        <v>4017539.3423396014</v>
      </c>
    </row>
    <row r="12" spans="1:13" ht="15" x14ac:dyDescent="0.25">
      <c r="A12" s="15" t="s">
        <v>15</v>
      </c>
      <c r="B12" s="16">
        <f t="shared" si="1"/>
        <v>74441786.986600339</v>
      </c>
      <c r="C12" s="16">
        <v>2291091.1850000001</v>
      </c>
      <c r="D12" s="16">
        <v>1443708.74558743</v>
      </c>
      <c r="E12" s="16">
        <v>18643191.66636591</v>
      </c>
      <c r="F12" s="16">
        <v>8312848.6848268621</v>
      </c>
      <c r="G12" s="16">
        <v>0</v>
      </c>
      <c r="H12" s="16">
        <v>38694107.845530912</v>
      </c>
      <c r="I12" s="16">
        <v>5056838.8592892336</v>
      </c>
    </row>
    <row r="13" spans="1:13" ht="15" x14ac:dyDescent="0.25">
      <c r="A13" s="17" t="s">
        <v>16</v>
      </c>
      <c r="B13" s="18">
        <f t="shared" si="1"/>
        <v>114787041.21697706</v>
      </c>
      <c r="C13" s="18">
        <v>776322.84100000001</v>
      </c>
      <c r="D13" s="18">
        <v>670637.54197405546</v>
      </c>
      <c r="E13" s="18">
        <v>22650349.915720195</v>
      </c>
      <c r="F13" s="18">
        <v>0</v>
      </c>
      <c r="G13" s="18">
        <v>2037113.7583087999</v>
      </c>
      <c r="H13" s="18">
        <v>84129891.684687704</v>
      </c>
      <c r="I13" s="18">
        <v>4522725.4752863124</v>
      </c>
    </row>
    <row r="14" spans="1:13" ht="15" x14ac:dyDescent="0.25">
      <c r="A14" s="15" t="s">
        <v>17</v>
      </c>
      <c r="B14" s="16">
        <f t="shared" si="1"/>
        <v>104995648.49910346</v>
      </c>
      <c r="C14" s="16">
        <v>2642438.6690000002</v>
      </c>
      <c r="D14" s="16">
        <v>2473438.0294123096</v>
      </c>
      <c r="E14" s="16">
        <v>14983565.596947961</v>
      </c>
      <c r="F14" s="16">
        <v>1002800.6390476192</v>
      </c>
      <c r="G14" s="16">
        <v>0</v>
      </c>
      <c r="H14" s="16">
        <v>61291625.48110152</v>
      </c>
      <c r="I14" s="16">
        <v>22601780.083594054</v>
      </c>
    </row>
    <row r="15" spans="1:13" ht="15" x14ac:dyDescent="0.25">
      <c r="A15" s="17" t="s">
        <v>18</v>
      </c>
      <c r="B15" s="18">
        <f t="shared" si="1"/>
        <v>13660340.864798229</v>
      </c>
      <c r="C15" s="18">
        <v>5948051.2823273772</v>
      </c>
      <c r="D15" s="18">
        <v>908940.550696722</v>
      </c>
      <c r="E15" s="18">
        <v>5708654.7693583919</v>
      </c>
      <c r="F15" s="18">
        <v>0</v>
      </c>
      <c r="G15" s="18">
        <v>9389.4490000000005</v>
      </c>
      <c r="H15" s="18">
        <v>51514.605909420061</v>
      </c>
      <c r="I15" s="18">
        <v>1033790.2075063185</v>
      </c>
    </row>
    <row r="16" spans="1:13" ht="15" x14ac:dyDescent="0.25">
      <c r="A16" s="15" t="s">
        <v>19</v>
      </c>
      <c r="B16" s="16">
        <f t="shared" si="1"/>
        <v>271764337.81215852</v>
      </c>
      <c r="C16" s="16">
        <v>11412435.689442437</v>
      </c>
      <c r="D16" s="16">
        <v>0</v>
      </c>
      <c r="E16" s="16">
        <v>0</v>
      </c>
      <c r="F16" s="16">
        <v>7890732.2802035473</v>
      </c>
      <c r="G16" s="16">
        <v>0</v>
      </c>
      <c r="H16" s="16">
        <v>174981200.08845001</v>
      </c>
      <c r="I16" s="16">
        <v>77479969.754062548</v>
      </c>
    </row>
    <row r="17" spans="1:9" ht="15" x14ac:dyDescent="0.25">
      <c r="A17" s="17" t="s">
        <v>20</v>
      </c>
      <c r="B17" s="18">
        <f t="shared" si="1"/>
        <v>102141427.36082545</v>
      </c>
      <c r="C17" s="18">
        <v>48609428.699349575</v>
      </c>
      <c r="D17" s="18">
        <v>472222.79564669949</v>
      </c>
      <c r="E17" s="18">
        <v>14608761.336579848</v>
      </c>
      <c r="F17" s="18">
        <v>3599299.867295885</v>
      </c>
      <c r="G17" s="18">
        <v>0</v>
      </c>
      <c r="H17" s="18">
        <v>25802365.218699999</v>
      </c>
      <c r="I17" s="18">
        <v>9049349.4432534352</v>
      </c>
    </row>
    <row r="18" spans="1:9" ht="15" x14ac:dyDescent="0.25">
      <c r="A18" s="15" t="s">
        <v>21</v>
      </c>
      <c r="B18" s="16">
        <f t="shared" si="1"/>
        <v>1489817.2250000001</v>
      </c>
      <c r="C18" s="16">
        <v>1378838.925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110978.3</v>
      </c>
    </row>
    <row r="19" spans="1:9" ht="15" x14ac:dyDescent="0.25">
      <c r="A19" s="17" t="s">
        <v>22</v>
      </c>
      <c r="B19" s="18">
        <f t="shared" si="1"/>
        <v>35554163.962417759</v>
      </c>
      <c r="C19" s="18">
        <v>2231344.1428415212</v>
      </c>
      <c r="D19" s="18">
        <v>1987150.8202403374</v>
      </c>
      <c r="E19" s="18">
        <v>621352.81900032994</v>
      </c>
      <c r="F19" s="18">
        <v>162854.86138817357</v>
      </c>
      <c r="G19" s="18">
        <v>0</v>
      </c>
      <c r="H19" s="18">
        <v>26547922.308063041</v>
      </c>
      <c r="I19" s="18">
        <v>4003539.0108843553</v>
      </c>
    </row>
    <row r="20" spans="1:9" ht="15" x14ac:dyDescent="0.25">
      <c r="A20" s="15" t="s">
        <v>23</v>
      </c>
      <c r="B20" s="16">
        <f t="shared" si="1"/>
        <v>134697138.59101763</v>
      </c>
      <c r="C20" s="16">
        <v>3796504.2751713013</v>
      </c>
      <c r="D20" s="16">
        <v>1100144.6259900176</v>
      </c>
      <c r="E20" s="16">
        <v>14669981.951856811</v>
      </c>
      <c r="F20" s="16">
        <v>15797307.247843409</v>
      </c>
      <c r="G20" s="16">
        <v>0</v>
      </c>
      <c r="H20" s="16">
        <v>75919207.869260684</v>
      </c>
      <c r="I20" s="16">
        <v>23413992.620895412</v>
      </c>
    </row>
    <row r="21" spans="1:9" ht="15" x14ac:dyDescent="0.25">
      <c r="A21" s="17" t="s">
        <v>24</v>
      </c>
      <c r="B21" s="18">
        <f t="shared" si="1"/>
        <v>14955448.729691839</v>
      </c>
      <c r="C21" s="18">
        <v>1534469.7439999999</v>
      </c>
      <c r="D21" s="18">
        <v>1146138.6235482255</v>
      </c>
      <c r="E21" s="18">
        <v>3379720.2007472822</v>
      </c>
      <c r="F21" s="18">
        <v>118331.88172784874</v>
      </c>
      <c r="G21" s="18">
        <v>30707.173444972083</v>
      </c>
      <c r="H21" s="18">
        <v>7792329.4215993714</v>
      </c>
      <c r="I21" s="18">
        <v>953751.68462413689</v>
      </c>
    </row>
    <row r="22" spans="1:9" ht="15" x14ac:dyDescent="0.25">
      <c r="A22" s="15" t="s">
        <v>25</v>
      </c>
      <c r="B22" s="16">
        <f t="shared" si="1"/>
        <v>136363788.6075528</v>
      </c>
      <c r="C22" s="16">
        <v>1924578.4344916595</v>
      </c>
      <c r="D22" s="16">
        <v>861868.27388541878</v>
      </c>
      <c r="E22" s="16">
        <v>12022960.715121703</v>
      </c>
      <c r="F22" s="16">
        <v>18262753.278780039</v>
      </c>
      <c r="G22" s="16">
        <v>0</v>
      </c>
      <c r="H22" s="16">
        <v>93007655.481302261</v>
      </c>
      <c r="I22" s="16">
        <v>10283972.42397172</v>
      </c>
    </row>
    <row r="23" spans="1:9" ht="15" x14ac:dyDescent="0.25">
      <c r="A23" s="17" t="s">
        <v>26</v>
      </c>
      <c r="B23" s="18">
        <f t="shared" si="1"/>
        <v>61668774.509283729</v>
      </c>
      <c r="C23" s="18">
        <v>1876827.6455029738</v>
      </c>
      <c r="D23" s="18">
        <v>1675889.9332313216</v>
      </c>
      <c r="E23" s="18">
        <v>7373038.3333369391</v>
      </c>
      <c r="F23" s="18">
        <v>0</v>
      </c>
      <c r="G23" s="18">
        <v>0</v>
      </c>
      <c r="H23" s="18">
        <v>43829458.520641267</v>
      </c>
      <c r="I23" s="18">
        <v>6913560.076571228</v>
      </c>
    </row>
    <row r="24" spans="1:9" ht="15" x14ac:dyDescent="0.25">
      <c r="A24" s="15" t="s">
        <v>27</v>
      </c>
      <c r="B24" s="16">
        <f t="shared" si="1"/>
        <v>62628539.276223049</v>
      </c>
      <c r="C24" s="16">
        <v>2345256.9928567261</v>
      </c>
      <c r="D24" s="16">
        <v>1450200.3901667986</v>
      </c>
      <c r="E24" s="16">
        <v>10761844.833886176</v>
      </c>
      <c r="F24" s="16">
        <v>0</v>
      </c>
      <c r="G24" s="16">
        <v>296296.09047000005</v>
      </c>
      <c r="H24" s="16">
        <v>42496993.573512755</v>
      </c>
      <c r="I24" s="16">
        <v>5277947.395330593</v>
      </c>
    </row>
    <row r="25" spans="1:9" ht="15" x14ac:dyDescent="0.25">
      <c r="A25" s="17" t="s">
        <v>28</v>
      </c>
      <c r="B25" s="18">
        <f t="shared" si="1"/>
        <v>30091514.568866335</v>
      </c>
      <c r="C25" s="18">
        <v>2824623.2442704057</v>
      </c>
      <c r="D25" s="18">
        <v>2453385.5236784206</v>
      </c>
      <c r="E25" s="18">
        <v>2063980.6129174158</v>
      </c>
      <c r="F25" s="18">
        <v>0</v>
      </c>
      <c r="G25" s="18">
        <v>0</v>
      </c>
      <c r="H25" s="18">
        <v>2535006.2906750003</v>
      </c>
      <c r="I25" s="18">
        <v>20214518.897325091</v>
      </c>
    </row>
    <row r="26" spans="1:9" ht="15" x14ac:dyDescent="0.25">
      <c r="A26" s="15" t="s">
        <v>29</v>
      </c>
      <c r="B26" s="16">
        <f t="shared" si="1"/>
        <v>270022.88164180331</v>
      </c>
      <c r="C26" s="16">
        <v>0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5" x14ac:dyDescent="0.25">
      <c r="A27" s="17" t="s">
        <v>30</v>
      </c>
      <c r="B27" s="18">
        <f t="shared" si="1"/>
        <v>13954053.584168432</v>
      </c>
      <c r="C27" s="18">
        <v>5935489.7489322722</v>
      </c>
      <c r="D27" s="18">
        <v>52780.73331344239</v>
      </c>
      <c r="E27" s="18">
        <v>5796715.6289227186</v>
      </c>
      <c r="F27" s="18">
        <v>1000000</v>
      </c>
      <c r="G27" s="18">
        <v>0</v>
      </c>
      <c r="H27" s="18">
        <v>1169067.473</v>
      </c>
      <c r="I27" s="18">
        <v>0</v>
      </c>
    </row>
    <row r="28" spans="1:9" ht="15" x14ac:dyDescent="0.25">
      <c r="A28" s="15" t="s">
        <v>31</v>
      </c>
      <c r="B28" s="16">
        <f t="shared" si="1"/>
        <v>79773259.638573259</v>
      </c>
      <c r="C28" s="16">
        <v>0</v>
      </c>
      <c r="D28" s="16">
        <v>0</v>
      </c>
      <c r="E28" s="16">
        <v>5288927.4361979151</v>
      </c>
      <c r="F28" s="16">
        <v>11702380.95236</v>
      </c>
      <c r="G28" s="16">
        <v>8005.4655700000003</v>
      </c>
      <c r="H28" s="16">
        <v>42912662.5</v>
      </c>
      <c r="I28" s="16">
        <v>19861283.284445345</v>
      </c>
    </row>
    <row r="29" spans="1:9" ht="15" x14ac:dyDescent="0.25">
      <c r="A29" s="17" t="s">
        <v>32</v>
      </c>
      <c r="B29" s="18">
        <f t="shared" si="1"/>
        <v>6394734.2097021788</v>
      </c>
      <c r="C29" s="18">
        <v>2405974.8298471235</v>
      </c>
      <c r="D29" s="18">
        <v>0</v>
      </c>
      <c r="E29" s="18">
        <v>0</v>
      </c>
      <c r="F29" s="18">
        <v>0</v>
      </c>
      <c r="G29" s="18">
        <v>0</v>
      </c>
      <c r="H29" s="18">
        <v>3988759.3798550554</v>
      </c>
      <c r="I29" s="18">
        <v>0</v>
      </c>
    </row>
    <row r="30" spans="1:9" ht="15" x14ac:dyDescent="0.25">
      <c r="A30" s="15" t="s">
        <v>33</v>
      </c>
      <c r="B30" s="16">
        <f t="shared" si="1"/>
        <v>21817396.173472065</v>
      </c>
      <c r="C30" s="16">
        <v>1552220.9128538338</v>
      </c>
      <c r="D30" s="16">
        <v>1520434.813990633</v>
      </c>
      <c r="E30" s="16">
        <v>1838348.5972736266</v>
      </c>
      <c r="F30" s="16">
        <v>0</v>
      </c>
      <c r="G30" s="16">
        <v>459981.42638897127</v>
      </c>
      <c r="H30" s="16">
        <v>16446410.422964999</v>
      </c>
      <c r="I30" s="16">
        <v>0</v>
      </c>
    </row>
    <row r="31" spans="1:9" ht="15.75" thickBot="1" x14ac:dyDescent="0.3">
      <c r="A31" s="20" t="s">
        <v>34</v>
      </c>
      <c r="B31" s="21">
        <f t="shared" si="1"/>
        <v>36747932.130187236</v>
      </c>
      <c r="C31" s="21">
        <v>6670174.0402146224</v>
      </c>
      <c r="D31" s="21">
        <v>543724.95290742372</v>
      </c>
      <c r="E31" s="21">
        <v>23423754.947326086</v>
      </c>
      <c r="F31" s="21">
        <v>1515305.953250003</v>
      </c>
      <c r="G31" s="21">
        <v>61630.284458333343</v>
      </c>
      <c r="H31" s="21">
        <v>4498666.2526503624</v>
      </c>
      <c r="I31" s="21">
        <v>34675.699380404498</v>
      </c>
    </row>
    <row r="32" spans="1:9" x14ac:dyDescent="0.2">
      <c r="A32" s="22"/>
      <c r="B32" s="23"/>
      <c r="C32" s="24"/>
      <c r="D32" s="24"/>
      <c r="E32" s="24"/>
      <c r="F32" s="24"/>
      <c r="G32" s="24"/>
      <c r="H32" s="24"/>
      <c r="I32" s="24"/>
    </row>
    <row r="33" spans="1:9" ht="15" x14ac:dyDescent="0.25">
      <c r="A33" s="25" t="s">
        <v>35</v>
      </c>
      <c r="B33" s="23"/>
      <c r="C33" s="24"/>
      <c r="D33" s="24"/>
      <c r="E33" s="24"/>
      <c r="F33" s="24"/>
      <c r="G33" s="24"/>
      <c r="H33" s="24"/>
      <c r="I33" s="24"/>
    </row>
    <row r="34" spans="1:9" ht="15" x14ac:dyDescent="0.25">
      <c r="A34" s="26" t="s">
        <v>36</v>
      </c>
      <c r="B34" s="27"/>
      <c r="C34" s="27"/>
      <c r="D34" s="28"/>
      <c r="E34" s="28"/>
      <c r="F34" s="29"/>
      <c r="G34" s="28"/>
      <c r="H34" s="29"/>
      <c r="I34" s="28"/>
    </row>
    <row r="35" spans="1:9" ht="15" x14ac:dyDescent="0.25">
      <c r="A35" s="26" t="s">
        <v>37</v>
      </c>
      <c r="B35" s="30"/>
      <c r="C35" s="28"/>
      <c r="D35" s="28"/>
      <c r="E35" s="28"/>
      <c r="F35" s="28"/>
      <c r="G35" s="28"/>
      <c r="H35" s="28"/>
      <c r="I35" s="28"/>
    </row>
    <row r="36" spans="1:9" ht="15" x14ac:dyDescent="0.25">
      <c r="A36" s="31"/>
      <c r="B36" s="27"/>
      <c r="C36" s="27"/>
      <c r="D36" s="28"/>
      <c r="E36" s="28"/>
      <c r="F36" s="28"/>
      <c r="G36" s="28"/>
      <c r="H36" s="28"/>
      <c r="I36" s="28"/>
    </row>
    <row r="37" spans="1:9" ht="14.25" x14ac:dyDescent="0.2">
      <c r="A37" s="32"/>
    </row>
    <row r="41" spans="1:9" x14ac:dyDescent="0.2">
      <c r="B41" s="19"/>
    </row>
  </sheetData>
  <mergeCells count="2">
    <mergeCell ref="A2:I2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Mar-22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digonz</dc:creator>
  <cp:lastModifiedBy>Luciano Albera Scagliusi</cp:lastModifiedBy>
  <dcterms:created xsi:type="dcterms:W3CDTF">2021-08-10T19:44:29Z</dcterms:created>
  <dcterms:modified xsi:type="dcterms:W3CDTF">2022-09-22T18:12:55Z</dcterms:modified>
</cp:coreProperties>
</file>