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NCFP\EJEC\CONSOL\INFORMACION PARA INTERNET\PUBLICACIONES VIGENTES\PLANTILLA_WEB (VIGENTE)\gasto_fin_fun\apnf\"/>
    </mc:Choice>
  </mc:AlternateContent>
  <bookViews>
    <workbookView xWindow="120" yWindow="60" windowWidth="20115" windowHeight="8010" tabRatio="945" firstSheet="6" activeTab="24"/>
  </bookViews>
  <sheets>
    <sheet name="Consolidado" sheetId="1" r:id="rId1"/>
    <sheet name="CABA" sheetId="25" r:id="rId2"/>
    <sheet name="Bs Aires" sheetId="24" r:id="rId3"/>
    <sheet name="Catamarca" sheetId="23" r:id="rId4"/>
    <sheet name="Córdoba" sheetId="22" r:id="rId5"/>
    <sheet name="Corrientes" sheetId="21" r:id="rId6"/>
    <sheet name="Chaco" sheetId="20" r:id="rId7"/>
    <sheet name="Chubut" sheetId="19" r:id="rId8"/>
    <sheet name="Entre Ríos" sheetId="18" r:id="rId9"/>
    <sheet name="Formosa" sheetId="17" r:id="rId10"/>
    <sheet name="Jujuy" sheetId="16" r:id="rId11"/>
    <sheet name="La Pampa" sheetId="15" r:id="rId12"/>
    <sheet name="La Rioja" sheetId="14" r:id="rId13"/>
    <sheet name="Mendoza" sheetId="13" r:id="rId14"/>
    <sheet name="Misiones" sheetId="12" r:id="rId15"/>
    <sheet name="Neuquén" sheetId="11" r:id="rId16"/>
    <sheet name="Río Negro" sheetId="10" r:id="rId17"/>
    <sheet name="Salta" sheetId="9" r:id="rId18"/>
    <sheet name="San Juan" sheetId="8" r:id="rId19"/>
    <sheet name="San Luis" sheetId="7" r:id="rId20"/>
    <sheet name="Santa Cruz" sheetId="6" r:id="rId21"/>
    <sheet name="Santa Fe" sheetId="5" r:id="rId22"/>
    <sheet name="Santiago del Estero" sheetId="4" r:id="rId23"/>
    <sheet name="Tucumán" sheetId="2" r:id="rId24"/>
    <sheet name="Tierra del Fuego" sheetId="3" r:id="rId25"/>
  </sheets>
  <calcPr calcId="162913"/>
</workbook>
</file>

<file path=xl/calcChain.xml><?xml version="1.0" encoding="utf-8"?>
<calcChain xmlns="http://schemas.openxmlformats.org/spreadsheetml/2006/main">
  <c r="T10" i="1" l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 l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24" i="1" l="1"/>
  <c r="R15" i="1"/>
  <c r="R10" i="1"/>
  <c r="R22" i="1"/>
  <c r="R18" i="1"/>
  <c r="R14" i="1"/>
  <c r="R23" i="1" l="1"/>
  <c r="R13" i="1"/>
  <c r="R17" i="1"/>
  <c r="R21" i="1"/>
  <c r="R12" i="1"/>
  <c r="R16" i="1"/>
  <c r="R20" i="1"/>
  <c r="R11" i="1"/>
  <c r="R19" i="1"/>
  <c r="R24" i="1" l="1"/>
  <c r="Q12" i="8"/>
  <c r="Q24" i="8" s="1"/>
  <c r="Q12" i="20"/>
  <c r="Q24" i="20" s="1"/>
  <c r="N24" i="16" l="1"/>
  <c r="N24" i="10"/>
  <c r="N24" i="9"/>
  <c r="N24" i="8"/>
  <c r="N24" i="7"/>
  <c r="N24" i="6"/>
  <c r="N24" i="5"/>
  <c r="N24" i="4"/>
  <c r="N24" i="2"/>
  <c r="N24" i="3"/>
  <c r="N24" i="11"/>
  <c r="N24" i="12"/>
  <c r="N24" i="13"/>
  <c r="N24" i="14"/>
  <c r="N24" i="15"/>
  <c r="N24" i="17"/>
  <c r="N24" i="18"/>
  <c r="N24" i="19"/>
  <c r="N24" i="20"/>
  <c r="N24" i="21"/>
  <c r="N24" i="22"/>
  <c r="N24" i="23"/>
  <c r="N24" i="24"/>
  <c r="Q22" i="1" l="1"/>
  <c r="Q12" i="1"/>
  <c r="Q23" i="1"/>
  <c r="Q20" i="1"/>
  <c r="Q19" i="1"/>
  <c r="Q18" i="1"/>
  <c r="Q16" i="1"/>
  <c r="Q15" i="1"/>
  <c r="Q14" i="1"/>
  <c r="Q11" i="1"/>
  <c r="Q10" i="1"/>
  <c r="Q13" i="1" l="1"/>
  <c r="Q17" i="1"/>
  <c r="Q21" i="1"/>
  <c r="Q24" i="1"/>
  <c r="P12" i="3"/>
  <c r="P12" i="2"/>
  <c r="P12" i="4"/>
  <c r="P24" i="4" s="1"/>
  <c r="P12" i="5"/>
  <c r="P24" i="5"/>
  <c r="P12" i="6"/>
  <c r="P12" i="7"/>
  <c r="P24" i="7" s="1"/>
  <c r="P12" i="8"/>
  <c r="P12" i="9"/>
  <c r="P24" i="9"/>
  <c r="P12" i="10"/>
  <c r="P24" i="10"/>
  <c r="P12" i="11"/>
  <c r="P24" i="11" s="1"/>
  <c r="P12" i="12"/>
  <c r="P24" i="12" s="1"/>
  <c r="P12" i="13"/>
  <c r="P24" i="13"/>
  <c r="P12" i="14"/>
  <c r="P24" i="14"/>
  <c r="P12" i="15"/>
  <c r="P24" i="15" s="1"/>
  <c r="P12" i="16"/>
  <c r="P24" i="16"/>
  <c r="P12" i="18"/>
  <c r="P12" i="19"/>
  <c r="P24" i="19" s="1"/>
  <c r="P12" i="21"/>
  <c r="P24" i="21" s="1"/>
  <c r="P12" i="22"/>
  <c r="P12" i="23"/>
  <c r="P24" i="23"/>
  <c r="P14" i="1"/>
  <c r="P19" i="1"/>
  <c r="P15" i="1"/>
  <c r="P22" i="1"/>
  <c r="P12" i="17"/>
  <c r="P24" i="17"/>
  <c r="P12" i="24"/>
  <c r="P24" i="24" s="1"/>
  <c r="P21" i="1"/>
  <c r="P23" i="1"/>
  <c r="P12" i="25"/>
  <c r="P24" i="25"/>
  <c r="P17" i="1"/>
  <c r="P18" i="1"/>
  <c r="P24" i="3"/>
  <c r="P24" i="8"/>
  <c r="P24" i="18"/>
  <c r="P12" i="20"/>
  <c r="P24" i="20" s="1"/>
  <c r="P24" i="2"/>
  <c r="P24" i="6"/>
  <c r="P24" i="22"/>
  <c r="P10" i="1"/>
  <c r="P11" i="1"/>
  <c r="P16" i="1"/>
  <c r="P20" i="1"/>
  <c r="P13" i="1"/>
  <c r="C24" i="3"/>
  <c r="E24" i="3"/>
  <c r="B24" i="3"/>
  <c r="C24" i="4"/>
  <c r="E24" i="4"/>
  <c r="D24" i="4"/>
  <c r="B24" i="4"/>
  <c r="C24" i="6"/>
  <c r="E24" i="6"/>
  <c r="D24" i="6"/>
  <c r="B24" i="6"/>
  <c r="C24" i="7"/>
  <c r="D24" i="7"/>
  <c r="D24" i="8"/>
  <c r="B24" i="8"/>
  <c r="C24" i="9"/>
  <c r="D24" i="9"/>
  <c r="D24" i="10"/>
  <c r="B24" i="10"/>
  <c r="E24" i="11"/>
  <c r="C24" i="11"/>
  <c r="B24" i="11"/>
  <c r="D24" i="11"/>
  <c r="E24" i="13"/>
  <c r="C24" i="13"/>
  <c r="B24" i="13"/>
  <c r="D24" i="13"/>
  <c r="F24" i="15"/>
  <c r="B24" i="15"/>
  <c r="D24" i="15"/>
  <c r="E24" i="16"/>
  <c r="B24" i="16"/>
  <c r="B24" i="17"/>
  <c r="D24" i="17"/>
  <c r="E24" i="18"/>
  <c r="B24" i="18"/>
  <c r="D24" i="19"/>
  <c r="E24" i="20"/>
  <c r="C24" i="20"/>
  <c r="B24" i="20"/>
  <c r="C22" i="1"/>
  <c r="D21" i="1"/>
  <c r="D20" i="1"/>
  <c r="C14" i="1"/>
  <c r="D13" i="1"/>
  <c r="D24" i="21"/>
  <c r="E24" i="22"/>
  <c r="C24" i="22"/>
  <c r="B24" i="22"/>
  <c r="F24" i="23"/>
  <c r="E24" i="23"/>
  <c r="E22" i="1"/>
  <c r="E20" i="1"/>
  <c r="E19" i="1"/>
  <c r="E15" i="1"/>
  <c r="E12" i="1"/>
  <c r="E11" i="1"/>
  <c r="B18" i="1"/>
  <c r="D24" i="24"/>
  <c r="E21" i="1"/>
  <c r="F20" i="1"/>
  <c r="C19" i="1"/>
  <c r="F17" i="1"/>
  <c r="B17" i="1"/>
  <c r="B16" i="1"/>
  <c r="C15" i="1"/>
  <c r="D14" i="1"/>
  <c r="B12" i="1"/>
  <c r="D10" i="1"/>
  <c r="F15" i="1"/>
  <c r="F11" i="1"/>
  <c r="E13" i="1"/>
  <c r="B19" i="1"/>
  <c r="B15" i="1"/>
  <c r="B10" i="1"/>
  <c r="D22" i="1"/>
  <c r="D19" i="1"/>
  <c r="D15" i="1"/>
  <c r="D11" i="1"/>
  <c r="C20" i="1"/>
  <c r="C17" i="1"/>
  <c r="C12" i="1"/>
  <c r="E24" i="24"/>
  <c r="C24" i="23"/>
  <c r="D24" i="23"/>
  <c r="D24" i="22"/>
  <c r="C24" i="21"/>
  <c r="D24" i="20"/>
  <c r="C24" i="19"/>
  <c r="C24" i="18"/>
  <c r="C24" i="17"/>
  <c r="C24" i="16"/>
  <c r="C24" i="15"/>
  <c r="B24" i="14"/>
  <c r="E24" i="14"/>
  <c r="B24" i="12"/>
  <c r="E24" i="12"/>
  <c r="F24" i="11"/>
  <c r="E24" i="10"/>
  <c r="E24" i="9"/>
  <c r="E24" i="8"/>
  <c r="E24" i="7"/>
  <c r="C24" i="5"/>
  <c r="D24" i="5"/>
  <c r="C24" i="2"/>
  <c r="D24" i="2"/>
  <c r="C24" i="25"/>
  <c r="D24" i="25"/>
  <c r="C10" i="1"/>
  <c r="B11" i="1"/>
  <c r="C11" i="1"/>
  <c r="B13" i="1"/>
  <c r="F13" i="1"/>
  <c r="E14" i="1"/>
  <c r="C16" i="1"/>
  <c r="D16" i="1"/>
  <c r="D17" i="1"/>
  <c r="C18" i="1"/>
  <c r="F19" i="1"/>
  <c r="B20" i="1"/>
  <c r="B21" i="1"/>
  <c r="F21" i="1"/>
  <c r="D23" i="1"/>
  <c r="E23" i="1"/>
  <c r="C23" i="1"/>
  <c r="C24" i="24"/>
  <c r="E24" i="21"/>
  <c r="E24" i="19"/>
  <c r="E24" i="17"/>
  <c r="E24" i="15"/>
  <c r="C24" i="14"/>
  <c r="C24" i="12"/>
  <c r="C24" i="10"/>
  <c r="C24" i="8"/>
  <c r="E24" i="5"/>
  <c r="E24" i="2"/>
  <c r="D18" i="1"/>
  <c r="B14" i="1"/>
  <c r="B22" i="1"/>
  <c r="B23" i="1"/>
  <c r="E16" i="1"/>
  <c r="B24" i="24"/>
  <c r="E10" i="1"/>
  <c r="E18" i="1"/>
  <c r="B24" i="23"/>
  <c r="B24" i="21"/>
  <c r="B24" i="19"/>
  <c r="F24" i="19"/>
  <c r="D24" i="18"/>
  <c r="D24" i="16"/>
  <c r="D24" i="14"/>
  <c r="D24" i="12"/>
  <c r="B24" i="9"/>
  <c r="B24" i="7"/>
  <c r="F24" i="7"/>
  <c r="B24" i="5"/>
  <c r="B24" i="2"/>
  <c r="F24" i="2"/>
  <c r="D24" i="3"/>
  <c r="C13" i="1"/>
  <c r="C21" i="1"/>
  <c r="D12" i="1"/>
  <c r="B24" i="25"/>
  <c r="E17" i="1"/>
  <c r="F12" i="1"/>
  <c r="F16" i="1"/>
  <c r="E24" i="25"/>
  <c r="F24" i="20"/>
  <c r="F24" i="18"/>
  <c r="F24" i="17"/>
  <c r="F24" i="16"/>
  <c r="F24" i="14"/>
  <c r="F24" i="13"/>
  <c r="F24" i="12"/>
  <c r="F24" i="10"/>
  <c r="F24" i="9"/>
  <c r="F24" i="8"/>
  <c r="F24" i="6"/>
  <c r="F24" i="5"/>
  <c r="F24" i="4"/>
  <c r="F24" i="3"/>
  <c r="F24" i="24"/>
  <c r="F24" i="22"/>
  <c r="F24" i="21"/>
  <c r="F23" i="1"/>
  <c r="F24" i="25"/>
  <c r="F10" i="1"/>
  <c r="F14" i="1"/>
  <c r="F18" i="1"/>
  <c r="F22" i="1"/>
  <c r="G12" i="2"/>
  <c r="G12" i="1" s="1"/>
  <c r="G24" i="2"/>
  <c r="M21" i="1"/>
  <c r="N22" i="1"/>
  <c r="N21" i="1"/>
  <c r="N20" i="1"/>
  <c r="N17" i="1"/>
  <c r="N23" i="1"/>
  <c r="L23" i="1"/>
  <c r="K23" i="1"/>
  <c r="J23" i="1"/>
  <c r="I23" i="1"/>
  <c r="H23" i="1"/>
  <c r="G23" i="1"/>
  <c r="M22" i="1"/>
  <c r="L22" i="1"/>
  <c r="K22" i="1"/>
  <c r="J22" i="1"/>
  <c r="I22" i="1"/>
  <c r="H22" i="1"/>
  <c r="G22" i="1"/>
  <c r="L21" i="1"/>
  <c r="K21" i="1"/>
  <c r="J21" i="1"/>
  <c r="I21" i="1"/>
  <c r="H21" i="1"/>
  <c r="G21" i="1"/>
  <c r="M20" i="1"/>
  <c r="L20" i="1"/>
  <c r="K20" i="1"/>
  <c r="J20" i="1"/>
  <c r="I20" i="1"/>
  <c r="H20" i="1"/>
  <c r="G20" i="1"/>
  <c r="M19" i="1"/>
  <c r="L19" i="1"/>
  <c r="K19" i="1"/>
  <c r="J19" i="1"/>
  <c r="I19" i="1"/>
  <c r="H19" i="1"/>
  <c r="G19" i="1"/>
  <c r="N18" i="1"/>
  <c r="M18" i="1"/>
  <c r="L18" i="1"/>
  <c r="K18" i="1"/>
  <c r="J18" i="1"/>
  <c r="I18" i="1"/>
  <c r="H18" i="1"/>
  <c r="G18" i="1"/>
  <c r="M17" i="1"/>
  <c r="L17" i="1"/>
  <c r="K17" i="1"/>
  <c r="J17" i="1"/>
  <c r="I17" i="1"/>
  <c r="H17" i="1"/>
  <c r="G17" i="1"/>
  <c r="N16" i="1"/>
  <c r="M16" i="1"/>
  <c r="L16" i="1"/>
  <c r="K16" i="1"/>
  <c r="J16" i="1"/>
  <c r="I16" i="1"/>
  <c r="H16" i="1"/>
  <c r="G16" i="1"/>
  <c r="N15" i="1"/>
  <c r="M15" i="1"/>
  <c r="L15" i="1"/>
  <c r="K15" i="1"/>
  <c r="J15" i="1"/>
  <c r="I15" i="1"/>
  <c r="H15" i="1"/>
  <c r="G15" i="1"/>
  <c r="N14" i="1"/>
  <c r="M14" i="1"/>
  <c r="L14" i="1"/>
  <c r="K14" i="1"/>
  <c r="J14" i="1"/>
  <c r="I14" i="1"/>
  <c r="H14" i="1"/>
  <c r="G14" i="1"/>
  <c r="N13" i="1"/>
  <c r="M13" i="1"/>
  <c r="L13" i="1"/>
  <c r="K13" i="1"/>
  <c r="J13" i="1"/>
  <c r="I13" i="1"/>
  <c r="H13" i="1"/>
  <c r="G13" i="1"/>
  <c r="N12" i="1"/>
  <c r="M12" i="1"/>
  <c r="L12" i="1"/>
  <c r="K12" i="1"/>
  <c r="J12" i="1"/>
  <c r="I12" i="1"/>
  <c r="H12" i="1"/>
  <c r="N11" i="1"/>
  <c r="M11" i="1"/>
  <c r="L11" i="1"/>
  <c r="K11" i="1"/>
  <c r="J11" i="1"/>
  <c r="I11" i="1"/>
  <c r="H11" i="1"/>
  <c r="G11" i="1"/>
  <c r="N10" i="1"/>
  <c r="M10" i="1"/>
  <c r="L10" i="1"/>
  <c r="K10" i="1"/>
  <c r="J10" i="1"/>
  <c r="I10" i="1"/>
  <c r="H10" i="1"/>
  <c r="G10" i="1"/>
  <c r="N24" i="25"/>
  <c r="M24" i="25"/>
  <c r="L24" i="25"/>
  <c r="K24" i="25"/>
  <c r="J24" i="25"/>
  <c r="I24" i="25"/>
  <c r="H24" i="25"/>
  <c r="G24" i="25"/>
  <c r="M24" i="24"/>
  <c r="L24" i="24"/>
  <c r="K24" i="24"/>
  <c r="J24" i="24"/>
  <c r="I24" i="24"/>
  <c r="H24" i="24"/>
  <c r="G24" i="24"/>
  <c r="M24" i="23"/>
  <c r="L24" i="23"/>
  <c r="K24" i="23"/>
  <c r="J24" i="23"/>
  <c r="I24" i="23"/>
  <c r="H24" i="23"/>
  <c r="G24" i="23"/>
  <c r="M24" i="22"/>
  <c r="L24" i="22"/>
  <c r="K24" i="22"/>
  <c r="J24" i="22"/>
  <c r="I24" i="22"/>
  <c r="H24" i="22"/>
  <c r="G24" i="22"/>
  <c r="M24" i="21"/>
  <c r="L24" i="21"/>
  <c r="K24" i="21"/>
  <c r="J24" i="21"/>
  <c r="I24" i="21"/>
  <c r="H24" i="21"/>
  <c r="G24" i="21"/>
  <c r="M24" i="20"/>
  <c r="L24" i="20"/>
  <c r="K24" i="20"/>
  <c r="J24" i="20"/>
  <c r="I24" i="20"/>
  <c r="H24" i="20"/>
  <c r="G24" i="20"/>
  <c r="M24" i="19"/>
  <c r="L24" i="19"/>
  <c r="K24" i="19"/>
  <c r="J24" i="19"/>
  <c r="I24" i="19"/>
  <c r="H24" i="19"/>
  <c r="G24" i="19"/>
  <c r="M24" i="18"/>
  <c r="L24" i="18"/>
  <c r="K24" i="18"/>
  <c r="J24" i="18"/>
  <c r="I24" i="18"/>
  <c r="H24" i="18"/>
  <c r="G24" i="18"/>
  <c r="M24" i="17"/>
  <c r="L24" i="17"/>
  <c r="K24" i="17"/>
  <c r="J24" i="17"/>
  <c r="I24" i="17"/>
  <c r="H24" i="17"/>
  <c r="G24" i="17"/>
  <c r="M24" i="16"/>
  <c r="L24" i="16"/>
  <c r="K24" i="16"/>
  <c r="J24" i="16"/>
  <c r="I24" i="16"/>
  <c r="H24" i="16"/>
  <c r="G24" i="16"/>
  <c r="M24" i="15"/>
  <c r="L24" i="15"/>
  <c r="K24" i="15"/>
  <c r="J24" i="15"/>
  <c r="I24" i="15"/>
  <c r="H24" i="15"/>
  <c r="G24" i="15"/>
  <c r="M24" i="14"/>
  <c r="L24" i="14"/>
  <c r="K24" i="14"/>
  <c r="J24" i="14"/>
  <c r="I24" i="14"/>
  <c r="H24" i="14"/>
  <c r="G24" i="14"/>
  <c r="L24" i="13"/>
  <c r="J24" i="13"/>
  <c r="H24" i="13"/>
  <c r="M24" i="13"/>
  <c r="I24" i="13"/>
  <c r="K24" i="13"/>
  <c r="G24" i="13"/>
  <c r="M24" i="12"/>
  <c r="L24" i="12"/>
  <c r="J24" i="12"/>
  <c r="I24" i="12"/>
  <c r="H24" i="12"/>
  <c r="K24" i="12"/>
  <c r="G24" i="12"/>
  <c r="M24" i="11"/>
  <c r="L24" i="11"/>
  <c r="K24" i="11"/>
  <c r="J24" i="11"/>
  <c r="I24" i="11"/>
  <c r="H24" i="11"/>
  <c r="G24" i="11"/>
  <c r="M24" i="10"/>
  <c r="L24" i="10"/>
  <c r="K24" i="10"/>
  <c r="J24" i="10"/>
  <c r="I24" i="10"/>
  <c r="H24" i="10"/>
  <c r="G24" i="10"/>
  <c r="M24" i="9"/>
  <c r="L24" i="9"/>
  <c r="K24" i="9"/>
  <c r="J24" i="9"/>
  <c r="I24" i="9"/>
  <c r="H24" i="9"/>
  <c r="G24" i="9"/>
  <c r="M24" i="8"/>
  <c r="L24" i="8"/>
  <c r="K24" i="8"/>
  <c r="J24" i="8"/>
  <c r="I24" i="8"/>
  <c r="H24" i="8"/>
  <c r="G24" i="8"/>
  <c r="M24" i="7"/>
  <c r="L24" i="7"/>
  <c r="K24" i="7"/>
  <c r="J24" i="7"/>
  <c r="I24" i="7"/>
  <c r="H24" i="7"/>
  <c r="G24" i="7"/>
  <c r="M24" i="6"/>
  <c r="L24" i="6"/>
  <c r="J24" i="6"/>
  <c r="I24" i="6"/>
  <c r="H24" i="6"/>
  <c r="K24" i="6"/>
  <c r="G24" i="6"/>
  <c r="M24" i="5"/>
  <c r="L24" i="5"/>
  <c r="K24" i="5"/>
  <c r="J24" i="5"/>
  <c r="I24" i="5"/>
  <c r="H24" i="5"/>
  <c r="G24" i="5"/>
  <c r="M24" i="4"/>
  <c r="L24" i="4"/>
  <c r="K24" i="4"/>
  <c r="J24" i="4"/>
  <c r="I24" i="4"/>
  <c r="H24" i="4"/>
  <c r="G24" i="4"/>
  <c r="M24" i="2"/>
  <c r="L24" i="2"/>
  <c r="K24" i="2"/>
  <c r="J24" i="2"/>
  <c r="I24" i="2"/>
  <c r="H24" i="2"/>
  <c r="M24" i="3"/>
  <c r="L24" i="3"/>
  <c r="K24" i="3"/>
  <c r="J24" i="3"/>
  <c r="I24" i="3"/>
  <c r="H24" i="3"/>
  <c r="G24" i="3"/>
  <c r="O23" i="1"/>
  <c r="O19" i="1"/>
  <c r="O15" i="1"/>
  <c r="O11" i="1"/>
  <c r="O16" i="1"/>
  <c r="O12" i="1"/>
  <c r="O20" i="1"/>
  <c r="O10" i="1"/>
  <c r="O14" i="1"/>
  <c r="O18" i="1"/>
  <c r="O22" i="1"/>
  <c r="N19" i="1"/>
  <c r="M23" i="1"/>
  <c r="O13" i="1"/>
  <c r="O17" i="1"/>
  <c r="O21" i="1"/>
  <c r="B24" i="1" l="1"/>
  <c r="L24" i="1"/>
  <c r="F24" i="1"/>
  <c r="D24" i="1"/>
  <c r="M24" i="1"/>
  <c r="E24" i="1"/>
  <c r="H24" i="1"/>
  <c r="J24" i="1"/>
  <c r="C24" i="1"/>
  <c r="I24" i="1"/>
  <c r="P12" i="1"/>
  <c r="P24" i="1" s="1"/>
  <c r="G24" i="1"/>
  <c r="K24" i="1"/>
  <c r="O24" i="1"/>
  <c r="N24" i="1"/>
</calcChain>
</file>

<file path=xl/sharedStrings.xml><?xml version="1.0" encoding="utf-8"?>
<sst xmlns="http://schemas.openxmlformats.org/spreadsheetml/2006/main" count="564" uniqueCount="60">
  <si>
    <t>EJECUCION PRESUPUESTARIA PROVISORIA</t>
  </si>
  <si>
    <t xml:space="preserve">ADMINISTRACION PUBLICA NO FINANCIERA </t>
  </si>
  <si>
    <t>- EN MILLONES DE PESOS -</t>
  </si>
  <si>
    <t>Servicios de seguridad</t>
  </si>
  <si>
    <t>Servicios sociales</t>
  </si>
  <si>
    <t>Salud</t>
  </si>
  <si>
    <t>Promoción y asistencia social</t>
  </si>
  <si>
    <t>Seguridad social</t>
  </si>
  <si>
    <t>Educación y cultura</t>
  </si>
  <si>
    <t>Ciencia y técnica</t>
  </si>
  <si>
    <t>Trabajo</t>
  </si>
  <si>
    <t>Vivienda y urbanismo</t>
  </si>
  <si>
    <t>Agua potable y alcantarillado</t>
  </si>
  <si>
    <t>Otros servicios urbanos</t>
  </si>
  <si>
    <t>Servicios económicos</t>
  </si>
  <si>
    <t>Deuda pública</t>
  </si>
  <si>
    <t>TOTAL</t>
  </si>
  <si>
    <t>GASTO POR FINALIDAD Y FUNCIÓN</t>
  </si>
  <si>
    <t>Administración gubernamental</t>
  </si>
  <si>
    <t>FINALIDAD Y FUNCION</t>
  </si>
  <si>
    <t>CIUDAD DE BUENOS AIRES</t>
  </si>
  <si>
    <t>PROVINCIA DE BUENOS AIRES</t>
  </si>
  <si>
    <t>PROVINCIA DE CATAMARCA</t>
  </si>
  <si>
    <t>PROVINCIA DE CÓRDOBA</t>
  </si>
  <si>
    <t>PROVINCIA DE CORRIENTES</t>
  </si>
  <si>
    <t>PROVINCIA DE CHACO</t>
  </si>
  <si>
    <t>PROVINCIA DE CHUBUT</t>
  </si>
  <si>
    <t>PROVINCIA DE ENTRE RÍOS</t>
  </si>
  <si>
    <t>PROVINCIA DE FORMOSA</t>
  </si>
  <si>
    <t>PROVINCIA DE JUJUY</t>
  </si>
  <si>
    <t>PROVINCIA DE LA PAMPA</t>
  </si>
  <si>
    <t>PROVINCIA DE LA RIOJA</t>
  </si>
  <si>
    <t>PROVINCIA DE MENDOZA</t>
  </si>
  <si>
    <t>PROVINCIA DE MISIONES</t>
  </si>
  <si>
    <t>PROVINCIA DE RÍO NEGRO</t>
  </si>
  <si>
    <t>PROVINCIA DE NEUQUÉN</t>
  </si>
  <si>
    <t>PROVINCIA DE SALTA</t>
  </si>
  <si>
    <t>PROVINCIA DE SAN JUAN</t>
  </si>
  <si>
    <t>PROVINCIA DE SAN LUIS</t>
  </si>
  <si>
    <t>PROVINCIA DE SANTA CRUZ</t>
  </si>
  <si>
    <t>PROVINCIA DE SANTA FE</t>
  </si>
  <si>
    <t>PROVINCIA DE SANTIAGO DEL ESTERO</t>
  </si>
  <si>
    <t>PROVINCIA DE TUCUMÁN</t>
  </si>
  <si>
    <t>PROVINCIA DE TIERRA DEL FUEGO, ANTÁRTIDA E ISLAS DEL ATLÁNTICO SUR</t>
  </si>
  <si>
    <t>Nota: La desagregación por función en 2009, 2013, 2017 y 2018 corresponde a estimaciones propias en base a otras fuentes de información.</t>
  </si>
  <si>
    <t>Nota: En 2005, 2006 y 2008 las cifras son estimadas por no disponerse de información. En 2015 la Provincia provee información por finalidad. La desagregación por función corresponde a estimaciones propias.</t>
  </si>
  <si>
    <t xml:space="preserve">Nota: La información de 2015 corresponde a estimaciones propias </t>
  </si>
  <si>
    <t>Nota: La apertura de la finalidad Servicios Sociales en 2015 corresponde a estimaciones propias.</t>
  </si>
  <si>
    <t>Nota: Las cifras de 2005, 2006, 2007, 2008, 2013, 2014, 2015, 2017 y 2018 fueron estimadas por no disponer de información de la Provincia.</t>
  </si>
  <si>
    <t xml:space="preserve">Nota: En 2008 las funciones de la finalidad Servicios Sociales fueron estimadas, por no disponerse de esta información. </t>
  </si>
  <si>
    <t xml:space="preserve">Nota: En 2005, 2006 y 2008 las funciones de la finalidad Servicios Sociales fueron estimadas, por no disponerse de esta información. </t>
  </si>
  <si>
    <t>Nota: En 2005, 2006, 2008, 2017 y 2018 las cifras son estimadas por no disponerse de información.</t>
  </si>
  <si>
    <t>Nota: En 2017 y 2018 las cifras son estimadas por no disponerse de información.</t>
  </si>
  <si>
    <t>Nota: En 2005, 2006, 2007, 2008, 2015, 2017 y 2018 las cifras son estimadas por no disponerse de información.</t>
  </si>
  <si>
    <t>Nota: En 2005, 2006 y 2008 las cifras son estimadas por no disponerse de información.</t>
  </si>
  <si>
    <t>Nota: En 2007, 2009, 2013, 2014, 2015, 2017 y 2018 la Provincia provee la informacion por finalidad. La desagregación por función corresponde a estimaciones propias en base a otras fuentes de información.</t>
  </si>
  <si>
    <t>AÑOS 2005- 2024</t>
  </si>
  <si>
    <t xml:space="preserve">CONSOLIDADO </t>
  </si>
  <si>
    <r>
      <rPr>
        <b/>
        <sz val="11"/>
        <rFont val="Roboto"/>
      </rPr>
      <t>Nota:</t>
    </r>
    <r>
      <rPr>
        <sz val="11"/>
        <rFont val="Roboto"/>
      </rPr>
      <t xml:space="preserve"> En el ejercicio 2024 se excluye a las Provincias de La Pampa y San Luis debido a que no publican datos del Gasto clasificado por Finalidad y Función.</t>
    </r>
  </si>
  <si>
    <t>AÑOS 2005- 2023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</si>
</sst>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_-* #,##0.00000000_-;\-* #,##0.00000000_-;_-* &quot;-&quot;??_-;_-@_-"/>
    <numFmt numFmtId="166" formatCode="_-* #,##0.00000000_-;\-* #,##0.00000000_-;_-* &quot;-&quot;??????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color theme="1"/>
      <name val="Calibri"/>
      <family val="2"/>
      <scheme val="minor"/>
    </font>
    <font>
      <b/>
      <u/>
      <sz val="10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 Narrow"/>
      <family val="2"/>
    </font>
    <font>
      <b/>
      <sz val="10"/>
      <name val="Roboto"/>
    </font>
    <font>
      <b/>
      <i/>
      <sz val="10"/>
      <name val="Roboto"/>
    </font>
    <font>
      <sz val="10"/>
      <name val="Roboto"/>
    </font>
    <font>
      <b/>
      <u/>
      <sz val="10"/>
      <name val="Roboto"/>
    </font>
    <font>
      <b/>
      <i/>
      <u/>
      <sz val="10"/>
      <name val="Roboto"/>
    </font>
    <font>
      <sz val="10"/>
      <color theme="1"/>
      <name val="Roboto"/>
    </font>
    <font>
      <b/>
      <i/>
      <sz val="10"/>
      <color theme="0"/>
      <name val="Roboto"/>
    </font>
    <font>
      <b/>
      <sz val="10"/>
      <color theme="1"/>
      <name val="Roboto"/>
    </font>
    <font>
      <i/>
      <sz val="10"/>
      <name val="Roboto"/>
    </font>
    <font>
      <i/>
      <sz val="10"/>
      <color theme="1"/>
      <name val="Roboto"/>
    </font>
    <font>
      <sz val="10"/>
      <name val="Courier"/>
      <family val="3"/>
    </font>
    <font>
      <sz val="11"/>
      <name val="Roboto"/>
    </font>
    <font>
      <b/>
      <sz val="11"/>
      <name val="Roboto"/>
    </font>
    <font>
      <sz val="18"/>
      <name val="Roboto"/>
    </font>
  </fonts>
  <fills count="3">
    <fill>
      <patternFill patternType="none"/>
    </fill>
    <fill>
      <patternFill patternType="gray125"/>
    </fill>
    <fill>
      <patternFill patternType="solid">
        <fgColor rgb="FF242C4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20" fillId="0" borderId="0"/>
  </cellStyleXfs>
  <cellXfs count="59">
    <xf numFmtId="0" fontId="0" fillId="0" borderId="0" xfId="0"/>
    <xf numFmtId="0" fontId="3" fillId="0" borderId="0" xfId="0" applyFont="1" applyFill="1" applyAlignment="1">
      <alignment horizontal="center"/>
    </xf>
    <xf numFmtId="0" fontId="2" fillId="0" borderId="0" xfId="3" applyFont="1" applyFill="1"/>
    <xf numFmtId="0" fontId="5" fillId="0" borderId="0" xfId="0" applyFont="1"/>
    <xf numFmtId="0" fontId="2" fillId="0" borderId="0" xfId="3" applyFont="1" applyFill="1" applyAlignment="1">
      <alignment vertical="center"/>
    </xf>
    <xf numFmtId="0" fontId="2" fillId="0" borderId="0" xfId="4" applyFont="1" applyFill="1" applyAlignment="1">
      <alignment vertical="center"/>
    </xf>
    <xf numFmtId="0" fontId="2" fillId="0" borderId="0" xfId="4" applyFont="1" applyFill="1" applyAlignment="1">
      <alignment horizontal="left" vertical="center"/>
    </xf>
    <xf numFmtId="0" fontId="6" fillId="0" borderId="0" xfId="4" applyFont="1" applyAlignment="1">
      <alignment vertical="center"/>
    </xf>
    <xf numFmtId="164" fontId="7" fillId="0" borderId="0" xfId="1" applyNumberFormat="1" applyFont="1" applyAlignment="1">
      <alignment vertical="center"/>
    </xf>
    <xf numFmtId="164" fontId="8" fillId="0" borderId="0" xfId="1" applyNumberFormat="1" applyFont="1" applyAlignment="1">
      <alignment vertical="center"/>
    </xf>
    <xf numFmtId="0" fontId="2" fillId="0" borderId="0" xfId="4" applyFont="1" applyFill="1" applyAlignment="1">
      <alignment vertical="justify"/>
    </xf>
    <xf numFmtId="165" fontId="9" fillId="0" borderId="0" xfId="1" applyNumberFormat="1" applyFont="1"/>
    <xf numFmtId="165" fontId="5" fillId="0" borderId="0" xfId="0" applyNumberFormat="1" applyFont="1"/>
    <xf numFmtId="166" fontId="9" fillId="0" borderId="0" xfId="0" applyNumberFormat="1" applyFont="1"/>
    <xf numFmtId="165" fontId="9" fillId="0" borderId="0" xfId="0" applyNumberFormat="1" applyFont="1"/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/>
    </xf>
    <xf numFmtId="0" fontId="12" fillId="0" borderId="0" xfId="3" applyFont="1" applyFill="1"/>
    <xf numFmtId="0" fontId="10" fillId="0" borderId="0" xfId="0" applyFont="1" applyFill="1" applyAlignment="1">
      <alignment horizontal="center" vertical="center"/>
    </xf>
    <xf numFmtId="0" fontId="13" fillId="0" borderId="0" xfId="2" applyFont="1" applyFill="1" applyAlignment="1">
      <alignment horizontal="center" vertical="center"/>
    </xf>
    <xf numFmtId="0" fontId="14" fillId="0" borderId="0" xfId="2" applyFont="1" applyFill="1" applyAlignment="1">
      <alignment horizontal="left" vertical="center"/>
    </xf>
    <xf numFmtId="0" fontId="10" fillId="0" borderId="0" xfId="2" applyFont="1" applyFill="1" applyAlignment="1">
      <alignment horizontal="center" vertical="center"/>
    </xf>
    <xf numFmtId="0" fontId="11" fillId="0" borderId="0" xfId="2" applyFont="1" applyFill="1" applyAlignment="1">
      <alignment horizontal="center" vertical="center"/>
    </xf>
    <xf numFmtId="0" fontId="15" fillId="0" borderId="0" xfId="0" applyFont="1"/>
    <xf numFmtId="0" fontId="11" fillId="0" borderId="0" xfId="2" quotePrefix="1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164" fontId="10" fillId="0" borderId="2" xfId="1" applyNumberFormat="1" applyFont="1" applyFill="1" applyBorder="1" applyAlignment="1">
      <alignment vertical="center"/>
    </xf>
    <xf numFmtId="164" fontId="17" fillId="0" borderId="6" xfId="1" applyNumberFormat="1" applyFont="1" applyBorder="1" applyAlignment="1">
      <alignment vertical="center"/>
    </xf>
    <xf numFmtId="164" fontId="17" fillId="0" borderId="7" xfId="1" applyNumberFormat="1" applyFont="1" applyBorder="1" applyAlignment="1">
      <alignment vertical="center"/>
    </xf>
    <xf numFmtId="164" fontId="17" fillId="0" borderId="0" xfId="1" applyNumberFormat="1" applyFont="1" applyAlignment="1">
      <alignment vertical="center"/>
    </xf>
    <xf numFmtId="164" fontId="18" fillId="0" borderId="3" xfId="1" applyNumberFormat="1" applyFont="1" applyFill="1" applyBorder="1" applyAlignment="1">
      <alignment vertical="center"/>
    </xf>
    <xf numFmtId="164" fontId="19" fillId="0" borderId="8" xfId="1" applyNumberFormat="1" applyFont="1" applyBorder="1" applyAlignment="1">
      <alignment vertical="center"/>
    </xf>
    <xf numFmtId="164" fontId="19" fillId="0" borderId="9" xfId="1" applyNumberFormat="1" applyFont="1" applyBorder="1" applyAlignment="1">
      <alignment vertical="center"/>
    </xf>
    <xf numFmtId="164" fontId="19" fillId="0" borderId="0" xfId="1" applyNumberFormat="1" applyFont="1" applyAlignment="1">
      <alignment vertical="center"/>
    </xf>
    <xf numFmtId="164" fontId="19" fillId="0" borderId="10" xfId="1" applyNumberFormat="1" applyFont="1" applyBorder="1" applyAlignment="1">
      <alignment vertical="center"/>
    </xf>
    <xf numFmtId="164" fontId="19" fillId="0" borderId="11" xfId="1" applyNumberFormat="1" applyFont="1" applyBorder="1" applyAlignment="1">
      <alignment vertical="center"/>
    </xf>
    <xf numFmtId="164" fontId="19" fillId="0" borderId="12" xfId="1" applyNumberFormat="1" applyFont="1" applyBorder="1" applyAlignment="1">
      <alignment vertical="center"/>
    </xf>
    <xf numFmtId="164" fontId="19" fillId="0" borderId="13" xfId="1" applyNumberFormat="1" applyFont="1" applyBorder="1" applyAlignment="1">
      <alignment vertical="center"/>
    </xf>
    <xf numFmtId="164" fontId="10" fillId="0" borderId="4" xfId="1" applyNumberFormat="1" applyFont="1" applyFill="1" applyBorder="1" applyAlignment="1">
      <alignment vertical="center"/>
    </xf>
    <xf numFmtId="0" fontId="12" fillId="0" borderId="0" xfId="4" applyFont="1" applyFill="1" applyAlignment="1">
      <alignment vertical="center"/>
    </xf>
    <xf numFmtId="0" fontId="12" fillId="0" borderId="0" xfId="4" applyFont="1" applyFill="1" applyAlignment="1">
      <alignment horizontal="left" vertical="center"/>
    </xf>
    <xf numFmtId="0" fontId="13" fillId="0" borderId="0" xfId="4" applyFont="1" applyAlignment="1">
      <alignment vertical="center"/>
    </xf>
    <xf numFmtId="0" fontId="12" fillId="0" borderId="0" xfId="3" applyFont="1" applyFill="1" applyAlignment="1">
      <alignment vertical="center"/>
    </xf>
    <xf numFmtId="0" fontId="16" fillId="2" borderId="1" xfId="2" applyFont="1" applyFill="1" applyBorder="1" applyAlignment="1">
      <alignment horizontal="center" vertical="center" wrapText="1"/>
    </xf>
    <xf numFmtId="0" fontId="16" fillId="2" borderId="5" xfId="2" applyFont="1" applyFill="1" applyBorder="1" applyAlignment="1">
      <alignment horizontal="center" vertical="center" wrapText="1"/>
    </xf>
    <xf numFmtId="164" fontId="10" fillId="0" borderId="6" xfId="1" applyNumberFormat="1" applyFont="1" applyFill="1" applyBorder="1" applyAlignment="1">
      <alignment vertical="center"/>
    </xf>
    <xf numFmtId="164" fontId="17" fillId="0" borderId="14" xfId="1" applyNumberFormat="1" applyFont="1" applyBorder="1" applyAlignment="1">
      <alignment vertical="center"/>
    </xf>
    <xf numFmtId="164" fontId="18" fillId="0" borderId="10" xfId="1" applyNumberFormat="1" applyFont="1" applyFill="1" applyBorder="1" applyAlignment="1">
      <alignment vertical="center"/>
    </xf>
    <xf numFmtId="164" fontId="19" fillId="0" borderId="15" xfId="1" applyNumberFormat="1" applyFont="1" applyBorder="1" applyAlignment="1">
      <alignment vertical="center"/>
    </xf>
    <xf numFmtId="164" fontId="19" fillId="0" borderId="16" xfId="1" applyNumberFormat="1" applyFont="1" applyBorder="1" applyAlignment="1">
      <alignment vertical="center"/>
    </xf>
    <xf numFmtId="164" fontId="19" fillId="0" borderId="17" xfId="1" applyNumberFormat="1" applyFont="1" applyBorder="1" applyAlignment="1">
      <alignment vertical="center"/>
    </xf>
    <xf numFmtId="165" fontId="15" fillId="0" borderId="0" xfId="1" applyNumberFormat="1" applyFont="1"/>
    <xf numFmtId="165" fontId="15" fillId="0" borderId="0" xfId="0" applyNumberFormat="1" applyFont="1"/>
    <xf numFmtId="3" fontId="21" fillId="0" borderId="0" xfId="3" applyNumberFormat="1" applyFont="1" applyFill="1"/>
    <xf numFmtId="0" fontId="21" fillId="0" borderId="0" xfId="4" applyFont="1" applyFill="1"/>
    <xf numFmtId="0" fontId="23" fillId="0" borderId="0" xfId="4" applyFont="1" applyFill="1"/>
    <xf numFmtId="0" fontId="12" fillId="0" borderId="0" xfId="4" applyFont="1" applyFill="1" applyAlignment="1">
      <alignment horizontal="left" vertical="justify"/>
    </xf>
    <xf numFmtId="0" fontId="2" fillId="0" borderId="0" xfId="4" applyFont="1" applyFill="1" applyAlignment="1">
      <alignment horizontal="left" vertical="justify"/>
    </xf>
  </cellXfs>
  <cellStyles count="6">
    <cellStyle name="Millares" xfId="1" builtinId="3"/>
    <cellStyle name="Normal" xfId="0" builtinId="0"/>
    <cellStyle name="Normal 2" xfId="5"/>
    <cellStyle name="Normal_1998 2" xfId="2"/>
    <cellStyle name="Normal_1999" xfId="4"/>
    <cellStyle name="Normal_nbase" xfId="3"/>
  </cellStyles>
  <dxfs count="0"/>
  <tableStyles count="0" defaultTableStyle="TableStyleMedium2" defaultPivotStyle="PivotStyleLight16"/>
  <colors>
    <mruColors>
      <color rgb="FF242C4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showGridLines="0" workbookViewId="0">
      <selection activeCell="L33" sqref="L33"/>
    </sheetView>
  </sheetViews>
  <sheetFormatPr baseColWidth="10" defaultRowHeight="12.75" x14ac:dyDescent="0.2"/>
  <cols>
    <col min="1" max="1" width="56.140625" style="43" customWidth="1"/>
    <col min="2" max="6" width="10.85546875" style="43" customWidth="1"/>
    <col min="7" max="15" width="10.85546875" style="24" customWidth="1"/>
    <col min="16" max="16384" width="11.42578125" style="24"/>
  </cols>
  <sheetData>
    <row r="1" spans="1:26" s="18" customFormat="1" x14ac:dyDescent="0.2">
      <c r="A1" s="15" t="s">
        <v>17</v>
      </c>
      <c r="B1" s="16"/>
      <c r="C1" s="16"/>
      <c r="D1" s="16"/>
      <c r="E1" s="16"/>
      <c r="F1" s="16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s="18" customFormat="1" x14ac:dyDescent="0.2">
      <c r="A2" s="19"/>
      <c r="B2" s="19"/>
      <c r="C2" s="19"/>
      <c r="D2" s="19"/>
      <c r="E2" s="19"/>
      <c r="F2" s="19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s="18" customFormat="1" x14ac:dyDescent="0.2">
      <c r="A3" s="20" t="s">
        <v>0</v>
      </c>
      <c r="B3" s="21"/>
      <c r="C3" s="21"/>
      <c r="D3" s="21"/>
      <c r="E3" s="21"/>
      <c r="F3" s="21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s="18" customFormat="1" x14ac:dyDescent="0.2">
      <c r="A4" s="20" t="s">
        <v>57</v>
      </c>
      <c r="B4" s="21"/>
      <c r="C4" s="21"/>
      <c r="D4" s="21"/>
      <c r="E4" s="21"/>
      <c r="F4" s="21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s="18" customFormat="1" x14ac:dyDescent="0.2">
      <c r="A5" s="20" t="s">
        <v>56</v>
      </c>
      <c r="B5" s="21"/>
      <c r="C5" s="21"/>
      <c r="D5" s="21"/>
      <c r="E5" s="21"/>
      <c r="F5" s="21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21" customHeight="1" x14ac:dyDescent="0.2">
      <c r="A6" s="22" t="s">
        <v>1</v>
      </c>
      <c r="B6" s="23"/>
      <c r="C6" s="23"/>
      <c r="D6" s="23"/>
      <c r="E6" s="23"/>
      <c r="F6" s="23"/>
    </row>
    <row r="7" spans="1:26" x14ac:dyDescent="0.2">
      <c r="A7" s="25" t="s">
        <v>2</v>
      </c>
      <c r="B7" s="25"/>
      <c r="C7" s="25"/>
      <c r="D7" s="25"/>
      <c r="E7" s="25"/>
      <c r="F7" s="25"/>
    </row>
    <row r="8" spans="1:26" ht="13.5" thickBot="1" x14ac:dyDescent="0.25">
      <c r="A8" s="26"/>
      <c r="B8" s="26"/>
      <c r="C8" s="26"/>
      <c r="D8" s="26"/>
      <c r="E8" s="26"/>
      <c r="F8" s="26"/>
    </row>
    <row r="9" spans="1:26" ht="24" customHeight="1" thickBot="1" x14ac:dyDescent="0.25">
      <c r="A9" s="44" t="s">
        <v>19</v>
      </c>
      <c r="B9" s="45">
        <v>2005</v>
      </c>
      <c r="C9" s="45">
        <v>2006</v>
      </c>
      <c r="D9" s="45">
        <v>2007</v>
      </c>
      <c r="E9" s="45">
        <v>2008</v>
      </c>
      <c r="F9" s="45">
        <v>2009</v>
      </c>
      <c r="G9" s="45">
        <v>2010</v>
      </c>
      <c r="H9" s="45">
        <v>2011</v>
      </c>
      <c r="I9" s="45">
        <v>2012</v>
      </c>
      <c r="J9" s="45">
        <v>2013</v>
      </c>
      <c r="K9" s="45">
        <v>2014</v>
      </c>
      <c r="L9" s="45">
        <v>2015</v>
      </c>
      <c r="M9" s="45">
        <v>2016</v>
      </c>
      <c r="N9" s="45">
        <v>2017</v>
      </c>
      <c r="O9" s="45">
        <v>2018</v>
      </c>
      <c r="P9" s="45">
        <v>2019</v>
      </c>
      <c r="Q9" s="45">
        <v>2020</v>
      </c>
      <c r="R9" s="45">
        <v>2021</v>
      </c>
      <c r="S9" s="45">
        <v>2022</v>
      </c>
      <c r="T9" s="45">
        <v>2023</v>
      </c>
      <c r="U9" s="45">
        <v>2024</v>
      </c>
    </row>
    <row r="10" spans="1:26" s="30" customFormat="1" ht="18.75" customHeight="1" thickBot="1" x14ac:dyDescent="0.3">
      <c r="A10" s="27" t="s">
        <v>18</v>
      </c>
      <c r="B10" s="28">
        <f>CABA!B10+'Bs Aires'!B10+Catamarca!B10+Córdoba!B10+Corrientes!B10+Chaco!B10+Chubut!B10+'Entre Ríos'!B10+Formosa!B10+Jujuy!B10+'La Pampa'!B10+'La Rioja'!B10+Mendoza!B10+Misiones!B10+Neuquén!B10+'Río Negro'!B10+Salta!B10+'San Juan'!B10+'San Luis'!B10+'Santa Cruz'!B10+'Santa Fe'!B10+'Santiago del Estero'!B10+Tucumán!B10+'Tierra del Fuego'!B10</f>
        <v>17744.014680423654</v>
      </c>
      <c r="C10" s="28">
        <f>CABA!C10+'Bs Aires'!C10+Catamarca!C10+Córdoba!C10+Corrientes!C10+Chaco!C10+Chubut!C10+'Entre Ríos'!C10+Formosa!C10+Jujuy!C10+'La Pampa'!C10+'La Rioja'!C10+Mendoza!C10+Misiones!C10+Neuquén!C10+'Río Negro'!C10+Salta!C10+'San Juan'!C10+'San Luis'!C10+'Santa Cruz'!C10+'Santa Fe'!C10+'Santiago del Estero'!C10+Tucumán!C10+'Tierra del Fuego'!C10</f>
        <v>21975.813485154969</v>
      </c>
      <c r="D10" s="28">
        <f>CABA!D10+'Bs Aires'!D10+Catamarca!D10+Córdoba!D10+Corrientes!D10+Chaco!D10+Chubut!D10+'Entre Ríos'!D10+Formosa!D10+Jujuy!D10+'La Pampa'!D10+'La Rioja'!D10+Mendoza!D10+Misiones!D10+Neuquén!D10+'Río Negro'!D10+Salta!D10+'San Juan'!D10+'San Luis'!D10+'Santa Cruz'!D10+'Santa Fe'!D10+'Santiago del Estero'!D10+Tucumán!D10+'Tierra del Fuego'!D10</f>
        <v>28318.534320214178</v>
      </c>
      <c r="E10" s="28">
        <f>CABA!E10+'Bs Aires'!E10+Catamarca!E10+Córdoba!E10+Corrientes!E10+Chaco!E10+Chubut!E10+'Entre Ríos'!E10+Formosa!E10+Jujuy!E10+'La Pampa'!E10+'La Rioja'!E10+Mendoza!E10+Misiones!E10+Neuquén!E10+'Río Negro'!E10+Salta!E10+'San Juan'!E10+'San Luis'!E10+'Santa Cruz'!E10+'Santa Fe'!E10+'Santiago del Estero'!E10+Tucumán!E10+'Tierra del Fuego'!E10</f>
        <v>36356.256410477246</v>
      </c>
      <c r="F10" s="28">
        <f>CABA!F10+'Bs Aires'!F10+Catamarca!F10+Córdoba!F10+Corrientes!F10+Chaco!F10+Chubut!F10+'Entre Ríos'!F10+Formosa!F10+Jujuy!F10+'La Pampa'!F10+'La Rioja'!F10+Mendoza!F10+Misiones!F10+Neuquén!F10+'Río Negro'!F10+Salta!F10+'San Juan'!F10+'San Luis'!F10+'Santa Cruz'!F10+'Santa Fe'!F10+'Santiago del Estero'!F10+Tucumán!F10+'Tierra del Fuego'!F10</f>
        <v>43002.447108357046</v>
      </c>
      <c r="G10" s="28">
        <f>CABA!G10+'Bs Aires'!G10+Catamarca!G10+Córdoba!G10+Corrientes!G10+Chaco!G10+Chubut!G10+'Entre Ríos'!G10+Formosa!G10+Jujuy!G10+'La Pampa'!G10+'La Rioja'!G10+Mendoza!G10+Misiones!G10+Neuquén!G10+'Río Negro'!G10+Salta!G10+'San Juan'!G10+'San Luis'!G10+'Santa Cruz'!G10+'Santa Fe'!G10+'Santiago del Estero'!G10+Tucumán!G10+'Tierra del Fuego'!G10</f>
        <v>55972.84119373624</v>
      </c>
      <c r="H10" s="28">
        <f>CABA!H10+'Bs Aires'!H10+Catamarca!H10+Córdoba!H10+Corrientes!H10+Chaco!H10+Chubut!H10+'Entre Ríos'!H10+Formosa!H10+Jujuy!H10+'La Pampa'!H10+'La Rioja'!H10+Mendoza!H10+Misiones!H10+Neuquén!H10+'Río Negro'!H10+Salta!H10+'San Juan'!H10+'San Luis'!H10+'Santa Cruz'!H10+'Santa Fe'!H10+'Santiago del Estero'!H10+Tucumán!H10+'Tierra del Fuego'!H10</f>
        <v>75128.474443800966</v>
      </c>
      <c r="I10" s="28">
        <f>CABA!I10+'Bs Aires'!I10+Catamarca!I10+Córdoba!I10+Corrientes!I10+Chaco!I10+Chubut!I10+'Entre Ríos'!I10+Formosa!I10+Jujuy!I10+'La Pampa'!I10+'La Rioja'!I10+Mendoza!I10+Misiones!I10+Neuquén!I10+'Río Negro'!I10+Salta!I10+'San Juan'!I10+'San Luis'!I10+'Santa Cruz'!I10+'Santa Fe'!I10+'Santiago del Estero'!I10+Tucumán!I10+'Tierra del Fuego'!I10</f>
        <v>91848.410941770519</v>
      </c>
      <c r="J10" s="28">
        <f>CABA!J10+'Bs Aires'!J10+Catamarca!J10+Córdoba!J10+Corrientes!J10+Chaco!J10+Chubut!J10+'Entre Ríos'!J10+Formosa!J10+Jujuy!J10+'La Pampa'!J10+'La Rioja'!J10+Mendoza!J10+Misiones!J10+Neuquén!J10+'Río Negro'!J10+Salta!J10+'San Juan'!J10+'San Luis'!J10+'Santa Cruz'!J10+'Santa Fe'!J10+'Santiago del Estero'!J10+Tucumán!J10+'Tierra del Fuego'!J10</f>
        <v>125082.50756056803</v>
      </c>
      <c r="K10" s="28">
        <f>CABA!K10+'Bs Aires'!K10+Catamarca!K10+Córdoba!K10+Corrientes!K10+Chaco!K10+Chubut!K10+'Entre Ríos'!K10+Formosa!K10+Jujuy!K10+'La Pampa'!K10+'La Rioja'!K10+Mendoza!K10+Misiones!K10+Neuquén!K10+'Río Negro'!K10+Salta!K10+'San Juan'!K10+'San Luis'!K10+'Santa Cruz'!K10+'Santa Fe'!K10+'Santiago del Estero'!K10+Tucumán!K10+'Tierra del Fuego'!K10</f>
        <v>170558.96452344613</v>
      </c>
      <c r="L10" s="28">
        <f>CABA!L10+'Bs Aires'!L10+Catamarca!L10+Córdoba!L10+Corrientes!L10+Chaco!L10+Chubut!L10+'Entre Ríos'!L10+Formosa!L10+Jujuy!L10+'La Pampa'!L10+'La Rioja'!L10+Mendoza!L10+Misiones!L10+Neuquén!L10+'Río Negro'!L10+Salta!L10+'San Juan'!L10+'San Luis'!L10+'Santa Cruz'!L10+'Santa Fe'!L10+'Santiago del Estero'!L10+Tucumán!L10+'Tierra del Fuego'!L10</f>
        <v>234316.96038641324</v>
      </c>
      <c r="M10" s="28">
        <f>CABA!M10+'Bs Aires'!M10+Catamarca!M10+Córdoba!M10+Corrientes!M10+Chaco!M10+Chubut!M10+'Entre Ríos'!M10+Formosa!M10+Jujuy!M10+'La Pampa'!M10+'La Rioja'!M10+Mendoza!M10+Misiones!M10+Neuquén!M10+'Río Negro'!M10+Salta!M10+'San Juan'!M10+'San Luis'!M10+'Santa Cruz'!M10+'Santa Fe'!M10+'Santiago del Estero'!M10+Tucumán!M10+'Tierra del Fuego'!M10</f>
        <v>320517.73509904998</v>
      </c>
      <c r="N10" s="28">
        <f>CABA!N10+'Bs Aires'!N10+Catamarca!N10+Córdoba!N10+Corrientes!N10+Chaco!N10+Chubut!N10+'Entre Ríos'!N10+Formosa!N10+Jujuy!N10+'La Pampa'!N10+'La Rioja'!N10+Mendoza!N10+Misiones!N10+Neuquén!N10+'Río Negro'!N10+Salta!N10+'San Juan'!N10+'San Luis'!N10+'Santa Cruz'!N10+'Santa Fe'!N10+'Santiago del Estero'!N10+Tucumán!N10+'Tierra del Fuego'!N10</f>
        <v>426515.65312858706</v>
      </c>
      <c r="O10" s="29">
        <f>CABA!O10+'Bs Aires'!O10+Catamarca!O10+Córdoba!O10+Corrientes!O10+Chaco!O10+Chubut!O10+'Entre Ríos'!O10+Formosa!O10+Jujuy!O10+'La Pampa'!O10+'La Rioja'!O10+Mendoza!O10+Misiones!O10+Neuquén!O10+'Río Negro'!O10+Salta!O10+'San Juan'!O10+'San Luis'!O10+'Santa Cruz'!O10+'Santa Fe'!O10+'Santiago del Estero'!O10+Tucumán!O10+'Tierra del Fuego'!O10</f>
        <v>555055.38192685018</v>
      </c>
      <c r="P10" s="29">
        <f>CABA!P10+'Bs Aires'!P10+Catamarca!P10+Córdoba!P10+Corrientes!P10+Chaco!P10+Chubut!P10+'Entre Ríos'!P10+Formosa!P10+Jujuy!P10+'La Pampa'!P10+'La Rioja'!P10+Mendoza!P10+Misiones!P10+Neuquén!P10+'Río Negro'!P10+Salta!P10+'San Juan'!P10+'San Luis'!P10+'Santa Cruz'!P10+'Santa Fe'!P10+'Santiago del Estero'!P10+Tucumán!P10+'Tierra del Fuego'!P10</f>
        <v>800285.92377628246</v>
      </c>
      <c r="Q10" s="29">
        <f>CABA!Q10+'Bs Aires'!Q10+Catamarca!Q10+Córdoba!Q10+Corrientes!Q10+Chaco!Q10+Chubut!Q10+'Entre Ríos'!Q10+Formosa!Q10+Jujuy!Q10+'La Pampa'!Q10+'La Rioja'!Q10+Mendoza!Q10+Misiones!Q10+Neuquén!Q10+'Río Negro'!Q10+Salta!Q10+'San Juan'!Q10+'San Luis'!Q10+'Santa Cruz'!Q10+'Santa Fe'!Q10+'Santiago del Estero'!Q10+Tucumán!Q10+'Tierra del Fuego'!Q10</f>
        <v>1073091.0536160076</v>
      </c>
      <c r="R10" s="29">
        <f>CABA!R10+'Bs Aires'!R10+Catamarca!R10+Córdoba!R10+Corrientes!R10+Chaco!R10+Chubut!R10+'Entre Ríos'!R10+Formosa!R10+Jujuy!R10+'La Pampa'!R10+'La Rioja'!R10+Mendoza!R10+Misiones!R10+Neuquén!R10+'Río Negro'!R10+Salta!R10+'San Juan'!R10+'San Luis'!R10+'Santa Cruz'!R10+'Santa Fe'!R10+'Santiago del Estero'!R10+Tucumán!R10+'Tierra del Fuego'!R10</f>
        <v>1697289.2050827972</v>
      </c>
      <c r="S10" s="28">
        <f>CABA!S10+'Bs Aires'!S10+Catamarca!S10+Córdoba!S10+Corrientes!S10+Chaco!S10+Chubut!S10+'Entre Ríos'!S10+Formosa!S10+Jujuy!S10+'La Pampa'!S10+'La Rioja'!S10+Mendoza!S10+Misiones!S10+Neuquén!S10+'Río Negro'!S10+Salta!S10+'San Juan'!S10+'San Luis'!S10+'Santa Cruz'!S10+'Santa Fe'!S10+'Santiago del Estero'!S10+Tucumán!S10+'Tierra del Fuego'!S10</f>
        <v>3056996.0154535193</v>
      </c>
      <c r="T10" s="28">
        <f>CABA!T10+'Bs Aires'!T10+Catamarca!T10+Córdoba!T10+Corrientes!T10+Chaco!T10+Chubut!T10+'Entre Ríos'!T10+Formosa!T10+Jujuy!T10+'La Pampa'!T10+'La Rioja'!T10+Mendoza!T10+Misiones!T10+Neuquén!T10+'Río Negro'!T10+Salta!T10+'San Juan'!T10+'San Luis'!T10+'Santa Cruz'!T10+'Santa Fe'!T10+'Santiago del Estero'!T10+Tucumán!T10+'Tierra del Fuego'!T10</f>
        <v>7261987.006945732</v>
      </c>
      <c r="U10" s="28">
        <v>19656583.096226402</v>
      </c>
    </row>
    <row r="11" spans="1:26" s="30" customFormat="1" ht="18.75" customHeight="1" thickBot="1" x14ac:dyDescent="0.3">
      <c r="A11" s="27" t="s">
        <v>3</v>
      </c>
      <c r="B11" s="28">
        <f>CABA!B11+'Bs Aires'!B11+Catamarca!B11+Córdoba!B11+Corrientes!B11+Chaco!B11+Chubut!B11+'Entre Ríos'!B11+Formosa!B11+Jujuy!B11+'La Pampa'!B11+'La Rioja'!B11+Mendoza!B11+Misiones!B11+Neuquén!B11+'Río Negro'!B11+Salta!B11+'San Juan'!B11+'San Luis'!B11+'Santa Cruz'!B11+'Santa Fe'!B11+'Santiago del Estero'!B11+Tucumán!B11+'Tierra del Fuego'!B11</f>
        <v>5821.4274511986432</v>
      </c>
      <c r="C11" s="28">
        <f>CABA!C11+'Bs Aires'!C11+Catamarca!C11+Córdoba!C11+Corrientes!C11+Chaco!C11+Chubut!C11+'Entre Ríos'!C11+Formosa!C11+Jujuy!C11+'La Pampa'!C11+'La Rioja'!C11+Mendoza!C11+Misiones!C11+Neuquén!C11+'Río Negro'!C11+Salta!C11+'San Juan'!C11+'San Luis'!C11+'Santa Cruz'!C11+'Santa Fe'!C11+'Santiago del Estero'!C11+Tucumán!C11+'Tierra del Fuego'!C11</f>
        <v>6973.7621691827644</v>
      </c>
      <c r="D11" s="28">
        <f>CABA!D11+'Bs Aires'!D11+Catamarca!D11+Córdoba!D11+Corrientes!D11+Chaco!D11+Chubut!D11+'Entre Ríos'!D11+Formosa!D11+Jujuy!D11+'La Pampa'!D11+'La Rioja'!D11+Mendoza!D11+Misiones!D11+Neuquén!D11+'Río Negro'!D11+Salta!D11+'San Juan'!D11+'San Luis'!D11+'Santa Cruz'!D11+'Santa Fe'!D11+'Santiago del Estero'!D11+Tucumán!D11+'Tierra del Fuego'!D11</f>
        <v>9075.6810467110481</v>
      </c>
      <c r="E11" s="28">
        <f>CABA!E11+'Bs Aires'!E11+Catamarca!E11+Córdoba!E11+Corrientes!E11+Chaco!E11+Chubut!E11+'Entre Ríos'!E11+Formosa!E11+Jujuy!E11+'La Pampa'!E11+'La Rioja'!E11+Mendoza!E11+Misiones!E11+Neuquén!E11+'Río Negro'!E11+Salta!E11+'San Juan'!E11+'San Luis'!E11+'Santa Cruz'!E11+'Santa Fe'!E11+'Santiago del Estero'!E11+Tucumán!E11+'Tierra del Fuego'!E11</f>
        <v>12179.596897478543</v>
      </c>
      <c r="F11" s="28">
        <f>CABA!F11+'Bs Aires'!F11+Catamarca!F11+Córdoba!F11+Corrientes!F11+Chaco!F11+Chubut!F11+'Entre Ríos'!F11+Formosa!F11+Jujuy!F11+'La Pampa'!F11+'La Rioja'!F11+Mendoza!F11+Misiones!F11+Neuquén!F11+'Río Negro'!F11+Salta!F11+'San Juan'!F11+'San Luis'!F11+'Santa Cruz'!F11+'Santa Fe'!F11+'Santiago del Estero'!F11+Tucumán!F11+'Tierra del Fuego'!F11</f>
        <v>14860.20530298059</v>
      </c>
      <c r="G11" s="28">
        <f>CABA!G11+'Bs Aires'!G11+Catamarca!G11+Córdoba!G11+Corrientes!G11+Chaco!G11+Chubut!G11+'Entre Ríos'!G11+Formosa!G11+Jujuy!G11+'La Pampa'!G11+'La Rioja'!G11+Mendoza!G11+Misiones!G11+Neuquén!G11+'Río Negro'!G11+Salta!G11+'San Juan'!G11+'San Luis'!G11+'Santa Cruz'!G11+'Santa Fe'!G11+'Santiago del Estero'!G11+Tucumán!G11+'Tierra del Fuego'!G11</f>
        <v>18502.652027799999</v>
      </c>
      <c r="H11" s="28">
        <f>CABA!H11+'Bs Aires'!H11+Catamarca!H11+Córdoba!H11+Corrientes!H11+Chaco!H11+Chubut!H11+'Entre Ríos'!H11+Formosa!H11+Jujuy!H11+'La Pampa'!H11+'La Rioja'!H11+Mendoza!H11+Misiones!H11+Neuquén!H11+'Río Negro'!H11+Salta!H11+'San Juan'!H11+'San Luis'!H11+'Santa Cruz'!H11+'Santa Fe'!H11+'Santiago del Estero'!H11+Tucumán!H11+'Tierra del Fuego'!H11</f>
        <v>26967.955753602357</v>
      </c>
      <c r="I11" s="28">
        <f>CABA!I11+'Bs Aires'!I11+Catamarca!I11+Córdoba!I11+Corrientes!I11+Chaco!I11+Chubut!I11+'Entre Ríos'!I11+Formosa!I11+Jujuy!I11+'La Pampa'!I11+'La Rioja'!I11+Mendoza!I11+Misiones!I11+Neuquén!I11+'Río Negro'!I11+Salta!I11+'San Juan'!I11+'San Luis'!I11+'Santa Cruz'!I11+'Santa Fe'!I11+'Santiago del Estero'!I11+Tucumán!I11+'Tierra del Fuego'!I11</f>
        <v>34688.022111482271</v>
      </c>
      <c r="J11" s="28">
        <f>CABA!J11+'Bs Aires'!J11+Catamarca!J11+Córdoba!J11+Corrientes!J11+Chaco!J11+Chubut!J11+'Entre Ríos'!J11+Formosa!J11+Jujuy!J11+'La Pampa'!J11+'La Rioja'!J11+Mendoza!J11+Misiones!J11+Neuquén!J11+'Río Negro'!J11+Salta!J11+'San Juan'!J11+'San Luis'!J11+'Santa Cruz'!J11+'Santa Fe'!J11+'Santiago del Estero'!J11+Tucumán!J11+'Tierra del Fuego'!J11</f>
        <v>44380.553958153876</v>
      </c>
      <c r="K11" s="28">
        <f>CABA!K11+'Bs Aires'!K11+Catamarca!K11+Córdoba!K11+Corrientes!K11+Chaco!K11+Chubut!K11+'Entre Ríos'!K11+Formosa!K11+Jujuy!K11+'La Pampa'!K11+'La Rioja'!K11+Mendoza!K11+Misiones!K11+Neuquén!K11+'Río Negro'!K11+Salta!K11+'San Juan'!K11+'San Luis'!K11+'Santa Cruz'!K11+'Santa Fe'!K11+'Santiago del Estero'!K11+Tucumán!K11+'Tierra del Fuego'!K11</f>
        <v>68599.365454227445</v>
      </c>
      <c r="L11" s="28">
        <f>CABA!L11+'Bs Aires'!L11+Catamarca!L11+Córdoba!L11+Corrientes!L11+Chaco!L11+Chubut!L11+'Entre Ríos'!L11+Formosa!L11+Jujuy!L11+'La Pampa'!L11+'La Rioja'!L11+Mendoza!L11+Misiones!L11+Neuquén!L11+'Río Negro'!L11+Salta!L11+'San Juan'!L11+'San Luis'!L11+'Santa Cruz'!L11+'Santa Fe'!L11+'Santiago del Estero'!L11+Tucumán!L11+'Tierra del Fuego'!L11</f>
        <v>99429.39015774554</v>
      </c>
      <c r="M11" s="28">
        <f>CABA!M11+'Bs Aires'!M11+Catamarca!M11+Córdoba!M11+Corrientes!M11+Chaco!M11+Chubut!M11+'Entre Ríos'!M11+Formosa!M11+Jujuy!M11+'La Pampa'!M11+'La Rioja'!M11+Mendoza!M11+Misiones!M11+Neuquén!M11+'Río Negro'!M11+Salta!M11+'San Juan'!M11+'San Luis'!M11+'Santa Cruz'!M11+'Santa Fe'!M11+'Santiago del Estero'!M11+Tucumán!M11+'Tierra del Fuego'!M11</f>
        <v>152475.67026663298</v>
      </c>
      <c r="N11" s="28">
        <f>CABA!N11+'Bs Aires'!N11+Catamarca!N11+Córdoba!N11+Corrientes!N11+Chaco!N11+Chubut!N11+'Entre Ríos'!N11+Formosa!N11+Jujuy!N11+'La Pampa'!N11+'La Rioja'!N11+Mendoza!N11+Misiones!N11+Neuquén!N11+'Río Negro'!N11+Salta!N11+'San Juan'!N11+'San Luis'!N11+'Santa Cruz'!N11+'Santa Fe'!N11+'Santiago del Estero'!N11+Tucumán!N11+'Tierra del Fuego'!N11</f>
        <v>199223.03122106372</v>
      </c>
      <c r="O11" s="29">
        <f>CABA!O11+'Bs Aires'!O11+Catamarca!O11+Córdoba!O11+Corrientes!O11+Chaco!O11+Chubut!O11+'Entre Ríos'!O11+Formosa!O11+Jujuy!O11+'La Pampa'!O11+'La Rioja'!O11+Mendoza!O11+Misiones!O11+Neuquén!O11+'Río Negro'!O11+Salta!O11+'San Juan'!O11+'San Luis'!O11+'Santa Cruz'!O11+'Santa Fe'!O11+'Santiago del Estero'!O11+Tucumán!O11+'Tierra del Fuego'!O11</f>
        <v>246449.48269504134</v>
      </c>
      <c r="P11" s="29">
        <f>CABA!P11+'Bs Aires'!P11+Catamarca!P11+Córdoba!P11+Corrientes!P11+Chaco!P11+Chubut!P11+'Entre Ríos'!P11+Formosa!P11+Jujuy!P11+'La Pampa'!P11+'La Rioja'!P11+Mendoza!P11+Misiones!P11+Neuquén!P11+'Río Negro'!P11+Salta!P11+'San Juan'!P11+'San Luis'!P11+'Santa Cruz'!P11+'Santa Fe'!P11+'Santiago del Estero'!P11+Tucumán!P11+'Tierra del Fuego'!P11</f>
        <v>350562.70972175198</v>
      </c>
      <c r="Q11" s="29">
        <f>CABA!Q11+'Bs Aires'!Q11+Catamarca!Q11+Córdoba!Q11+Corrientes!Q11+Chaco!Q11+Chubut!Q11+'Entre Ríos'!Q11+Formosa!Q11+Jujuy!Q11+'La Pampa'!Q11+'La Rioja'!Q11+Mendoza!Q11+Misiones!Q11+Neuquén!Q11+'Río Negro'!Q11+Salta!Q11+'San Juan'!Q11+'San Luis'!Q11+'Santa Cruz'!Q11+'Santa Fe'!Q11+'Santiago del Estero'!Q11+Tucumán!Q11+'Tierra del Fuego'!Q11</f>
        <v>468665.66583834816</v>
      </c>
      <c r="R11" s="29">
        <f>CABA!R11+'Bs Aires'!R11+Catamarca!R11+Córdoba!R11+Corrientes!R11+Chaco!R11+Chubut!R11+'Entre Ríos'!R11+Formosa!R11+Jujuy!R11+'La Pampa'!R11+'La Rioja'!R11+Mendoza!R11+Misiones!R11+Neuquén!R11+'Río Negro'!R11+Salta!R11+'San Juan'!R11+'San Luis'!R11+'Santa Cruz'!R11+'Santa Fe'!R11+'Santiago del Estero'!R11+Tucumán!R11+'Tierra del Fuego'!R11</f>
        <v>717974.56346976245</v>
      </c>
      <c r="S11" s="28">
        <f>CABA!S11+'Bs Aires'!S11+Catamarca!S11+Córdoba!S11+Corrientes!S11+Chaco!S11+Chubut!S11+'Entre Ríos'!S11+Formosa!S11+Jujuy!S11+'La Pampa'!S11+'La Rioja'!S11+Mendoza!S11+Misiones!S11+Neuquén!S11+'Río Negro'!S11+Salta!S11+'San Juan'!S11+'San Luis'!S11+'Santa Cruz'!S11+'Santa Fe'!S11+'Santiago del Estero'!S11+Tucumán!S11+'Tierra del Fuego'!S11</f>
        <v>1324318.3148950501</v>
      </c>
      <c r="T11" s="28">
        <f>CABA!T11+'Bs Aires'!T11+Catamarca!T11+Córdoba!T11+Corrientes!T11+Chaco!T11+Chubut!T11+'Entre Ríos'!T11+Formosa!T11+Jujuy!T11+'La Pampa'!T11+'La Rioja'!T11+Mendoza!T11+Misiones!T11+Neuquén!T11+'Río Negro'!T11+Salta!T11+'San Juan'!T11+'San Luis'!T11+'Santa Cruz'!T11+'Santa Fe'!T11+'Santiago del Estero'!T11+Tucumán!T11+'Tierra del Fuego'!T11</f>
        <v>3181435.0038706372</v>
      </c>
      <c r="U11" s="28">
        <v>8580914.5975353755</v>
      </c>
    </row>
    <row r="12" spans="1:26" s="30" customFormat="1" ht="18.75" customHeight="1" thickBot="1" x14ac:dyDescent="0.3">
      <c r="A12" s="27" t="s">
        <v>4</v>
      </c>
      <c r="B12" s="28">
        <f>CABA!B12+'Bs Aires'!B12+Catamarca!B12+Córdoba!B12+Corrientes!B12+Chaco!B12+Chubut!B12+'Entre Ríos'!B12+Formosa!B12+Jujuy!B12+'La Pampa'!B12+'La Rioja'!B12+Mendoza!B12+Misiones!B12+Neuquén!B12+'Río Negro'!B12+Salta!B12+'San Juan'!B12+'San Luis'!B12+'Santa Cruz'!B12+'Santa Fe'!B12+'Santiago del Estero'!B12+Tucumán!B12+'Tierra del Fuego'!B12</f>
        <v>44684.626562620106</v>
      </c>
      <c r="C12" s="28">
        <f>CABA!C12+'Bs Aires'!C12+Catamarca!C12+Córdoba!C12+Corrientes!C12+Chaco!C12+Chubut!C12+'Entre Ríos'!C12+Formosa!C12+Jujuy!C12+'La Pampa'!C12+'La Rioja'!C12+Mendoza!C12+Misiones!C12+Neuquén!C12+'Río Negro'!C12+Salta!C12+'San Juan'!C12+'San Luis'!C12+'Santa Cruz'!C12+'Santa Fe'!C12+'Santiago del Estero'!C12+Tucumán!C12+'Tierra del Fuego'!C12</f>
        <v>57356.642373941606</v>
      </c>
      <c r="D12" s="28">
        <f>CABA!D12+'Bs Aires'!D12+Catamarca!D12+Córdoba!D12+Corrientes!D12+Chaco!D12+Chubut!D12+'Entre Ríos'!D12+Formosa!D12+Jujuy!D12+'La Pampa'!D12+'La Rioja'!D12+Mendoza!D12+Misiones!D12+Neuquén!D12+'Río Negro'!D12+Salta!D12+'San Juan'!D12+'San Luis'!D12+'Santa Cruz'!D12+'Santa Fe'!D12+'Santiago del Estero'!D12+Tucumán!D12+'Tierra del Fuego'!D12</f>
        <v>74348.595151903719</v>
      </c>
      <c r="E12" s="28">
        <f>CABA!E12+'Bs Aires'!E12+Catamarca!E12+Córdoba!E12+Corrientes!E12+Chaco!E12+Chubut!E12+'Entre Ríos'!E12+Formosa!E12+Jujuy!E12+'La Pampa'!E12+'La Rioja'!E12+Mendoza!E12+Misiones!E12+Neuquén!E12+'Río Negro'!E12+Salta!E12+'San Juan'!E12+'San Luis'!E12+'Santa Cruz'!E12+'Santa Fe'!E12+'Santiago del Estero'!E12+Tucumán!E12+'Tierra del Fuego'!E12</f>
        <v>100230.4324813882</v>
      </c>
      <c r="F12" s="28">
        <f>CABA!F12+'Bs Aires'!F12+Catamarca!F12+Córdoba!F12+Corrientes!F12+Chaco!F12+Chubut!F12+'Entre Ríos'!F12+Formosa!F12+Jujuy!F12+'La Pampa'!F12+'La Rioja'!F12+Mendoza!F12+Misiones!F12+Neuquén!F12+'Río Negro'!F12+Salta!F12+'San Juan'!F12+'San Luis'!F12+'Santa Cruz'!F12+'Santa Fe'!F12+'Santiago del Estero'!F12+Tucumán!F12+'Tierra del Fuego'!F12</f>
        <v>122383.7798558286</v>
      </c>
      <c r="G12" s="28">
        <f>CABA!G12+'Bs Aires'!G12+Catamarca!G12+Córdoba!G12+Corrientes!G12+Chaco!G12+Chubut!G12+'Entre Ríos'!G12+Formosa!G12+Jujuy!G12+'La Pampa'!G12+'La Rioja'!G12+Mendoza!G12+Misiones!G12+Neuquén!G12+'Río Negro'!G12+Salta!G12+'San Juan'!G12+'San Luis'!G12+'Santa Cruz'!G12+'Santa Fe'!G12+'Santiago del Estero'!G12+Tucumán!G12+'Tierra del Fuego'!G12</f>
        <v>150689.87745274173</v>
      </c>
      <c r="H12" s="28">
        <f>CABA!H12+'Bs Aires'!H12+Catamarca!H12+Córdoba!H12+Corrientes!H12+Chaco!H12+Chubut!H12+'Entre Ríos'!H12+Formosa!H12+Jujuy!H12+'La Pampa'!H12+'La Rioja'!H12+Mendoza!H12+Misiones!H12+Neuquén!H12+'Río Negro'!H12+Salta!H12+'San Juan'!H12+'San Luis'!H12+'Santa Cruz'!H12+'Santa Fe'!H12+'Santiago del Estero'!H12+Tucumán!H12+'Tierra del Fuego'!H12</f>
        <v>206366.12066854481</v>
      </c>
      <c r="I12" s="28">
        <f>CABA!I12+'Bs Aires'!I12+Catamarca!I12+Córdoba!I12+Corrientes!I12+Chaco!I12+Chubut!I12+'Entre Ríos'!I12+Formosa!I12+Jujuy!I12+'La Pampa'!I12+'La Rioja'!I12+Mendoza!I12+Misiones!I12+Neuquén!I12+'Río Negro'!I12+Salta!I12+'San Juan'!I12+'San Luis'!I12+'Santa Cruz'!I12+'Santa Fe'!I12+'Santiago del Estero'!I12+Tucumán!I12+'Tierra del Fuego'!I12</f>
        <v>256638.014534749</v>
      </c>
      <c r="J12" s="28">
        <f>CABA!J12+'Bs Aires'!J12+Catamarca!J12+Córdoba!J12+Corrientes!J12+Chaco!J12+Chubut!J12+'Entre Ríos'!J12+Formosa!J12+Jujuy!J12+'La Pampa'!J12+'La Rioja'!J12+Mendoza!J12+Misiones!J12+Neuquén!J12+'Río Negro'!J12+Salta!J12+'San Juan'!J12+'San Luis'!J12+'Santa Cruz'!J12+'Santa Fe'!J12+'Santiago del Estero'!J12+Tucumán!J12+'Tierra del Fuego'!J12</f>
        <v>329168.8850027438</v>
      </c>
      <c r="K12" s="28">
        <f>CABA!K12+'Bs Aires'!K12+Catamarca!K12+Córdoba!K12+Corrientes!K12+Chaco!K12+Chubut!K12+'Entre Ríos'!K12+Formosa!K12+Jujuy!K12+'La Pampa'!K12+'La Rioja'!K12+Mendoza!K12+Misiones!K12+Neuquén!K12+'Río Negro'!K12+Salta!K12+'San Juan'!K12+'San Luis'!K12+'Santa Cruz'!K12+'Santa Fe'!K12+'Santiago del Estero'!K12+Tucumán!K12+'Tierra del Fuego'!K12</f>
        <v>450166.56760744209</v>
      </c>
      <c r="L12" s="28">
        <f>CABA!L12+'Bs Aires'!L12+Catamarca!L12+Córdoba!L12+Corrientes!L12+Chaco!L12+Chubut!L12+'Entre Ríos'!L12+Formosa!L12+Jujuy!L12+'La Pampa'!L12+'La Rioja'!L12+Mendoza!L12+Misiones!L12+Neuquén!L12+'Río Negro'!L12+Salta!L12+'San Juan'!L12+'San Luis'!L12+'Santa Cruz'!L12+'Santa Fe'!L12+'Santiago del Estero'!L12+Tucumán!L12+'Tierra del Fuego'!L12</f>
        <v>631174.27561030432</v>
      </c>
      <c r="M12" s="28">
        <f>CABA!M12+'Bs Aires'!M12+Catamarca!M12+Córdoba!M12+Corrientes!M12+Chaco!M12+Chubut!M12+'Entre Ríos'!M12+Formosa!M12+Jujuy!M12+'La Pampa'!M12+'La Rioja'!M12+Mendoza!M12+Misiones!M12+Neuquén!M12+'Río Negro'!M12+Salta!M12+'San Juan'!M12+'San Luis'!M12+'Santa Cruz'!M12+'Santa Fe'!M12+'Santiago del Estero'!M12+Tucumán!M12+'Tierra del Fuego'!M12</f>
        <v>856502.00673193869</v>
      </c>
      <c r="N12" s="28">
        <f>CABA!N12+'Bs Aires'!N12+Catamarca!N12+Córdoba!N12+Corrientes!N12+Chaco!N12+Chubut!N12+'Entre Ríos'!N12+Formosa!N12+Jujuy!N12+'La Pampa'!N12+'La Rioja'!N12+Mendoza!N12+Misiones!N12+Neuquén!N12+'Río Negro'!N12+Salta!N12+'San Juan'!N12+'San Luis'!N12+'Santa Cruz'!N12+'Santa Fe'!N12+'Santiago del Estero'!N12+Tucumán!N12+'Tierra del Fuego'!N12</f>
        <v>1107602.6494918617</v>
      </c>
      <c r="O12" s="29">
        <f>CABA!O12+'Bs Aires'!O12+Catamarca!O12+Córdoba!O12+Corrientes!O12+Chaco!O12+Chubut!O12+'Entre Ríos'!O12+Formosa!O12+Jujuy!O12+'La Pampa'!O12+'La Rioja'!O12+Mendoza!O12+Misiones!O12+Neuquén!O12+'Río Negro'!O12+Salta!O12+'San Juan'!O12+'San Luis'!O12+'Santa Cruz'!O12+'Santa Fe'!O12+'Santiago del Estero'!O12+Tucumán!O12+'Tierra del Fuego'!O12</f>
        <v>1408933.3478954844</v>
      </c>
      <c r="P12" s="29">
        <f>CABA!P12+'Bs Aires'!P12+Catamarca!P12+Córdoba!P12+Corrientes!P12+Chaco!P12+Chubut!P12+'Entre Ríos'!P12+Formosa!P12+Jujuy!P12+'La Pampa'!P12+'La Rioja'!P12+Mendoza!P12+Misiones!P12+Neuquén!P12+'Río Negro'!P12+Salta!P12+'San Juan'!P12+'San Luis'!P12+'Santa Cruz'!P12+'Santa Fe'!P12+'Santiago del Estero'!P12+Tucumán!P12+'Tierra del Fuego'!P12</f>
        <v>2086634.7278081309</v>
      </c>
      <c r="Q12" s="29">
        <f>CABA!Q12+'Bs Aires'!Q12+Catamarca!Q12+Córdoba!Q12+Corrientes!Q12+Chaco!Q12+Chubut!Q12+'Entre Ríos'!Q12+Formosa!Q12+Jujuy!Q12+'La Pampa'!Q12+'La Rioja'!Q12+Mendoza!Q12+Misiones!Q12+Neuquén!Q12+'Río Negro'!Q12+Salta!Q12+'San Juan'!Q12+'San Luis'!Q12+'Santa Cruz'!Q12+'Santa Fe'!Q12+'Santiago del Estero'!Q12+Tucumán!Q12+'Tierra del Fuego'!Q12</f>
        <v>2828163.6099671223</v>
      </c>
      <c r="R12" s="29">
        <f>CABA!R12+'Bs Aires'!R12+Catamarca!R12+Córdoba!R12+Corrientes!R12+Chaco!R12+Chubut!R12+'Entre Ríos'!R12+Formosa!R12+Jujuy!R12+'La Pampa'!R12+'La Rioja'!R12+Mendoza!R12+Misiones!R12+Neuquén!R12+'Río Negro'!R12+Salta!R12+'San Juan'!R12+'San Luis'!R12+'Santa Cruz'!R12+'Santa Fe'!R12+'Santiago del Estero'!R12+Tucumán!R12+'Tierra del Fuego'!R12</f>
        <v>4352966.0437185252</v>
      </c>
      <c r="S12" s="28">
        <f>CABA!S12+'Bs Aires'!S12+Catamarca!S12+Córdoba!S12+Corrientes!S12+Chaco!S12+Chubut!S12+'Entre Ríos'!S12+Formosa!S12+Jujuy!S12+'La Pampa'!S12+'La Rioja'!S12+Mendoza!S12+Misiones!S12+Neuquén!S12+'Río Negro'!S12+Salta!S12+'San Juan'!S12+'San Luis'!S12+'Santa Cruz'!S12+'Santa Fe'!S12+'Santiago del Estero'!S12+Tucumán!S12+'Tierra del Fuego'!S12</f>
        <v>7930734.2598883817</v>
      </c>
      <c r="T12" s="28">
        <f>CABA!T12+'Bs Aires'!T12+Catamarca!T12+Córdoba!T12+Corrientes!T12+Chaco!T12+Chubut!T12+'Entre Ríos'!T12+Formosa!T12+Jujuy!T12+'La Pampa'!T12+'La Rioja'!T12+Mendoza!T12+Misiones!T12+Neuquén!T12+'Río Negro'!T12+Salta!T12+'San Juan'!T12+'San Luis'!T12+'Santa Cruz'!T12+'Santa Fe'!T12+'Santiago del Estero'!T12+Tucumán!T12+'Tierra del Fuego'!T12</f>
        <v>19144416.401921283</v>
      </c>
      <c r="U12" s="28">
        <v>51525445.108176112</v>
      </c>
    </row>
    <row r="13" spans="1:26" s="34" customFormat="1" ht="15.75" customHeight="1" x14ac:dyDescent="0.25">
      <c r="A13" s="31" t="s">
        <v>5</v>
      </c>
      <c r="B13" s="32">
        <f>CABA!B13+'Bs Aires'!B13+Catamarca!B13+Córdoba!B13+Corrientes!B13+Chaco!B13+Chubut!B13+'Entre Ríos'!B13+Formosa!B13+Jujuy!B13+'La Pampa'!B13+'La Rioja'!B13+Mendoza!B13+Misiones!B13+Neuquén!B13+'Río Negro'!B13+Salta!B13+'San Juan'!B13+'San Luis'!B13+'Santa Cruz'!B13+'Santa Fe'!B13+'Santiago del Estero'!B13+Tucumán!B13+'Tierra del Fuego'!B13</f>
        <v>7293.6017955110729</v>
      </c>
      <c r="C13" s="32">
        <f>CABA!C13+'Bs Aires'!C13+Catamarca!C13+Córdoba!C13+Corrientes!C13+Chaco!C13+Chubut!C13+'Entre Ríos'!C13+Formosa!C13+Jujuy!C13+'La Pampa'!C13+'La Rioja'!C13+Mendoza!C13+Misiones!C13+Neuquén!C13+'Río Negro'!C13+Salta!C13+'San Juan'!C13+'San Luis'!C13+'Santa Cruz'!C13+'Santa Fe'!C13+'Santiago del Estero'!C13+Tucumán!C13+'Tierra del Fuego'!C13</f>
        <v>9183.4055780250073</v>
      </c>
      <c r="D13" s="32">
        <f>CABA!D13+'Bs Aires'!D13+Catamarca!D13+Córdoba!D13+Corrientes!D13+Chaco!D13+Chubut!D13+'Entre Ríos'!D13+Formosa!D13+Jujuy!D13+'La Pampa'!D13+'La Rioja'!D13+Mendoza!D13+Misiones!D13+Neuquén!D13+'Río Negro'!D13+Salta!D13+'San Juan'!D13+'San Luis'!D13+'Santa Cruz'!D13+'Santa Fe'!D13+'Santiago del Estero'!D13+Tucumán!D13+'Tierra del Fuego'!D13</f>
        <v>11795.985725385512</v>
      </c>
      <c r="E13" s="32">
        <f>CABA!E13+'Bs Aires'!E13+Catamarca!E13+Córdoba!E13+Corrientes!E13+Chaco!E13+Chubut!E13+'Entre Ríos'!E13+Formosa!E13+Jujuy!E13+'La Pampa'!E13+'La Rioja'!E13+Mendoza!E13+Misiones!E13+Neuquén!E13+'Río Negro'!E13+Salta!E13+'San Juan'!E13+'San Luis'!E13+'Santa Cruz'!E13+'Santa Fe'!E13+'Santiago del Estero'!E13+Tucumán!E13+'Tierra del Fuego'!E13</f>
        <v>15772.568288347673</v>
      </c>
      <c r="F13" s="32">
        <f>CABA!F13+'Bs Aires'!F13+Catamarca!F13+Córdoba!F13+Corrientes!F13+Chaco!F13+Chubut!F13+'Entre Ríos'!F13+Formosa!F13+Jujuy!F13+'La Pampa'!F13+'La Rioja'!F13+Mendoza!F13+Misiones!F13+Neuquén!F13+'Río Negro'!F13+Salta!F13+'San Juan'!F13+'San Luis'!F13+'Santa Cruz'!F13+'Santa Fe'!F13+'Santiago del Estero'!F13+Tucumán!F13+'Tierra del Fuego'!F13</f>
        <v>20193.366081190208</v>
      </c>
      <c r="G13" s="32">
        <f>CABA!G13+'Bs Aires'!G13+Catamarca!G13+Córdoba!G13+Corrientes!G13+Chaco!G13+Chubut!G13+'Entre Ríos'!G13+Formosa!G13+Jujuy!G13+'La Pampa'!G13+'La Rioja'!G13+Mendoza!G13+Misiones!G13+Neuquén!G13+'Río Negro'!G13+Salta!G13+'San Juan'!G13+'San Luis'!G13+'Santa Cruz'!G13+'Santa Fe'!G13+'Santiago del Estero'!G13+Tucumán!G13+'Tierra del Fuego'!G13</f>
        <v>25307.769064689997</v>
      </c>
      <c r="H13" s="32">
        <f>CABA!H13+'Bs Aires'!H13+Catamarca!H13+Córdoba!H13+Corrientes!H13+Chaco!H13+Chubut!H13+'Entre Ríos'!H13+Formosa!H13+Jujuy!H13+'La Pampa'!H13+'La Rioja'!H13+Mendoza!H13+Misiones!H13+Neuquén!H13+'Río Negro'!H13+Salta!H13+'San Juan'!H13+'San Luis'!H13+'Santa Cruz'!H13+'Santa Fe'!H13+'Santiago del Estero'!H13+Tucumán!H13+'Tierra del Fuego'!H13</f>
        <v>34690.089316548751</v>
      </c>
      <c r="I13" s="32">
        <f>CABA!I13+'Bs Aires'!I13+Catamarca!I13+Córdoba!I13+Corrientes!I13+Chaco!I13+Chubut!I13+'Entre Ríos'!I13+Formosa!I13+Jujuy!I13+'La Pampa'!I13+'La Rioja'!I13+Mendoza!I13+Misiones!I13+Neuquén!I13+'Río Negro'!I13+Salta!I13+'San Juan'!I13+'San Luis'!I13+'Santa Cruz'!I13+'Santa Fe'!I13+'Santiago del Estero'!I13+Tucumán!I13+'Tierra del Fuego'!I13</f>
        <v>44313.618844730641</v>
      </c>
      <c r="J13" s="32">
        <f>CABA!J13+'Bs Aires'!J13+Catamarca!J13+Córdoba!J13+Corrientes!J13+Chaco!J13+Chubut!J13+'Entre Ríos'!J13+Formosa!J13+Jujuy!J13+'La Pampa'!J13+'La Rioja'!J13+Mendoza!J13+Misiones!J13+Neuquén!J13+'Río Negro'!J13+Salta!J13+'San Juan'!J13+'San Luis'!J13+'Santa Cruz'!J13+'Santa Fe'!J13+'Santiago del Estero'!J13+Tucumán!J13+'Tierra del Fuego'!J13</f>
        <v>57858.862962860556</v>
      </c>
      <c r="K13" s="32">
        <f>CABA!K13+'Bs Aires'!K13+Catamarca!K13+Córdoba!K13+Corrientes!K13+Chaco!K13+Chubut!K13+'Entre Ríos'!K13+Formosa!K13+Jujuy!K13+'La Pampa'!K13+'La Rioja'!K13+Mendoza!K13+Misiones!K13+Neuquén!K13+'Río Negro'!K13+Salta!K13+'San Juan'!K13+'San Luis'!K13+'Santa Cruz'!K13+'Santa Fe'!K13+'Santiago del Estero'!K13+Tucumán!K13+'Tierra del Fuego'!K13</f>
        <v>78571.845828192076</v>
      </c>
      <c r="L13" s="32">
        <f>CABA!L13+'Bs Aires'!L13+Catamarca!L13+Córdoba!L13+Corrientes!L13+Chaco!L13+Chubut!L13+'Entre Ríos'!L13+Formosa!L13+Jujuy!L13+'La Pampa'!L13+'La Rioja'!L13+Mendoza!L13+Misiones!L13+Neuquén!L13+'Río Negro'!L13+Salta!L13+'San Juan'!L13+'San Luis'!L13+'Santa Cruz'!L13+'Santa Fe'!L13+'Santiago del Estero'!L13+Tucumán!L13+'Tierra del Fuego'!L13</f>
        <v>112110.45892807658</v>
      </c>
      <c r="M13" s="32">
        <f>CABA!M13+'Bs Aires'!M13+Catamarca!M13+Córdoba!M13+Corrientes!M13+Chaco!M13+Chubut!M13+'Entre Ríos'!M13+Formosa!M13+Jujuy!M13+'La Pampa'!M13+'La Rioja'!M13+Mendoza!M13+Misiones!M13+Neuquén!M13+'Río Negro'!M13+Salta!M13+'San Juan'!M13+'San Luis'!M13+'Santa Cruz'!M13+'Santa Fe'!M13+'Santiago del Estero'!M13+Tucumán!M13+'Tierra del Fuego'!M13</f>
        <v>151099.67671273326</v>
      </c>
      <c r="N13" s="32">
        <f>CABA!N13+'Bs Aires'!N13+Catamarca!N13+Córdoba!N13+Corrientes!N13+Chaco!N13+Chubut!N13+'Entre Ríos'!N13+Formosa!N13+Jujuy!N13+'La Pampa'!N13+'La Rioja'!N13+Mendoza!N13+Misiones!N13+Neuquén!N13+'Río Negro'!N13+Salta!N13+'San Juan'!N13+'San Luis'!N13+'Santa Cruz'!N13+'Santa Fe'!N13+'Santiago del Estero'!N13+Tucumán!N13+'Tierra del Fuego'!N13</f>
        <v>194377.53577968632</v>
      </c>
      <c r="O13" s="33">
        <f>CABA!O13+'Bs Aires'!O13+Catamarca!O13+Córdoba!O13+Corrientes!O13+Chaco!O13+Chubut!O13+'Entre Ríos'!O13+Formosa!O13+Jujuy!O13+'La Pampa'!O13+'La Rioja'!O13+Mendoza!O13+Misiones!O13+Neuquén!O13+'Río Negro'!O13+Salta!O13+'San Juan'!O13+'San Luis'!O13+'Santa Cruz'!O13+'Santa Fe'!O13+'Santiago del Estero'!O13+Tucumán!O13+'Tierra del Fuego'!O13</f>
        <v>251600.72411401811</v>
      </c>
      <c r="P13" s="33">
        <f>CABA!P13+'Bs Aires'!P13+Catamarca!P13+Córdoba!P13+Corrientes!P13+Chaco!P13+Chubut!P13+'Entre Ríos'!P13+Formosa!P13+Jujuy!P13+'La Pampa'!P13+'La Rioja'!P13+Mendoza!P13+Misiones!P13+Neuquén!P13+'Río Negro'!P13+Salta!P13+'San Juan'!P13+'San Luis'!P13+'Santa Cruz'!P13+'Santa Fe'!P13+'Santiago del Estero'!P13+Tucumán!P13+'Tierra del Fuego'!P13</f>
        <v>370564.78196437925</v>
      </c>
      <c r="Q13" s="33">
        <f>CABA!Q13+'Bs Aires'!Q13+Catamarca!Q13+Córdoba!Q13+Corrientes!Q13+Chaco!Q13+Chubut!Q13+'Entre Ríos'!Q13+Formosa!Q13+Jujuy!Q13+'La Pampa'!Q13+'La Rioja'!Q13+Mendoza!Q13+Misiones!Q13+Neuquén!Q13+'Río Negro'!Q13+Salta!Q13+'San Juan'!Q13+'San Luis'!Q13+'Santa Cruz'!Q13+'Santa Fe'!Q13+'Santiago del Estero'!Q13+Tucumán!Q13+'Tierra del Fuego'!Q13</f>
        <v>548449.33934638323</v>
      </c>
      <c r="R13" s="33">
        <f>CABA!R13+'Bs Aires'!R13+Catamarca!R13+Córdoba!R13+Corrientes!R13+Chaco!R13+Chubut!R13+'Entre Ríos'!R13+Formosa!R13+Jujuy!R13+'La Pampa'!R13+'La Rioja'!R13+Mendoza!R13+Misiones!R13+Neuquén!R13+'Río Negro'!R13+Salta!R13+'San Juan'!R13+'San Luis'!R13+'Santa Cruz'!R13+'Santa Fe'!R13+'Santiago del Estero'!R13+Tucumán!R13+'Tierra del Fuego'!R13</f>
        <v>889078.54786088236</v>
      </c>
      <c r="S13" s="32">
        <f>CABA!S13+'Bs Aires'!S13+Catamarca!S13+Córdoba!S13+Corrientes!S13+Chaco!S13+Chubut!S13+'Entre Ríos'!S13+Formosa!S13+Jujuy!S13+'La Pampa'!S13+'La Rioja'!S13+Mendoza!S13+Misiones!S13+Neuquén!S13+'Río Negro'!S13+Salta!S13+'San Juan'!S13+'San Luis'!S13+'Santa Cruz'!S13+'Santa Fe'!S13+'Santiago del Estero'!S13+Tucumán!S13+'Tierra del Fuego'!S13</f>
        <v>1543866.235443369</v>
      </c>
      <c r="T13" s="32">
        <f>CABA!T13+'Bs Aires'!T13+Catamarca!T13+Córdoba!T13+Corrientes!T13+Chaco!T13+Chubut!T13+'Entre Ríos'!T13+Formosa!T13+Jujuy!T13+'La Pampa'!T13+'La Rioja'!T13+Mendoza!T13+Misiones!T13+Neuquén!T13+'Río Negro'!T13+Salta!T13+'San Juan'!T13+'San Luis'!T13+'Santa Cruz'!T13+'Santa Fe'!T13+'Santiago del Estero'!T13+Tucumán!T13+'Tierra del Fuego'!T13</f>
        <v>3604756.4381671147</v>
      </c>
      <c r="U13" s="32">
        <v>10510554.953379661</v>
      </c>
    </row>
    <row r="14" spans="1:26" s="34" customFormat="1" ht="15.75" customHeight="1" x14ac:dyDescent="0.25">
      <c r="A14" s="31" t="s">
        <v>6</v>
      </c>
      <c r="B14" s="35">
        <f>CABA!B14+'Bs Aires'!B14+Catamarca!B14+Córdoba!B14+Corrientes!B14+Chaco!B14+Chubut!B14+'Entre Ríos'!B14+Formosa!B14+Jujuy!B14+'La Pampa'!B14+'La Rioja'!B14+Mendoza!B14+Misiones!B14+Neuquén!B14+'Río Negro'!B14+Salta!B14+'San Juan'!B14+'San Luis'!B14+'Santa Cruz'!B14+'Santa Fe'!B14+'Santiago del Estero'!B14+Tucumán!B14+'Tierra del Fuego'!B14</f>
        <v>3976.3530120849114</v>
      </c>
      <c r="C14" s="35">
        <f>CABA!C14+'Bs Aires'!C14+Catamarca!C14+Córdoba!C14+Corrientes!C14+Chaco!C14+Chubut!C14+'Entre Ríos'!C14+Formosa!C14+Jujuy!C14+'La Pampa'!C14+'La Rioja'!C14+Mendoza!C14+Misiones!C14+Neuquén!C14+'Río Negro'!C14+Salta!C14+'San Juan'!C14+'San Luis'!C14+'Santa Cruz'!C14+'Santa Fe'!C14+'Santiago del Estero'!C14+Tucumán!C14+'Tierra del Fuego'!C14</f>
        <v>4865.8474955690808</v>
      </c>
      <c r="D14" s="35">
        <f>CABA!D14+'Bs Aires'!D14+Catamarca!D14+Córdoba!D14+Corrientes!D14+Chaco!D14+Chubut!D14+'Entre Ríos'!D14+Formosa!D14+Jujuy!D14+'La Pampa'!D14+'La Rioja'!D14+Mendoza!D14+Misiones!D14+Neuquén!D14+'Río Negro'!D14+Salta!D14+'San Juan'!D14+'San Luis'!D14+'Santa Cruz'!D14+'Santa Fe'!D14+'Santiago del Estero'!D14+Tucumán!D14+'Tierra del Fuego'!D14</f>
        <v>5664.9022013661361</v>
      </c>
      <c r="E14" s="35">
        <f>CABA!E14+'Bs Aires'!E14+Catamarca!E14+Córdoba!E14+Corrientes!E14+Chaco!E14+Chubut!E14+'Entre Ríos'!E14+Formosa!E14+Jujuy!E14+'La Pampa'!E14+'La Rioja'!E14+Mendoza!E14+Misiones!E14+Neuquén!E14+'Río Negro'!E14+Salta!E14+'San Juan'!E14+'San Luis'!E14+'Santa Cruz'!E14+'Santa Fe'!E14+'Santiago del Estero'!E14+Tucumán!E14+'Tierra del Fuego'!E14</f>
        <v>6918.961581074419</v>
      </c>
      <c r="F14" s="35">
        <f>CABA!F14+'Bs Aires'!F14+Catamarca!F14+Córdoba!F14+Corrientes!F14+Chaco!F14+Chubut!F14+'Entre Ríos'!F14+Formosa!F14+Jujuy!F14+'La Pampa'!F14+'La Rioja'!F14+Mendoza!F14+Misiones!F14+Neuquén!F14+'Río Negro'!F14+Salta!F14+'San Juan'!F14+'San Luis'!F14+'Santa Cruz'!F14+'Santa Fe'!F14+'Santiago del Estero'!F14+Tucumán!F14+'Tierra del Fuego'!F14</f>
        <v>8012.6884981093608</v>
      </c>
      <c r="G14" s="35">
        <f>CABA!G14+'Bs Aires'!G14+Catamarca!G14+Córdoba!G14+Corrientes!G14+Chaco!G14+Chubut!G14+'Entre Ríos'!G14+Formosa!G14+Jujuy!G14+'La Pampa'!G14+'La Rioja'!G14+Mendoza!G14+Misiones!G14+Neuquén!G14+'Río Negro'!G14+Salta!G14+'San Juan'!G14+'San Luis'!G14+'Santa Cruz'!G14+'Santa Fe'!G14+'Santiago del Estero'!G14+Tucumán!G14+'Tierra del Fuego'!G14</f>
        <v>10382.756906025548</v>
      </c>
      <c r="H14" s="35">
        <f>CABA!H14+'Bs Aires'!H14+Catamarca!H14+Córdoba!H14+Corrientes!H14+Chaco!H14+Chubut!H14+'Entre Ríos'!H14+Formosa!H14+Jujuy!H14+'La Pampa'!H14+'La Rioja'!H14+Mendoza!H14+Misiones!H14+Neuquén!H14+'Río Negro'!H14+Salta!H14+'San Juan'!H14+'San Luis'!H14+'Santa Cruz'!H14+'Santa Fe'!H14+'Santiago del Estero'!H14+Tucumán!H14+'Tierra del Fuego'!H14</f>
        <v>13712.907649767983</v>
      </c>
      <c r="I14" s="35">
        <f>CABA!I14+'Bs Aires'!I14+Catamarca!I14+Córdoba!I14+Corrientes!I14+Chaco!I14+Chubut!I14+'Entre Ríos'!I14+Formosa!I14+Jujuy!I14+'La Pampa'!I14+'La Rioja'!I14+Mendoza!I14+Misiones!I14+Neuquén!I14+'Río Negro'!I14+Salta!I14+'San Juan'!I14+'San Luis'!I14+'Santa Cruz'!I14+'Santa Fe'!I14+'Santiago del Estero'!I14+Tucumán!I14+'Tierra del Fuego'!I14</f>
        <v>14918.644673003309</v>
      </c>
      <c r="J14" s="35">
        <f>CABA!J14+'Bs Aires'!J14+Catamarca!J14+Córdoba!J14+Corrientes!J14+Chaco!J14+Chubut!J14+'Entre Ríos'!J14+Formosa!J14+Jujuy!J14+'La Pampa'!J14+'La Rioja'!J14+Mendoza!J14+Misiones!J14+Neuquén!J14+'Río Negro'!J14+Salta!J14+'San Juan'!J14+'San Luis'!J14+'Santa Cruz'!J14+'Santa Fe'!J14+'Santiago del Estero'!J14+Tucumán!J14+'Tierra del Fuego'!J14</f>
        <v>18371.282206810389</v>
      </c>
      <c r="K14" s="35">
        <f>CABA!K14+'Bs Aires'!K14+Catamarca!K14+Córdoba!K14+Corrientes!K14+Chaco!K14+Chubut!K14+'Entre Ríos'!K14+Formosa!K14+Jujuy!K14+'La Pampa'!K14+'La Rioja'!K14+Mendoza!K14+Misiones!K14+Neuquén!K14+'Río Negro'!K14+Salta!K14+'San Juan'!K14+'San Luis'!K14+'Santa Cruz'!K14+'Santa Fe'!K14+'Santiago del Estero'!K14+Tucumán!K14+'Tierra del Fuego'!K14</f>
        <v>25773.364132671184</v>
      </c>
      <c r="L14" s="35">
        <f>CABA!L14+'Bs Aires'!L14+Catamarca!L14+Córdoba!L14+Corrientes!L14+Chaco!L14+Chubut!L14+'Entre Ríos'!L14+Formosa!L14+Jujuy!L14+'La Pampa'!L14+'La Rioja'!L14+Mendoza!L14+Misiones!L14+Neuquén!L14+'Río Negro'!L14+Salta!L14+'San Juan'!L14+'San Luis'!L14+'Santa Cruz'!L14+'Santa Fe'!L14+'Santiago del Estero'!L14+Tucumán!L14+'Tierra del Fuego'!L14</f>
        <v>35168.241658650331</v>
      </c>
      <c r="M14" s="35">
        <f>CABA!M14+'Bs Aires'!M14+Catamarca!M14+Córdoba!M14+Corrientes!M14+Chaco!M14+Chubut!M14+'Entre Ríos'!M14+Formosa!M14+Jujuy!M14+'La Pampa'!M14+'La Rioja'!M14+Mendoza!M14+Misiones!M14+Neuquén!M14+'Río Negro'!M14+Salta!M14+'San Juan'!M14+'San Luis'!M14+'Santa Cruz'!M14+'Santa Fe'!M14+'Santiago del Estero'!M14+Tucumán!M14+'Tierra del Fuego'!M14</f>
        <v>44444.604396568531</v>
      </c>
      <c r="N14" s="35">
        <f>CABA!N14+'Bs Aires'!N14+Catamarca!N14+Córdoba!N14+Corrientes!N14+Chaco!N14+Chubut!N14+'Entre Ríos'!N14+Formosa!N14+Jujuy!N14+'La Pampa'!N14+'La Rioja'!N14+Mendoza!N14+Misiones!N14+Neuquén!N14+'Río Negro'!N14+Salta!N14+'San Juan'!N14+'San Luis'!N14+'Santa Cruz'!N14+'Santa Fe'!N14+'Santiago del Estero'!N14+Tucumán!N14+'Tierra del Fuego'!N14</f>
        <v>60879.944942899929</v>
      </c>
      <c r="O14" s="36">
        <f>CABA!O14+'Bs Aires'!O14+Catamarca!O14+Córdoba!O14+Corrientes!O14+Chaco!O14+Chubut!O14+'Entre Ríos'!O14+Formosa!O14+Jujuy!O14+'La Pampa'!O14+'La Rioja'!O14+Mendoza!O14+Misiones!O14+Neuquén!O14+'Río Negro'!O14+Salta!O14+'San Juan'!O14+'San Luis'!O14+'Santa Cruz'!O14+'Santa Fe'!O14+'Santiago del Estero'!O14+Tucumán!O14+'Tierra del Fuego'!O14</f>
        <v>79557.545911004054</v>
      </c>
      <c r="P14" s="36">
        <f>CABA!P14+'Bs Aires'!P14+Catamarca!P14+Córdoba!P14+Corrientes!P14+Chaco!P14+Chubut!P14+'Entre Ríos'!P14+Formosa!P14+Jujuy!P14+'La Pampa'!P14+'La Rioja'!P14+Mendoza!P14+Misiones!P14+Neuquén!P14+'Río Negro'!P14+Salta!P14+'San Juan'!P14+'San Luis'!P14+'Santa Cruz'!P14+'Santa Fe'!P14+'Santiago del Estero'!P14+Tucumán!P14+'Tierra del Fuego'!P14</f>
        <v>125330.34138392152</v>
      </c>
      <c r="Q14" s="36">
        <f>CABA!Q14+'Bs Aires'!Q14+Catamarca!Q14+Córdoba!Q14+Corrientes!Q14+Chaco!Q14+Chubut!Q14+'Entre Ríos'!Q14+Formosa!Q14+Jujuy!Q14+'La Pampa'!Q14+'La Rioja'!Q14+Mendoza!Q14+Misiones!Q14+Neuquén!Q14+'Río Negro'!Q14+Salta!Q14+'San Juan'!Q14+'San Luis'!Q14+'Santa Cruz'!Q14+'Santa Fe'!Q14+'Santiago del Estero'!Q14+Tucumán!Q14+'Tierra del Fuego'!Q14</f>
        <v>184298.47921727269</v>
      </c>
      <c r="R14" s="36">
        <f>CABA!R14+'Bs Aires'!R14+Catamarca!R14+Córdoba!R14+Corrientes!R14+Chaco!R14+Chubut!R14+'Entre Ríos'!R14+Formosa!R14+Jujuy!R14+'La Pampa'!R14+'La Rioja'!R14+Mendoza!R14+Misiones!R14+Neuquén!R14+'Río Negro'!R14+Salta!R14+'San Juan'!R14+'San Luis'!R14+'Santa Cruz'!R14+'Santa Fe'!R14+'Santiago del Estero'!R14+Tucumán!R14+'Tierra del Fuego'!R14</f>
        <v>313902.82317185093</v>
      </c>
      <c r="S14" s="35">
        <f>CABA!S14+'Bs Aires'!S14+Catamarca!S14+Córdoba!S14+Corrientes!S14+Chaco!S14+Chubut!S14+'Entre Ríos'!S14+Formosa!S14+Jujuy!S14+'La Pampa'!S14+'La Rioja'!S14+Mendoza!S14+Misiones!S14+Neuquén!S14+'Río Negro'!S14+Salta!S14+'San Juan'!S14+'San Luis'!S14+'Santa Cruz'!S14+'Santa Fe'!S14+'Santiago del Estero'!S14+Tucumán!S14+'Tierra del Fuego'!S14</f>
        <v>587175.06787862547</v>
      </c>
      <c r="T14" s="35">
        <f>CABA!T14+'Bs Aires'!T14+Catamarca!T14+Córdoba!T14+Corrientes!T14+Chaco!T14+Chubut!T14+'Entre Ríos'!T14+Formosa!T14+Jujuy!T14+'La Pampa'!T14+'La Rioja'!T14+Mendoza!T14+Misiones!T14+Neuquén!T14+'Río Negro'!T14+Salta!T14+'San Juan'!T14+'San Luis'!T14+'Santa Cruz'!T14+'Santa Fe'!T14+'Santiago del Estero'!T14+Tucumán!T14+'Tierra del Fuego'!T14</f>
        <v>1263807.5011499568</v>
      </c>
      <c r="U14" s="35">
        <v>3811720.5195321864</v>
      </c>
    </row>
    <row r="15" spans="1:26" s="34" customFormat="1" ht="15.75" customHeight="1" x14ac:dyDescent="0.25">
      <c r="A15" s="31" t="s">
        <v>7</v>
      </c>
      <c r="B15" s="35">
        <f>CABA!B15+'Bs Aires'!B15+Catamarca!B15+Córdoba!B15+Corrientes!B15+Chaco!B15+Chubut!B15+'Entre Ríos'!B15+Formosa!B15+Jujuy!B15+'La Pampa'!B15+'La Rioja'!B15+Mendoza!B15+Misiones!B15+Neuquén!B15+'Río Negro'!B15+Salta!B15+'San Juan'!B15+'San Luis'!B15+'Santa Cruz'!B15+'Santa Fe'!B15+'Santiago del Estero'!B15+Tucumán!B15+'Tierra del Fuego'!B15</f>
        <v>8308.2035401779995</v>
      </c>
      <c r="C15" s="35">
        <f>CABA!C15+'Bs Aires'!C15+Catamarca!C15+Córdoba!C15+Corrientes!C15+Chaco!C15+Chubut!C15+'Entre Ríos'!C15+Formosa!C15+Jujuy!C15+'La Pampa'!C15+'La Rioja'!C15+Mendoza!C15+Misiones!C15+Neuquén!C15+'Río Negro'!C15+Salta!C15+'San Juan'!C15+'San Luis'!C15+'Santa Cruz'!C15+'Santa Fe'!C15+'Santiago del Estero'!C15+Tucumán!C15+'Tierra del Fuego'!C15</f>
        <v>10427.901125932427</v>
      </c>
      <c r="D15" s="35">
        <f>CABA!D15+'Bs Aires'!D15+Catamarca!D15+Córdoba!D15+Corrientes!D15+Chaco!D15+Chubut!D15+'Entre Ríos'!D15+Formosa!D15+Jujuy!D15+'La Pampa'!D15+'La Rioja'!D15+Mendoza!D15+Misiones!D15+Neuquén!D15+'Río Negro'!D15+Salta!D15+'San Juan'!D15+'San Luis'!D15+'Santa Cruz'!D15+'Santa Fe'!D15+'Santiago del Estero'!D15+Tucumán!D15+'Tierra del Fuego'!D15</f>
        <v>13115.914911066006</v>
      </c>
      <c r="E15" s="35">
        <f>CABA!E15+'Bs Aires'!E15+Catamarca!E15+Córdoba!E15+Corrientes!E15+Chaco!E15+Chubut!E15+'Entre Ríos'!E15+Formosa!E15+Jujuy!E15+'La Pampa'!E15+'La Rioja'!E15+Mendoza!E15+Misiones!E15+Neuquén!E15+'Río Negro'!E15+Salta!E15+'San Juan'!E15+'San Luis'!E15+'Santa Cruz'!E15+'Santa Fe'!E15+'Santiago del Estero'!E15+Tucumán!E15+'Tierra del Fuego'!E15</f>
        <v>19003.183759040003</v>
      </c>
      <c r="F15" s="35">
        <f>CABA!F15+'Bs Aires'!F15+Catamarca!F15+Córdoba!F15+Corrientes!F15+Chaco!F15+Chubut!F15+'Entre Ríos'!F15+Formosa!F15+Jujuy!F15+'La Pampa'!F15+'La Rioja'!F15+Mendoza!F15+Misiones!F15+Neuquén!F15+'Río Negro'!F15+Salta!F15+'San Juan'!F15+'San Luis'!F15+'Santa Cruz'!F15+'Santa Fe'!F15+'Santiago del Estero'!F15+Tucumán!F15+'Tierra del Fuego'!F15</f>
        <v>23569.040749007985</v>
      </c>
      <c r="G15" s="35">
        <f>CABA!G15+'Bs Aires'!G15+Catamarca!G15+Córdoba!G15+Corrientes!G15+Chaco!G15+Chubut!G15+'Entre Ríos'!G15+Formosa!G15+Jujuy!G15+'La Pampa'!G15+'La Rioja'!G15+Mendoza!G15+Misiones!G15+Neuquén!G15+'Río Negro'!G15+Salta!G15+'San Juan'!G15+'San Luis'!G15+'Santa Cruz'!G15+'Santa Fe'!G15+'Santiago del Estero'!G15+Tucumán!G15+'Tierra del Fuego'!G15</f>
        <v>29388.714362170002</v>
      </c>
      <c r="H15" s="35">
        <f>CABA!H15+'Bs Aires'!H15+Catamarca!H15+Córdoba!H15+Corrientes!H15+Chaco!H15+Chubut!H15+'Entre Ríos'!H15+Formosa!H15+Jujuy!H15+'La Pampa'!H15+'La Rioja'!H15+Mendoza!H15+Misiones!H15+Neuquén!H15+'Río Negro'!H15+Salta!H15+'San Juan'!H15+'San Luis'!H15+'Santa Cruz'!H15+'Santa Fe'!H15+'Santiago del Estero'!H15+Tucumán!H15+'Tierra del Fuego'!H15</f>
        <v>40578.866360916101</v>
      </c>
      <c r="I15" s="35">
        <f>CABA!I15+'Bs Aires'!I15+Catamarca!I15+Córdoba!I15+Corrientes!I15+Chaco!I15+Chubut!I15+'Entre Ríos'!I15+Formosa!I15+Jujuy!I15+'La Pampa'!I15+'La Rioja'!I15+Mendoza!I15+Misiones!I15+Neuquén!I15+'Río Negro'!I15+Salta!I15+'San Juan'!I15+'San Luis'!I15+'Santa Cruz'!I15+'Santa Fe'!I15+'Santiago del Estero'!I15+Tucumán!I15+'Tierra del Fuego'!I15</f>
        <v>54013.424246191586</v>
      </c>
      <c r="J15" s="35">
        <f>CABA!J15+'Bs Aires'!J15+Catamarca!J15+Córdoba!J15+Corrientes!J15+Chaco!J15+Chubut!J15+'Entre Ríos'!J15+Formosa!J15+Jujuy!J15+'La Pampa'!J15+'La Rioja'!J15+Mendoza!J15+Misiones!J15+Neuquén!J15+'Río Negro'!J15+Salta!J15+'San Juan'!J15+'San Luis'!J15+'Santa Cruz'!J15+'Santa Fe'!J15+'Santiago del Estero'!J15+Tucumán!J15+'Tierra del Fuego'!J15</f>
        <v>69625.286470713982</v>
      </c>
      <c r="K15" s="35">
        <f>CABA!K15+'Bs Aires'!K15+Catamarca!K15+Córdoba!K15+Corrientes!K15+Chaco!K15+Chubut!K15+'Entre Ríos'!K15+Formosa!K15+Jujuy!K15+'La Pampa'!K15+'La Rioja'!K15+Mendoza!K15+Misiones!K15+Neuquén!K15+'Río Negro'!K15+Salta!K15+'San Juan'!K15+'San Luis'!K15+'Santa Cruz'!K15+'Santa Fe'!K15+'Santiago del Estero'!K15+Tucumán!K15+'Tierra del Fuego'!K15</f>
        <v>93492.138227758202</v>
      </c>
      <c r="L15" s="35">
        <f>CABA!L15+'Bs Aires'!L15+Catamarca!L15+Córdoba!L15+Corrientes!L15+Chaco!L15+Chubut!L15+'Entre Ríos'!L15+Formosa!L15+Jujuy!L15+'La Pampa'!L15+'La Rioja'!L15+Mendoza!L15+Misiones!L15+Neuquén!L15+'Río Negro'!L15+Salta!L15+'San Juan'!L15+'San Luis'!L15+'Santa Cruz'!L15+'Santa Fe'!L15+'Santiago del Estero'!L15+Tucumán!L15+'Tierra del Fuego'!L15</f>
        <v>128746.02182033396</v>
      </c>
      <c r="M15" s="35">
        <f>CABA!M15+'Bs Aires'!M15+Catamarca!M15+Córdoba!M15+Corrientes!M15+Chaco!M15+Chubut!M15+'Entre Ríos'!M15+Formosa!M15+Jujuy!M15+'La Pampa'!M15+'La Rioja'!M15+Mendoza!M15+Misiones!M15+Neuquén!M15+'Río Negro'!M15+Salta!M15+'San Juan'!M15+'San Luis'!M15+'Santa Cruz'!M15+'Santa Fe'!M15+'Santiago del Estero'!M15+Tucumán!M15+'Tierra del Fuego'!M15</f>
        <v>181849.74147185724</v>
      </c>
      <c r="N15" s="35">
        <f>CABA!N15+'Bs Aires'!N15+Catamarca!N15+Córdoba!N15+Corrientes!N15+Chaco!N15+Chubut!N15+'Entre Ríos'!N15+Formosa!N15+Jujuy!N15+'La Pampa'!N15+'La Rioja'!N15+Mendoza!N15+Misiones!N15+Neuquén!N15+'Río Negro'!N15+Salta!N15+'San Juan'!N15+'San Luis'!N15+'Santa Cruz'!N15+'Santa Fe'!N15+'Santiago del Estero'!N15+Tucumán!N15+'Tierra del Fuego'!N15</f>
        <v>236690.66000269947</v>
      </c>
      <c r="O15" s="36">
        <f>CABA!O15+'Bs Aires'!O15+Catamarca!O15+Córdoba!O15+Corrientes!O15+Chaco!O15+Chubut!O15+'Entre Ríos'!O15+Formosa!O15+Jujuy!O15+'La Pampa'!O15+'La Rioja'!O15+Mendoza!O15+Misiones!O15+Neuquén!O15+'Río Negro'!O15+Salta!O15+'San Juan'!O15+'San Luis'!O15+'Santa Cruz'!O15+'Santa Fe'!O15+'Santiago del Estero'!O15+Tucumán!O15+'Tierra del Fuego'!O15</f>
        <v>324917.3685344804</v>
      </c>
      <c r="P15" s="36">
        <f>CABA!P15+'Bs Aires'!P15+Catamarca!P15+Córdoba!P15+Corrientes!P15+Chaco!P15+Chubut!P15+'Entre Ríos'!P15+Formosa!P15+Jujuy!P15+'La Pampa'!P15+'La Rioja'!P15+Mendoza!P15+Misiones!P15+Neuquén!P15+'Río Negro'!P15+Salta!P15+'San Juan'!P15+'San Luis'!P15+'Santa Cruz'!P15+'Santa Fe'!P15+'Santiago del Estero'!P15+Tucumán!P15+'Tierra del Fuego'!P15</f>
        <v>478672.13529396983</v>
      </c>
      <c r="Q15" s="36">
        <f>CABA!Q15+'Bs Aires'!Q15+Catamarca!Q15+Córdoba!Q15+Corrientes!Q15+Chaco!Q15+Chubut!Q15+'Entre Ríos'!Q15+Formosa!Q15+Jujuy!Q15+'La Pampa'!Q15+'La Rioja'!Q15+Mendoza!Q15+Misiones!Q15+Neuquén!Q15+'Río Negro'!Q15+Salta!Q15+'San Juan'!Q15+'San Luis'!Q15+'Santa Cruz'!Q15+'Santa Fe'!Q15+'Santiago del Estero'!Q15+Tucumán!Q15+'Tierra del Fuego'!Q15</f>
        <v>663912.21101293212</v>
      </c>
      <c r="R15" s="36">
        <f>CABA!R15+'Bs Aires'!R15+Catamarca!R15+Córdoba!R15+Corrientes!R15+Chaco!R15+Chubut!R15+'Entre Ríos'!R15+Formosa!R15+Jujuy!R15+'La Pampa'!R15+'La Rioja'!R15+Mendoza!R15+Misiones!R15+Neuquén!R15+'Río Negro'!R15+Salta!R15+'San Juan'!R15+'San Luis'!R15+'Santa Cruz'!R15+'Santa Fe'!R15+'Santiago del Estero'!R15+Tucumán!R15+'Tierra del Fuego'!R15</f>
        <v>977821.55951287958</v>
      </c>
      <c r="S15" s="35">
        <f>CABA!S15+'Bs Aires'!S15+Catamarca!S15+Córdoba!S15+Corrientes!S15+Chaco!S15+Chubut!S15+'Entre Ríos'!S15+Formosa!S15+Jujuy!S15+'La Pampa'!S15+'La Rioja'!S15+Mendoza!S15+Misiones!S15+Neuquén!S15+'Río Negro'!S15+Salta!S15+'San Juan'!S15+'San Luis'!S15+'Santa Cruz'!S15+'Santa Fe'!S15+'Santiago del Estero'!S15+Tucumán!S15+'Tierra del Fuego'!S15</f>
        <v>1766947.4568195194</v>
      </c>
      <c r="T15" s="35">
        <f>CABA!T15+'Bs Aires'!T15+Catamarca!T15+Córdoba!T15+Corrientes!T15+Chaco!T15+Chubut!T15+'Entre Ríos'!T15+Formosa!T15+Jujuy!T15+'La Pampa'!T15+'La Rioja'!T15+Mendoza!T15+Misiones!T15+Neuquén!T15+'Río Negro'!T15+Salta!T15+'San Juan'!T15+'San Luis'!T15+'Santa Cruz'!T15+'Santa Fe'!T15+'Santiago del Estero'!T15+Tucumán!T15+'Tierra del Fuego'!T15</f>
        <v>4226445.7142337644</v>
      </c>
      <c r="U15" s="35">
        <v>11950663.696957529</v>
      </c>
    </row>
    <row r="16" spans="1:26" s="34" customFormat="1" ht="15.75" customHeight="1" x14ac:dyDescent="0.25">
      <c r="A16" s="31" t="s">
        <v>8</v>
      </c>
      <c r="B16" s="35">
        <f>CABA!B16+'Bs Aires'!B16+Catamarca!B16+Córdoba!B16+Corrientes!B16+Chaco!B16+Chubut!B16+'Entre Ríos'!B16+Formosa!B16+Jujuy!B16+'La Pampa'!B16+'La Rioja'!B16+Mendoza!B16+Misiones!B16+Neuquén!B16+'Río Negro'!B16+Salta!B16+'San Juan'!B16+'San Luis'!B16+'Santa Cruz'!B16+'Santa Fe'!B16+'Santiago del Estero'!B16+Tucumán!B16+'Tierra del Fuego'!B16</f>
        <v>19870.917968993639</v>
      </c>
      <c r="C16" s="35">
        <f>CABA!C16+'Bs Aires'!C16+Catamarca!C16+Córdoba!C16+Corrientes!C16+Chaco!C16+Chubut!C16+'Entre Ríos'!C16+Formosa!C16+Jujuy!C16+'La Pampa'!C16+'La Rioja'!C16+Mendoza!C16+Misiones!C16+Neuquén!C16+'Río Negro'!C16+Salta!C16+'San Juan'!C16+'San Luis'!C16+'Santa Cruz'!C16+'Santa Fe'!C16+'Santiago del Estero'!C16+Tucumán!C16+'Tierra del Fuego'!C16</f>
        <v>26254.530264046723</v>
      </c>
      <c r="D16" s="35">
        <f>CABA!D16+'Bs Aires'!D16+Catamarca!D16+Córdoba!D16+Corrientes!D16+Chaco!D16+Chubut!D16+'Entre Ríos'!D16+Formosa!D16+Jujuy!D16+'La Pampa'!D16+'La Rioja'!D16+Mendoza!D16+Misiones!D16+Neuquén!D16+'Río Negro'!D16+Salta!D16+'San Juan'!D16+'San Luis'!D16+'Santa Cruz'!D16+'Santa Fe'!D16+'Santiago del Estero'!D16+Tucumán!D16+'Tierra del Fuego'!D16</f>
        <v>34934.852119680676</v>
      </c>
      <c r="E16" s="35">
        <f>CABA!E16+'Bs Aires'!E16+Catamarca!E16+Córdoba!E16+Corrientes!E16+Chaco!E16+Chubut!E16+'Entre Ríos'!E16+Formosa!E16+Jujuy!E16+'La Pampa'!E16+'La Rioja'!E16+Mendoza!E16+Misiones!E16+Neuquén!E16+'Río Negro'!E16+Salta!E16+'San Juan'!E16+'San Luis'!E16+'Santa Cruz'!E16+'Santa Fe'!E16+'Santiago del Estero'!E16+Tucumán!E16+'Tierra del Fuego'!E16</f>
        <v>47701.019299965177</v>
      </c>
      <c r="F16" s="35">
        <f>CABA!F16+'Bs Aires'!F16+Catamarca!F16+Córdoba!F16+Corrientes!F16+Chaco!F16+Chubut!F16+'Entre Ríos'!F16+Formosa!F16+Jujuy!F16+'La Pampa'!F16+'La Rioja'!F16+Mendoza!F16+Misiones!F16+Neuquén!F16+'Río Negro'!F16+Salta!F16+'San Juan'!F16+'San Luis'!F16+'Santa Cruz'!F16+'Santa Fe'!F16+'Santiago del Estero'!F16+Tucumán!F16+'Tierra del Fuego'!F16</f>
        <v>58270.014731539988</v>
      </c>
      <c r="G16" s="35">
        <f>CABA!G16+'Bs Aires'!G16+Catamarca!G16+Córdoba!G16+Corrientes!G16+Chaco!G16+Chubut!G16+'Entre Ríos'!G16+Formosa!G16+Jujuy!G16+'La Pampa'!G16+'La Rioja'!G16+Mendoza!G16+Misiones!G16+Neuquén!G16+'Río Negro'!G16+Salta!G16+'San Juan'!G16+'San Luis'!G16+'Santa Cruz'!G16+'Santa Fe'!G16+'Santiago del Estero'!G16+Tucumán!G16+'Tierra del Fuego'!G16</f>
        <v>70769.978629472593</v>
      </c>
      <c r="H16" s="35">
        <f>CABA!H16+'Bs Aires'!H16+Catamarca!H16+Córdoba!H16+Corrientes!H16+Chaco!H16+Chubut!H16+'Entre Ríos'!H16+Formosa!H16+Jujuy!H16+'La Pampa'!H16+'La Rioja'!H16+Mendoza!H16+Misiones!H16+Neuquén!H16+'Río Negro'!H16+Salta!H16+'San Juan'!H16+'San Luis'!H16+'Santa Cruz'!H16+'Santa Fe'!H16+'Santiago del Estero'!H16+Tucumán!H16+'Tierra del Fuego'!H16</f>
        <v>97819.022135420193</v>
      </c>
      <c r="I16" s="35">
        <f>CABA!I16+'Bs Aires'!I16+Catamarca!I16+Córdoba!I16+Corrientes!I16+Chaco!I16+Chubut!I16+'Entre Ríos'!I16+Formosa!I16+Jujuy!I16+'La Pampa'!I16+'La Rioja'!I16+Mendoza!I16+Misiones!I16+Neuquén!I16+'Río Negro'!I16+Salta!I16+'San Juan'!I16+'San Luis'!I16+'Santa Cruz'!I16+'Santa Fe'!I16+'Santiago del Estero'!I16+Tucumán!I16+'Tierra del Fuego'!I16</f>
        <v>121185.357807594</v>
      </c>
      <c r="J16" s="35">
        <f>CABA!J16+'Bs Aires'!J16+Catamarca!J16+Córdoba!J16+Corrientes!J16+Chaco!J16+Chubut!J16+'Entre Ríos'!J16+Formosa!J16+Jujuy!J16+'La Pampa'!J16+'La Rioja'!J16+Mendoza!J16+Misiones!J16+Neuquén!J16+'Río Negro'!J16+Salta!J16+'San Juan'!J16+'San Luis'!J16+'Santa Cruz'!J16+'Santa Fe'!J16+'Santiago del Estero'!J16+Tucumán!J16+'Tierra del Fuego'!J16</f>
        <v>154919.08660251639</v>
      </c>
      <c r="K16" s="35">
        <f>CABA!K16+'Bs Aires'!K16+Catamarca!K16+Córdoba!K16+Corrientes!K16+Chaco!K16+Chubut!K16+'Entre Ríos'!K16+Formosa!K16+Jujuy!K16+'La Pampa'!K16+'La Rioja'!K16+Mendoza!K16+Misiones!K16+Neuquén!K16+'Río Negro'!K16+Salta!K16+'San Juan'!K16+'San Luis'!K16+'Santa Cruz'!K16+'Santa Fe'!K16+'Santiago del Estero'!K16+Tucumán!K16+'Tierra del Fuego'!K16</f>
        <v>210168.09676349006</v>
      </c>
      <c r="L16" s="35">
        <f>CABA!L16+'Bs Aires'!L16+Catamarca!L16+Córdoba!L16+Corrientes!L16+Chaco!L16+Chubut!L16+'Entre Ríos'!L16+Formosa!L16+Jujuy!L16+'La Pampa'!L16+'La Rioja'!L16+Mendoza!L16+Misiones!L16+Neuquén!L16+'Río Negro'!L16+Salta!L16+'San Juan'!L16+'San Luis'!L16+'Santa Cruz'!L16+'Santa Fe'!L16+'Santiago del Estero'!L16+Tucumán!L16+'Tierra del Fuego'!L16</f>
        <v>296328.05513401033</v>
      </c>
      <c r="M16" s="35">
        <f>CABA!M16+'Bs Aires'!M16+Catamarca!M16+Córdoba!M16+Corrientes!M16+Chaco!M16+Chubut!M16+'Entre Ríos'!M16+Formosa!M16+Jujuy!M16+'La Pampa'!M16+'La Rioja'!M16+Mendoza!M16+Misiones!M16+Neuquén!M16+'Río Negro'!M16+Salta!M16+'San Juan'!M16+'San Luis'!M16+'Santa Cruz'!M16+'Santa Fe'!M16+'Santiago del Estero'!M16+Tucumán!M16+'Tierra del Fuego'!M16</f>
        <v>409770.69554048055</v>
      </c>
      <c r="N16" s="35">
        <f>CABA!N16+'Bs Aires'!N16+Catamarca!N16+Córdoba!N16+Corrientes!N16+Chaco!N16+Chubut!N16+'Entre Ríos'!N16+Formosa!N16+Jujuy!N16+'La Pampa'!N16+'La Rioja'!N16+Mendoza!N16+Misiones!N16+Neuquén!N16+'Río Negro'!N16+Salta!N16+'San Juan'!N16+'San Luis'!N16+'Santa Cruz'!N16+'Santa Fe'!N16+'Santiago del Estero'!N16+Tucumán!N16+'Tierra del Fuego'!N16</f>
        <v>528924.30661915196</v>
      </c>
      <c r="O16" s="36">
        <f>CABA!O16+'Bs Aires'!O16+Catamarca!O16+Córdoba!O16+Corrientes!O16+Chaco!O16+Chubut!O16+'Entre Ríos'!O16+Formosa!O16+Jujuy!O16+'La Pampa'!O16+'La Rioja'!O16+Mendoza!O16+Misiones!O16+Neuquén!O16+'Río Negro'!O16+Salta!O16+'San Juan'!O16+'San Luis'!O16+'Santa Cruz'!O16+'Santa Fe'!O16+'Santiago del Estero'!O16+Tucumán!O16+'Tierra del Fuego'!O16</f>
        <v>651863.95713639143</v>
      </c>
      <c r="P16" s="36">
        <f>CABA!P16+'Bs Aires'!P16+Catamarca!P16+Córdoba!P16+Corrientes!P16+Chaco!P16+Chubut!P16+'Entre Ríos'!P16+Formosa!P16+Jujuy!P16+'La Pampa'!P16+'La Rioja'!P16+Mendoza!P16+Misiones!P16+Neuquén!P16+'Río Negro'!P16+Salta!P16+'San Juan'!P16+'San Luis'!P16+'Santa Cruz'!P16+'Santa Fe'!P16+'Santiago del Estero'!P16+Tucumán!P16+'Tierra del Fuego'!P16</f>
        <v>936032.69531437068</v>
      </c>
      <c r="Q16" s="36">
        <f>CABA!Q16+'Bs Aires'!Q16+Catamarca!Q16+Córdoba!Q16+Corrientes!Q16+Chaco!Q16+Chubut!Q16+'Entre Ríos'!Q16+Formosa!Q16+Jujuy!Q16+'La Pampa'!Q16+'La Rioja'!Q16+Mendoza!Q16+Misiones!Q16+Neuquén!Q16+'Río Negro'!Q16+Salta!Q16+'San Juan'!Q16+'San Luis'!Q16+'Santa Cruz'!Q16+'Santa Fe'!Q16+'Santiago del Estero'!Q16+Tucumán!Q16+'Tierra del Fuego'!Q16</f>
        <v>1246578.0267693547</v>
      </c>
      <c r="R16" s="36">
        <f>CABA!R16+'Bs Aires'!R16+Catamarca!R16+Córdoba!R16+Corrientes!R16+Chaco!R16+Chubut!R16+'Entre Ríos'!R16+Formosa!R16+Jujuy!R16+'La Pampa'!R16+'La Rioja'!R16+Mendoza!R16+Misiones!R16+Neuquén!R16+'Río Negro'!R16+Salta!R16+'San Juan'!R16+'San Luis'!R16+'Santa Cruz'!R16+'Santa Fe'!R16+'Santiago del Estero'!R16+Tucumán!R16+'Tierra del Fuego'!R16</f>
        <v>1872454.3044171345</v>
      </c>
      <c r="S16" s="35">
        <f>CABA!S16+'Bs Aires'!S16+Catamarca!S16+Córdoba!S16+Corrientes!S16+Chaco!S16+Chubut!S16+'Entre Ríos'!S16+Formosa!S16+Jujuy!S16+'La Pampa'!S16+'La Rioja'!S16+Mendoza!S16+Misiones!S16+Neuquén!S16+'Río Negro'!S16+Salta!S16+'San Juan'!S16+'San Luis'!S16+'Santa Cruz'!S16+'Santa Fe'!S16+'Santiago del Estero'!S16+Tucumán!S16+'Tierra del Fuego'!S16</f>
        <v>3405681.0467114262</v>
      </c>
      <c r="T16" s="35">
        <f>CABA!T16+'Bs Aires'!T16+Catamarca!T16+Córdoba!T16+Corrientes!T16+Chaco!T16+Chubut!T16+'Entre Ríos'!T16+Formosa!T16+Jujuy!T16+'La Pampa'!T16+'La Rioja'!T16+Mendoza!T16+Misiones!T16+Neuquén!T16+'Río Negro'!T16+Salta!T16+'San Juan'!T16+'San Luis'!T16+'Santa Cruz'!T16+'Santa Fe'!T16+'Santiago del Estero'!T16+Tucumán!T16+'Tierra del Fuego'!T16</f>
        <v>8464324.4967571907</v>
      </c>
      <c r="U16" s="35">
        <v>21628543.240225904</v>
      </c>
    </row>
    <row r="17" spans="1:21" s="34" customFormat="1" ht="15.75" customHeight="1" x14ac:dyDescent="0.25">
      <c r="A17" s="31" t="s">
        <v>9</v>
      </c>
      <c r="B17" s="35">
        <f>CABA!B17+'Bs Aires'!B17+Catamarca!B17+Córdoba!B17+Corrientes!B17+Chaco!B17+Chubut!B17+'Entre Ríos'!B17+Formosa!B17+Jujuy!B17+'La Pampa'!B17+'La Rioja'!B17+Mendoza!B17+Misiones!B17+Neuquén!B17+'Río Negro'!B17+Salta!B17+'San Juan'!B17+'San Luis'!B17+'Santa Cruz'!B17+'Santa Fe'!B17+'Santiago del Estero'!B17+Tucumán!B17+'Tierra del Fuego'!B17</f>
        <v>71.57138889544386</v>
      </c>
      <c r="C17" s="35">
        <f>CABA!C17+'Bs Aires'!C17+Catamarca!C17+Córdoba!C17+Corrientes!C17+Chaco!C17+Chubut!C17+'Entre Ríos'!C17+Formosa!C17+Jujuy!C17+'La Pampa'!C17+'La Rioja'!C17+Mendoza!C17+Misiones!C17+Neuquén!C17+'Río Negro'!C17+Salta!C17+'San Juan'!C17+'San Luis'!C17+'Santa Cruz'!C17+'Santa Fe'!C17+'Santiago del Estero'!C17+Tucumán!C17+'Tierra del Fuego'!C17</f>
        <v>100.59437374716755</v>
      </c>
      <c r="D17" s="35">
        <f>CABA!D17+'Bs Aires'!D17+Catamarca!D17+Córdoba!D17+Corrientes!D17+Chaco!D17+Chubut!D17+'Entre Ríos'!D17+Formosa!D17+Jujuy!D17+'La Pampa'!D17+'La Rioja'!D17+Mendoza!D17+Misiones!D17+Neuquén!D17+'Río Negro'!D17+Salta!D17+'San Juan'!D17+'San Luis'!D17+'Santa Cruz'!D17+'Santa Fe'!D17+'Santiago del Estero'!D17+Tucumán!D17+'Tierra del Fuego'!D17</f>
        <v>104.81502310851793</v>
      </c>
      <c r="E17" s="35">
        <f>CABA!E17+'Bs Aires'!E17+Catamarca!E17+Córdoba!E17+Corrientes!E17+Chaco!E17+Chubut!E17+'Entre Ríos'!E17+Formosa!E17+Jujuy!E17+'La Pampa'!E17+'La Rioja'!E17+Mendoza!E17+Misiones!E17+Neuquén!E17+'Río Negro'!E17+Salta!E17+'San Juan'!E17+'San Luis'!E17+'Santa Cruz'!E17+'Santa Fe'!E17+'Santiago del Estero'!E17+Tucumán!E17+'Tierra del Fuego'!E17</f>
        <v>114.06193245037286</v>
      </c>
      <c r="F17" s="35">
        <f>CABA!F17+'Bs Aires'!F17+Catamarca!F17+Córdoba!F17+Corrientes!F17+Chaco!F17+Chubut!F17+'Entre Ríos'!F17+Formosa!F17+Jujuy!F17+'La Pampa'!F17+'La Rioja'!F17+Mendoza!F17+Misiones!F17+Neuquén!F17+'Río Negro'!F17+Salta!F17+'San Juan'!F17+'San Luis'!F17+'Santa Cruz'!F17+'Santa Fe'!F17+'Santiago del Estero'!F17+Tucumán!F17+'Tierra del Fuego'!F17</f>
        <v>155.53878450594843</v>
      </c>
      <c r="G17" s="35">
        <f>CABA!G17+'Bs Aires'!G17+Catamarca!G17+Córdoba!G17+Corrientes!G17+Chaco!G17+Chubut!G17+'Entre Ríos'!G17+Formosa!G17+Jujuy!G17+'La Pampa'!G17+'La Rioja'!G17+Mendoza!G17+Misiones!G17+Neuquén!G17+'Río Negro'!G17+Salta!G17+'San Juan'!G17+'San Luis'!G17+'Santa Cruz'!G17+'Santa Fe'!G17+'Santiago del Estero'!G17+Tucumán!G17+'Tierra del Fuego'!G17</f>
        <v>143.99347709999998</v>
      </c>
      <c r="H17" s="35">
        <f>CABA!H17+'Bs Aires'!H17+Catamarca!H17+Córdoba!H17+Corrientes!H17+Chaco!H17+Chubut!H17+'Entre Ríos'!H17+Formosa!H17+Jujuy!H17+'La Pampa'!H17+'La Rioja'!H17+Mendoza!H17+Misiones!H17+Neuquén!H17+'Río Negro'!H17+Salta!H17+'San Juan'!H17+'San Luis'!H17+'Santa Cruz'!H17+'Santa Fe'!H17+'Santiago del Estero'!H17+Tucumán!H17+'Tierra del Fuego'!H17</f>
        <v>254.99097402550467</v>
      </c>
      <c r="I17" s="35">
        <f>CABA!I17+'Bs Aires'!I17+Catamarca!I17+Córdoba!I17+Corrientes!I17+Chaco!I17+Chubut!I17+'Entre Ríos'!I17+Formosa!I17+Jujuy!I17+'La Pampa'!I17+'La Rioja'!I17+Mendoza!I17+Misiones!I17+Neuquén!I17+'Río Negro'!I17+Salta!I17+'San Juan'!I17+'San Luis'!I17+'Santa Cruz'!I17+'Santa Fe'!I17+'Santiago del Estero'!I17+Tucumán!I17+'Tierra del Fuego'!I17</f>
        <v>251.57106427408365</v>
      </c>
      <c r="J17" s="35">
        <f>CABA!J17+'Bs Aires'!J17+Catamarca!J17+Córdoba!J17+Corrientes!J17+Chaco!J17+Chubut!J17+'Entre Ríos'!J17+Formosa!J17+Jujuy!J17+'La Pampa'!J17+'La Rioja'!J17+Mendoza!J17+Misiones!J17+Neuquén!J17+'Río Negro'!J17+Salta!J17+'San Juan'!J17+'San Luis'!J17+'Santa Cruz'!J17+'Santa Fe'!J17+'Santiago del Estero'!J17+Tucumán!J17+'Tierra del Fuego'!J17</f>
        <v>345.72808104201437</v>
      </c>
      <c r="K17" s="35">
        <f>CABA!K17+'Bs Aires'!K17+Catamarca!K17+Córdoba!K17+Corrientes!K17+Chaco!K17+Chubut!K17+'Entre Ríos'!K17+Formosa!K17+Jujuy!K17+'La Pampa'!K17+'La Rioja'!K17+Mendoza!K17+Misiones!K17+Neuquén!K17+'Río Negro'!K17+Salta!K17+'San Juan'!K17+'San Luis'!K17+'Santa Cruz'!K17+'Santa Fe'!K17+'Santiago del Estero'!K17+Tucumán!K17+'Tierra del Fuego'!K17</f>
        <v>472.0791911578246</v>
      </c>
      <c r="L17" s="35">
        <f>CABA!L17+'Bs Aires'!L17+Catamarca!L17+Córdoba!L17+Corrientes!L17+Chaco!L17+Chubut!L17+'Entre Ríos'!L17+Formosa!L17+Jujuy!L17+'La Pampa'!L17+'La Rioja'!L17+Mendoza!L17+Misiones!L17+Neuquén!L17+'Río Negro'!L17+Salta!L17+'San Juan'!L17+'San Luis'!L17+'Santa Cruz'!L17+'Santa Fe'!L17+'Santiago del Estero'!L17+Tucumán!L17+'Tierra del Fuego'!L17</f>
        <v>645.66562514491727</v>
      </c>
      <c r="M17" s="35">
        <f>CABA!M17+'Bs Aires'!M17+Catamarca!M17+Córdoba!M17+Corrientes!M17+Chaco!M17+Chubut!M17+'Entre Ríos'!M17+Formosa!M17+Jujuy!M17+'La Pampa'!M17+'La Rioja'!M17+Mendoza!M17+Misiones!M17+Neuquén!M17+'Río Negro'!M17+Salta!M17+'San Juan'!M17+'San Luis'!M17+'Santa Cruz'!M17+'Santa Fe'!M17+'Santiago del Estero'!M17+Tucumán!M17+'Tierra del Fuego'!M17</f>
        <v>722.50216863837431</v>
      </c>
      <c r="N17" s="35">
        <f>CABA!N17+'Bs Aires'!N17+Catamarca!N17+Córdoba!N17+Corrientes!N17+Chaco!N17+Chubut!N17+'Entre Ríos'!N17+Formosa!N17+Jujuy!N17+'La Pampa'!N17+'La Rioja'!N17+Mendoza!N17+Misiones!N17+Neuquén!N17+'Río Negro'!N17+Salta!N17+'San Juan'!N17+'San Luis'!N17+'Santa Cruz'!N17+'Santa Fe'!N17+'Santiago del Estero'!N17+Tucumán!N17+'Tierra del Fuego'!N17</f>
        <v>1037.1938603041731</v>
      </c>
      <c r="O17" s="36">
        <f>CABA!O17+'Bs Aires'!O17+Catamarca!O17+Córdoba!O17+Corrientes!O17+Chaco!O17+Chubut!O17+'Entre Ríos'!O17+Formosa!O17+Jujuy!O17+'La Pampa'!O17+'La Rioja'!O17+Mendoza!O17+Misiones!O17+Neuquén!O17+'Río Negro'!O17+Salta!O17+'San Juan'!O17+'San Luis'!O17+'Santa Cruz'!O17+'Santa Fe'!O17+'Santiago del Estero'!O17+Tucumán!O17+'Tierra del Fuego'!O17</f>
        <v>1454.3880035858826</v>
      </c>
      <c r="P17" s="36">
        <f>CABA!P17+'Bs Aires'!P17+Catamarca!P17+Córdoba!P17+Corrientes!P17+Chaco!P17+Chubut!P17+'Entre Ríos'!P17+Formosa!P17+Jujuy!P17+'La Pampa'!P17+'La Rioja'!P17+Mendoza!P17+Misiones!P17+Neuquén!P17+'Río Negro'!P17+Salta!P17+'San Juan'!P17+'San Luis'!P17+'Santa Cruz'!P17+'Santa Fe'!P17+'Santiago del Estero'!P17+Tucumán!P17+'Tierra del Fuego'!P17</f>
        <v>2011.7899479685398</v>
      </c>
      <c r="Q17" s="36">
        <f>CABA!Q17+'Bs Aires'!Q17+Catamarca!Q17+Córdoba!Q17+Corrientes!Q17+Chaco!Q17+Chubut!Q17+'Entre Ríos'!Q17+Formosa!Q17+Jujuy!Q17+'La Pampa'!Q17+'La Rioja'!Q17+Mendoza!Q17+Misiones!Q17+Neuquén!Q17+'Río Negro'!Q17+Salta!Q17+'San Juan'!Q17+'San Luis'!Q17+'Santa Cruz'!Q17+'Santa Fe'!Q17+'Santiago del Estero'!Q17+Tucumán!Q17+'Tierra del Fuego'!Q17</f>
        <v>2290.2707150346187</v>
      </c>
      <c r="R17" s="36">
        <f>CABA!R17+'Bs Aires'!R17+Catamarca!R17+Córdoba!R17+Corrientes!R17+Chaco!R17+Chubut!R17+'Entre Ríos'!R17+Formosa!R17+Jujuy!R17+'La Pampa'!R17+'La Rioja'!R17+Mendoza!R17+Misiones!R17+Neuquén!R17+'Río Negro'!R17+Salta!R17+'San Juan'!R17+'San Luis'!R17+'Santa Cruz'!R17+'Santa Fe'!R17+'Santiago del Estero'!R17+Tucumán!R17+'Tierra del Fuego'!R17</f>
        <v>4350.3552381085274</v>
      </c>
      <c r="S17" s="35">
        <f>CABA!S17+'Bs Aires'!S17+Catamarca!S17+Córdoba!S17+Corrientes!S17+Chaco!S17+Chubut!S17+'Entre Ríos'!S17+Formosa!S17+Jujuy!S17+'La Pampa'!S17+'La Rioja'!S17+Mendoza!S17+Misiones!S17+Neuquén!S17+'Río Negro'!S17+Salta!S17+'San Juan'!S17+'San Luis'!S17+'Santa Cruz'!S17+'Santa Fe'!S17+'Santiago del Estero'!S17+Tucumán!S17+'Tierra del Fuego'!S17</f>
        <v>8605.2427388853139</v>
      </c>
      <c r="T17" s="35">
        <f>CABA!T17+'Bs Aires'!T17+Catamarca!T17+Córdoba!T17+Corrientes!T17+Chaco!T17+Chubut!T17+'Entre Ríos'!T17+Formosa!T17+Jujuy!T17+'La Pampa'!T17+'La Rioja'!T17+Mendoza!T17+Misiones!T17+Neuquén!T17+'Río Negro'!T17+Salta!T17+'San Juan'!T17+'San Luis'!T17+'Santa Cruz'!T17+'Santa Fe'!T17+'Santiago del Estero'!T17+Tucumán!T17+'Tierra del Fuego'!T17</f>
        <v>22024.103491804952</v>
      </c>
      <c r="U17" s="35">
        <v>56488.595714414179</v>
      </c>
    </row>
    <row r="18" spans="1:21" s="34" customFormat="1" ht="15.75" customHeight="1" x14ac:dyDescent="0.25">
      <c r="A18" s="31" t="s">
        <v>10</v>
      </c>
      <c r="B18" s="35">
        <f>CABA!B18+'Bs Aires'!B18+Catamarca!B18+Córdoba!B18+Corrientes!B18+Chaco!B18+Chubut!B18+'Entre Ríos'!B18+Formosa!B18+Jujuy!B18+'La Pampa'!B18+'La Rioja'!B18+Mendoza!B18+Misiones!B18+Neuquén!B18+'Río Negro'!B18+Salta!B18+'San Juan'!B18+'San Luis'!B18+'Santa Cruz'!B18+'Santa Fe'!B18+'Santiago del Estero'!B18+Tucumán!B18+'Tierra del Fuego'!B18</f>
        <v>589.98254083340532</v>
      </c>
      <c r="C18" s="35">
        <f>CABA!C18+'Bs Aires'!C18+Catamarca!C18+Córdoba!C18+Corrientes!C18+Chaco!C18+Chubut!C18+'Entre Ríos'!C18+Formosa!C18+Jujuy!C18+'La Pampa'!C18+'La Rioja'!C18+Mendoza!C18+Misiones!C18+Neuquén!C18+'Río Negro'!C18+Salta!C18+'San Juan'!C18+'San Luis'!C18+'Santa Cruz'!C18+'Santa Fe'!C18+'Santiago del Estero'!C18+Tucumán!C18+'Tierra del Fuego'!C18</f>
        <v>504.83232587265235</v>
      </c>
      <c r="D18" s="35">
        <f>CABA!D18+'Bs Aires'!D18+Catamarca!D18+Córdoba!D18+Corrientes!D18+Chaco!D18+Chubut!D18+'Entre Ríos'!D18+Formosa!D18+Jujuy!D18+'La Pampa'!D18+'La Rioja'!D18+Mendoza!D18+Misiones!D18+Neuquén!D18+'Río Negro'!D18+Salta!D18+'San Juan'!D18+'San Luis'!D18+'Santa Cruz'!D18+'Santa Fe'!D18+'Santiago del Estero'!D18+Tucumán!D18+'Tierra del Fuego'!D18</f>
        <v>722.35232108166531</v>
      </c>
      <c r="E18" s="35">
        <f>CABA!E18+'Bs Aires'!E18+Catamarca!E18+Córdoba!E18+Corrientes!E18+Chaco!E18+Chubut!E18+'Entre Ríos'!E18+Formosa!E18+Jujuy!E18+'La Pampa'!E18+'La Rioja'!E18+Mendoza!E18+Misiones!E18+Neuquén!E18+'Río Negro'!E18+Salta!E18+'San Juan'!E18+'San Luis'!E18+'Santa Cruz'!E18+'Santa Fe'!E18+'Santiago del Estero'!E18+Tucumán!E18+'Tierra del Fuego'!E18</f>
        <v>789.45370101494689</v>
      </c>
      <c r="F18" s="35">
        <f>CABA!F18+'Bs Aires'!F18+Catamarca!F18+Córdoba!F18+Corrientes!F18+Chaco!F18+Chubut!F18+'Entre Ríos'!F18+Formosa!F18+Jujuy!F18+'La Pampa'!F18+'La Rioja'!F18+Mendoza!F18+Misiones!F18+Neuquén!F18+'Río Negro'!F18+Salta!F18+'San Juan'!F18+'San Luis'!F18+'Santa Cruz'!F18+'Santa Fe'!F18+'Santiago del Estero'!F18+Tucumán!F18+'Tierra del Fuego'!F18</f>
        <v>837.89947033853696</v>
      </c>
      <c r="G18" s="35">
        <f>CABA!G18+'Bs Aires'!G18+Catamarca!G18+Córdoba!G18+Corrientes!G18+Chaco!G18+Chubut!G18+'Entre Ríos'!G18+Formosa!G18+Jujuy!G18+'La Pampa'!G18+'La Rioja'!G18+Mendoza!G18+Misiones!G18+Neuquén!G18+'Río Negro'!G18+Salta!G18+'San Juan'!G18+'San Luis'!G18+'Santa Cruz'!G18+'Santa Fe'!G18+'Santiago del Estero'!G18+Tucumán!G18+'Tierra del Fuego'!G18</f>
        <v>925.83750821199999</v>
      </c>
      <c r="H18" s="35">
        <f>CABA!H18+'Bs Aires'!H18+Catamarca!H18+Córdoba!H18+Corrientes!H18+Chaco!H18+Chubut!H18+'Entre Ríos'!H18+Formosa!H18+Jujuy!H18+'La Pampa'!H18+'La Rioja'!H18+Mendoza!H18+Misiones!H18+Neuquén!H18+'Río Negro'!H18+Salta!H18+'San Juan'!H18+'San Luis'!H18+'Santa Cruz'!H18+'Santa Fe'!H18+'Santiago del Estero'!H18+Tucumán!H18+'Tierra del Fuego'!H18</f>
        <v>1330.2698892250316</v>
      </c>
      <c r="I18" s="35">
        <f>CABA!I18+'Bs Aires'!I18+Catamarca!I18+Córdoba!I18+Corrientes!I18+Chaco!I18+Chubut!I18+'Entre Ríos'!I18+Formosa!I18+Jujuy!I18+'La Pampa'!I18+'La Rioja'!I18+Mendoza!I18+Misiones!I18+Neuquén!I18+'Río Negro'!I18+Salta!I18+'San Juan'!I18+'San Luis'!I18+'Santa Cruz'!I18+'Santa Fe'!I18+'Santiago del Estero'!I18+Tucumán!I18+'Tierra del Fuego'!I18</f>
        <v>1613.2016772777538</v>
      </c>
      <c r="J18" s="35">
        <f>CABA!J18+'Bs Aires'!J18+Catamarca!J18+Córdoba!J18+Corrientes!J18+Chaco!J18+Chubut!J18+'Entre Ríos'!J18+Formosa!J18+Jujuy!J18+'La Pampa'!J18+'La Rioja'!J18+Mendoza!J18+Misiones!J18+Neuquén!J18+'Río Negro'!J18+Salta!J18+'San Juan'!J18+'San Luis'!J18+'Santa Cruz'!J18+'Santa Fe'!J18+'Santiago del Estero'!J18+Tucumán!J18+'Tierra del Fuego'!J18</f>
        <v>2317.2745915265928</v>
      </c>
      <c r="K18" s="35">
        <f>CABA!K18+'Bs Aires'!K18+Catamarca!K18+Córdoba!K18+Corrientes!K18+Chaco!K18+Chubut!K18+'Entre Ríos'!K18+Formosa!K18+Jujuy!K18+'La Pampa'!K18+'La Rioja'!K18+Mendoza!K18+Misiones!K18+Neuquén!K18+'Río Negro'!K18+Salta!K18+'San Juan'!K18+'San Luis'!K18+'Santa Cruz'!K18+'Santa Fe'!K18+'Santiago del Estero'!K18+Tucumán!K18+'Tierra del Fuego'!K18</f>
        <v>3265.6145213285167</v>
      </c>
      <c r="L18" s="35">
        <f>CABA!L18+'Bs Aires'!L18+Catamarca!L18+Córdoba!L18+Corrientes!L18+Chaco!L18+Chubut!L18+'Entre Ríos'!L18+Formosa!L18+Jujuy!L18+'La Pampa'!L18+'La Rioja'!L18+Mendoza!L18+Misiones!L18+Neuquén!L18+'Río Negro'!L18+Salta!L18+'San Juan'!L18+'San Luis'!L18+'Santa Cruz'!L18+'Santa Fe'!L18+'Santiago del Estero'!L18+Tucumán!L18+'Tierra del Fuego'!L18</f>
        <v>3385.3510702868211</v>
      </c>
      <c r="M18" s="35">
        <f>CABA!M18+'Bs Aires'!M18+Catamarca!M18+Córdoba!M18+Corrientes!M18+Chaco!M18+Chubut!M18+'Entre Ríos'!M18+Formosa!M18+Jujuy!M18+'La Pampa'!M18+'La Rioja'!M18+Mendoza!M18+Misiones!M18+Neuquén!M18+'Río Negro'!M18+Salta!M18+'San Juan'!M18+'San Luis'!M18+'Santa Cruz'!M18+'Santa Fe'!M18+'Santiago del Estero'!M18+Tucumán!M18+'Tierra del Fuego'!M18</f>
        <v>4194.8670682694592</v>
      </c>
      <c r="N18" s="35">
        <f>CABA!N18+'Bs Aires'!N18+Catamarca!N18+Córdoba!N18+Corrientes!N18+Chaco!N18+Chubut!N18+'Entre Ríos'!N18+Formosa!N18+Jujuy!N18+'La Pampa'!N18+'La Rioja'!N18+Mendoza!N18+Misiones!N18+Neuquén!N18+'Río Negro'!N18+Salta!N18+'San Juan'!N18+'San Luis'!N18+'Santa Cruz'!N18+'Santa Fe'!N18+'Santiago del Estero'!N18+Tucumán!N18+'Tierra del Fuego'!N18</f>
        <v>10205.682833633346</v>
      </c>
      <c r="O18" s="36">
        <f>CABA!O18+'Bs Aires'!O18+Catamarca!O18+Córdoba!O18+Corrientes!O18+Chaco!O18+Chubut!O18+'Entre Ríos'!O18+Formosa!O18+Jujuy!O18+'La Pampa'!O18+'La Rioja'!O18+Mendoza!O18+Misiones!O18+Neuquén!O18+'Río Negro'!O18+Salta!O18+'San Juan'!O18+'San Luis'!O18+'Santa Cruz'!O18+'Santa Fe'!O18+'Santiago del Estero'!O18+Tucumán!O18+'Tierra del Fuego'!O18</f>
        <v>10060.01968529539</v>
      </c>
      <c r="P18" s="36">
        <f>CABA!P18+'Bs Aires'!P18+Catamarca!P18+Córdoba!P18+Corrientes!P18+Chaco!P18+Chubut!P18+'Entre Ríos'!P18+Formosa!P18+Jujuy!P18+'La Pampa'!P18+'La Rioja'!P18+Mendoza!P18+Misiones!P18+Neuquén!P18+'Río Negro'!P18+Salta!P18+'San Juan'!P18+'San Luis'!P18+'Santa Cruz'!P18+'Santa Fe'!P18+'Santiago del Estero'!P18+Tucumán!P18+'Tierra del Fuego'!P18</f>
        <v>14626.270838560946</v>
      </c>
      <c r="Q18" s="36">
        <f>CABA!Q18+'Bs Aires'!Q18+Catamarca!Q18+Córdoba!Q18+Corrientes!Q18+Chaco!Q18+Chubut!Q18+'Entre Ríos'!Q18+Formosa!Q18+Jujuy!Q18+'La Pampa'!Q18+'La Rioja'!Q18+Mendoza!Q18+Misiones!Q18+Neuquén!Q18+'Río Negro'!Q18+Salta!Q18+'San Juan'!Q18+'San Luis'!Q18+'Santa Cruz'!Q18+'Santa Fe'!Q18+'Santiago del Estero'!Q18+Tucumán!Q18+'Tierra del Fuego'!Q18</f>
        <v>17789.053924342807</v>
      </c>
      <c r="R18" s="36">
        <f>CABA!R18+'Bs Aires'!R18+Catamarca!R18+Córdoba!R18+Corrientes!R18+Chaco!R18+Chubut!R18+'Entre Ríos'!R18+Formosa!R18+Jujuy!R18+'La Pampa'!R18+'La Rioja'!R18+Mendoza!R18+Misiones!R18+Neuquén!R18+'Río Negro'!R18+Salta!R18+'San Juan'!R18+'San Luis'!R18+'Santa Cruz'!R18+'Santa Fe'!R18+'Santiago del Estero'!R18+Tucumán!R18+'Tierra del Fuego'!R18</f>
        <v>23758.848316268217</v>
      </c>
      <c r="S18" s="35">
        <f>CABA!S18+'Bs Aires'!S18+Catamarca!S18+Córdoba!S18+Corrientes!S18+Chaco!S18+Chubut!S18+'Entre Ríos'!S18+Formosa!S18+Jujuy!S18+'La Pampa'!S18+'La Rioja'!S18+Mendoza!S18+Misiones!S18+Neuquén!S18+'Río Negro'!S18+Salta!S18+'San Juan'!S18+'San Luis'!S18+'Santa Cruz'!S18+'Santa Fe'!S18+'Santiago del Estero'!S18+Tucumán!S18+'Tierra del Fuego'!S18</f>
        <v>38222.023155461546</v>
      </c>
      <c r="T18" s="35">
        <f>CABA!T18+'Bs Aires'!T18+Catamarca!T18+Córdoba!T18+Corrientes!T18+Chaco!T18+Chubut!T18+'Entre Ríos'!T18+Formosa!T18+Jujuy!T18+'La Pampa'!T18+'La Rioja'!T18+Mendoza!T18+Misiones!T18+Neuquén!T18+'Río Negro'!T18+Salta!T18+'San Juan'!T18+'San Luis'!T18+'Santa Cruz'!T18+'Santa Fe'!T18+'Santiago del Estero'!T18+Tucumán!T18+'Tierra del Fuego'!T18</f>
        <v>132144.35340023952</v>
      </c>
      <c r="U18" s="35">
        <v>205545.07847079489</v>
      </c>
    </row>
    <row r="19" spans="1:21" s="34" customFormat="1" ht="15.75" customHeight="1" x14ac:dyDescent="0.25">
      <c r="A19" s="31" t="s">
        <v>11</v>
      </c>
      <c r="B19" s="35">
        <f>CABA!B19+'Bs Aires'!B19+Catamarca!B19+Córdoba!B19+Corrientes!B19+Chaco!B19+Chubut!B19+'Entre Ríos'!B19+Formosa!B19+Jujuy!B19+'La Pampa'!B19+'La Rioja'!B19+Mendoza!B19+Misiones!B19+Neuquén!B19+'Río Negro'!B19+Salta!B19+'San Juan'!B19+'San Luis'!B19+'Santa Cruz'!B19+'Santa Fe'!B19+'Santiago del Estero'!B19+Tucumán!B19+'Tierra del Fuego'!B19</f>
        <v>3329.4050071952092</v>
      </c>
      <c r="C19" s="35">
        <f>CABA!C19+'Bs Aires'!C19+Catamarca!C19+Córdoba!C19+Corrientes!C19+Chaco!C19+Chubut!C19+'Entre Ríos'!C19+Formosa!C19+Jujuy!C19+'La Pampa'!C19+'La Rioja'!C19+Mendoza!C19+Misiones!C19+Neuquén!C19+'Río Negro'!C19+Salta!C19+'San Juan'!C19+'San Luis'!C19+'Santa Cruz'!C19+'Santa Fe'!C19+'Santiago del Estero'!C19+Tucumán!C19+'Tierra del Fuego'!C19</f>
        <v>4308.5704933890784</v>
      </c>
      <c r="D19" s="35">
        <f>CABA!D19+'Bs Aires'!D19+Catamarca!D19+Córdoba!D19+Corrientes!D19+Chaco!D19+Chubut!D19+'Entre Ríos'!D19+Formosa!D19+Jujuy!D19+'La Pampa'!D19+'La Rioja'!D19+Mendoza!D19+Misiones!D19+Neuquén!D19+'Río Negro'!D19+Salta!D19+'San Juan'!D19+'San Luis'!D19+'Santa Cruz'!D19+'Santa Fe'!D19+'Santiago del Estero'!D19+Tucumán!D19+'Tierra del Fuego'!D19</f>
        <v>5241.2087576828144</v>
      </c>
      <c r="E19" s="35">
        <f>CABA!E19+'Bs Aires'!E19+Catamarca!E19+Córdoba!E19+Corrientes!E19+Chaco!E19+Chubut!E19+'Entre Ríos'!E19+Formosa!E19+Jujuy!E19+'La Pampa'!E19+'La Rioja'!E19+Mendoza!E19+Misiones!E19+Neuquén!E19+'Río Negro'!E19+Salta!E19+'San Juan'!E19+'San Luis'!E19+'Santa Cruz'!E19+'Santa Fe'!E19+'Santiago del Estero'!E19+Tucumán!E19+'Tierra del Fuego'!E19</f>
        <v>5728.3419121090046</v>
      </c>
      <c r="F19" s="35">
        <f>CABA!F19+'Bs Aires'!F19+Catamarca!F19+Córdoba!F19+Corrientes!F19+Chaco!F19+Chubut!F19+'Entre Ríos'!F19+Formosa!F19+Jujuy!F19+'La Pampa'!F19+'La Rioja'!F19+Mendoza!F19+Misiones!F19+Neuquén!F19+'Río Negro'!F19+Salta!F19+'San Juan'!F19+'San Luis'!F19+'Santa Cruz'!F19+'Santa Fe'!F19+'Santiago del Estero'!F19+Tucumán!F19+'Tierra del Fuego'!F19</f>
        <v>7112.3375223545563</v>
      </c>
      <c r="G19" s="35">
        <f>CABA!G19+'Bs Aires'!G19+Catamarca!G19+Córdoba!G19+Corrientes!G19+Chaco!G19+Chubut!G19+'Entre Ríos'!G19+Formosa!G19+Jujuy!G19+'La Pampa'!G19+'La Rioja'!G19+Mendoza!G19+Misiones!G19+Neuquén!G19+'Río Negro'!G19+Salta!G19+'San Juan'!G19+'San Luis'!G19+'Santa Cruz'!G19+'Santa Fe'!G19+'Santiago del Estero'!G19+Tucumán!G19+'Tierra del Fuego'!G19</f>
        <v>8366.3391068345627</v>
      </c>
      <c r="H19" s="35">
        <f>CABA!H19+'Bs Aires'!H19+Catamarca!H19+Córdoba!H19+Corrientes!H19+Chaco!H19+Chubut!H19+'Entre Ríos'!H19+Formosa!H19+Jujuy!H19+'La Pampa'!H19+'La Rioja'!H19+Mendoza!H19+Misiones!H19+Neuquén!H19+'Río Negro'!H19+Salta!H19+'San Juan'!H19+'San Luis'!H19+'Santa Cruz'!H19+'Santa Fe'!H19+'Santiago del Estero'!H19+Tucumán!H19+'Tierra del Fuego'!H19</f>
        <v>10299.908730663417</v>
      </c>
      <c r="I19" s="35">
        <f>CABA!I19+'Bs Aires'!I19+Catamarca!I19+Córdoba!I19+Corrientes!I19+Chaco!I19+Chubut!I19+'Entre Ríos'!I19+Formosa!I19+Jujuy!I19+'La Pampa'!I19+'La Rioja'!I19+Mendoza!I19+Misiones!I19+Neuquén!I19+'Río Negro'!I19+Salta!I19+'San Juan'!I19+'San Luis'!I19+'Santa Cruz'!I19+'Santa Fe'!I19+'Santiago del Estero'!I19+Tucumán!I19+'Tierra del Fuego'!I19</f>
        <v>11836.562728501287</v>
      </c>
      <c r="J19" s="35">
        <f>CABA!J19+'Bs Aires'!J19+Catamarca!J19+Córdoba!J19+Corrientes!J19+Chaco!J19+Chubut!J19+'Entre Ríos'!J19+Formosa!J19+Jujuy!J19+'La Pampa'!J19+'La Rioja'!J19+Mendoza!J19+Misiones!J19+Neuquén!J19+'Río Negro'!J19+Salta!J19+'San Juan'!J19+'San Luis'!J19+'Santa Cruz'!J19+'Santa Fe'!J19+'Santiago del Estero'!J19+Tucumán!J19+'Tierra del Fuego'!J19</f>
        <v>15161.808121006894</v>
      </c>
      <c r="K19" s="35">
        <f>CABA!K19+'Bs Aires'!K19+Catamarca!K19+Córdoba!K19+Corrientes!K19+Chaco!K19+Chubut!K19+'Entre Ríos'!K19+Formosa!K19+Jujuy!K19+'La Pampa'!K19+'La Rioja'!K19+Mendoza!K19+Misiones!K19+Neuquén!K19+'Río Negro'!K19+Salta!K19+'San Juan'!K19+'San Luis'!K19+'Santa Cruz'!K19+'Santa Fe'!K19+'Santiago del Estero'!K19+Tucumán!K19+'Tierra del Fuego'!K19</f>
        <v>20302.733486018024</v>
      </c>
      <c r="L19" s="35">
        <f>CABA!L19+'Bs Aires'!L19+Catamarca!L19+Córdoba!L19+Corrientes!L19+Chaco!L19+Chubut!L19+'Entre Ríos'!L19+Formosa!L19+Jujuy!L19+'La Pampa'!L19+'La Rioja'!L19+Mendoza!L19+Misiones!L19+Neuquén!L19+'Río Negro'!L19+Salta!L19+'San Juan'!L19+'San Luis'!L19+'Santa Cruz'!L19+'Santa Fe'!L19+'Santiago del Estero'!L19+Tucumán!L19+'Tierra del Fuego'!L19</f>
        <v>36900.166423276045</v>
      </c>
      <c r="M19" s="35">
        <f>CABA!M19+'Bs Aires'!M19+Catamarca!M19+Córdoba!M19+Corrientes!M19+Chaco!M19+Chubut!M19+'Entre Ríos'!M19+Formosa!M19+Jujuy!M19+'La Pampa'!M19+'La Rioja'!M19+Mendoza!M19+Misiones!M19+Neuquén!M19+'Río Negro'!M19+Salta!M19+'San Juan'!M19+'San Luis'!M19+'Santa Cruz'!M19+'Santa Fe'!M19+'Santiago del Estero'!M19+Tucumán!M19+'Tierra del Fuego'!M19</f>
        <v>36777.840418289888</v>
      </c>
      <c r="N19" s="35">
        <f>CABA!N19+'Bs Aires'!N19+Catamarca!N19+Córdoba!N19+Corrientes!N19+Chaco!N19+Chubut!N19+'Entre Ríos'!N19+Formosa!N19+Jujuy!N19+'La Pampa'!N19+'La Rioja'!N19+Mendoza!N19+Misiones!N19+Neuquén!N19+'Río Negro'!N19+Salta!N19+'San Juan'!N19+'San Luis'!N19+'Santa Cruz'!N19+'Santa Fe'!N19+'Santiago del Estero'!N19+Tucumán!N19+'Tierra del Fuego'!N19</f>
        <v>58151.999071897626</v>
      </c>
      <c r="O19" s="36">
        <f>CABA!O19+'Bs Aires'!O19+Catamarca!O19+Córdoba!O19+Corrientes!O19+Chaco!O19+Chubut!O19+'Entre Ríos'!O19+Formosa!O19+Jujuy!O19+'La Pampa'!O19+'La Rioja'!O19+Mendoza!O19+Misiones!O19+Neuquén!O19+'Río Negro'!O19+Salta!O19+'San Juan'!O19+'San Luis'!O19+'Santa Cruz'!O19+'Santa Fe'!O19+'Santiago del Estero'!O19+Tucumán!O19+'Tierra del Fuego'!O19</f>
        <v>62003.936771922155</v>
      </c>
      <c r="P19" s="36">
        <f>CABA!P19+'Bs Aires'!P19+Catamarca!P19+Córdoba!P19+Corrientes!P19+Chaco!P19+Chubut!P19+'Entre Ríos'!P19+Formosa!P19+Jujuy!P19+'La Pampa'!P19+'La Rioja'!P19+Mendoza!P19+Misiones!P19+Neuquén!P19+'Río Negro'!P19+Salta!P19+'San Juan'!P19+'San Luis'!P19+'Santa Cruz'!P19+'Santa Fe'!P19+'Santiago del Estero'!P19+Tucumán!P19+'Tierra del Fuego'!P19</f>
        <v>83813.340813531089</v>
      </c>
      <c r="Q19" s="36">
        <f>CABA!Q19+'Bs Aires'!Q19+Catamarca!Q19+Córdoba!Q19+Corrientes!Q19+Chaco!Q19+Chubut!Q19+'Entre Ríos'!Q19+Formosa!Q19+Jujuy!Q19+'La Pampa'!Q19+'La Rioja'!Q19+Mendoza!Q19+Misiones!Q19+Neuquén!Q19+'Río Negro'!Q19+Salta!Q19+'San Juan'!Q19+'San Luis'!Q19+'Santa Cruz'!Q19+'Santa Fe'!Q19+'Santiago del Estero'!Q19+Tucumán!Q19+'Tierra del Fuego'!Q19</f>
        <v>80378.345277302098</v>
      </c>
      <c r="R19" s="36">
        <f>CABA!R19+'Bs Aires'!R19+Catamarca!R19+Córdoba!R19+Corrientes!R19+Chaco!R19+Chubut!R19+'Entre Ríos'!R19+Formosa!R19+Jujuy!R19+'La Pampa'!R19+'La Rioja'!R19+Mendoza!R19+Misiones!R19+Neuquén!R19+'Río Negro'!R19+Salta!R19+'San Juan'!R19+'San Luis'!R19+'Santa Cruz'!R19+'Santa Fe'!R19+'Santiago del Estero'!R19+Tucumán!R19+'Tierra del Fuego'!R19</f>
        <v>142836.59794375702</v>
      </c>
      <c r="S19" s="35">
        <f>CABA!S19+'Bs Aires'!S19+Catamarca!S19+Córdoba!S19+Corrientes!S19+Chaco!S19+Chubut!S19+'Entre Ríos'!S19+Formosa!S19+Jujuy!S19+'La Pampa'!S19+'La Rioja'!S19+Mendoza!S19+Misiones!S19+Neuquén!S19+'Río Negro'!S19+Salta!S19+'San Juan'!S19+'San Luis'!S19+'Santa Cruz'!S19+'Santa Fe'!S19+'Santiago del Estero'!S19+Tucumán!S19+'Tierra del Fuego'!S19</f>
        <v>272426.54467432888</v>
      </c>
      <c r="T19" s="35">
        <f>CABA!T19+'Bs Aires'!T19+Catamarca!T19+Córdoba!T19+Corrientes!T19+Chaco!T19+Chubut!T19+'Entre Ríos'!T19+Formosa!T19+Jujuy!T19+'La Pampa'!T19+'La Rioja'!T19+Mendoza!T19+Misiones!T19+Neuquén!T19+'Río Negro'!T19+Salta!T19+'San Juan'!T19+'San Luis'!T19+'Santa Cruz'!T19+'Santa Fe'!T19+'Santiago del Estero'!T19+Tucumán!T19+'Tierra del Fuego'!T19</f>
        <v>753440.14896873944</v>
      </c>
      <c r="U19" s="35">
        <v>1451489.5751278377</v>
      </c>
    </row>
    <row r="20" spans="1:21" s="34" customFormat="1" ht="15.75" customHeight="1" x14ac:dyDescent="0.25">
      <c r="A20" s="31" t="s">
        <v>12</v>
      </c>
      <c r="B20" s="35">
        <f>CABA!B20+'Bs Aires'!B20+Catamarca!B20+Córdoba!B20+Corrientes!B20+Chaco!B20+Chubut!B20+'Entre Ríos'!B20+Formosa!B20+Jujuy!B20+'La Pampa'!B20+'La Rioja'!B20+Mendoza!B20+Misiones!B20+Neuquén!B20+'Río Negro'!B20+Salta!B20+'San Juan'!B20+'San Luis'!B20+'Santa Cruz'!B20+'Santa Fe'!B20+'Santiago del Estero'!B20+Tucumán!B20+'Tierra del Fuego'!B20</f>
        <v>565.41639464843036</v>
      </c>
      <c r="C20" s="35">
        <f>CABA!C20+'Bs Aires'!C20+Catamarca!C20+Córdoba!C20+Corrientes!C20+Chaco!C20+Chubut!C20+'Entre Ríos'!C20+Formosa!C20+Jujuy!C20+'La Pampa'!C20+'La Rioja'!C20+Mendoza!C20+Misiones!C20+Neuquén!C20+'Río Negro'!C20+Salta!C20+'San Juan'!C20+'San Luis'!C20+'Santa Cruz'!C20+'Santa Fe'!C20+'Santiago del Estero'!C20+Tucumán!C20+'Tierra del Fuego'!C20</f>
        <v>800.58697178949444</v>
      </c>
      <c r="D20" s="35">
        <f>CABA!D20+'Bs Aires'!D20+Catamarca!D20+Córdoba!D20+Corrientes!D20+Chaco!D20+Chubut!D20+'Entre Ríos'!D20+Formosa!D20+Jujuy!D20+'La Pampa'!D20+'La Rioja'!D20+Mendoza!D20+Misiones!D20+Neuquén!D20+'Río Negro'!D20+Salta!D20+'San Juan'!D20+'San Luis'!D20+'Santa Cruz'!D20+'Santa Fe'!D20+'Santiago del Estero'!D20+Tucumán!D20+'Tierra del Fuego'!D20</f>
        <v>1448.496206882407</v>
      </c>
      <c r="E20" s="35">
        <f>CABA!E20+'Bs Aires'!E20+Catamarca!E20+Córdoba!E20+Corrientes!E20+Chaco!E20+Chubut!E20+'Entre Ríos'!E20+Formosa!E20+Jujuy!E20+'La Pampa'!E20+'La Rioja'!E20+Mendoza!E20+Misiones!E20+Neuquén!E20+'Río Negro'!E20+Salta!E20+'San Juan'!E20+'San Luis'!E20+'Santa Cruz'!E20+'Santa Fe'!E20+'Santiago del Estero'!E20+Tucumán!E20+'Tierra del Fuego'!E20</f>
        <v>1904.1629752766084</v>
      </c>
      <c r="F20" s="35">
        <f>CABA!F20+'Bs Aires'!F20+Catamarca!F20+Córdoba!F20+Corrientes!F20+Chaco!F20+Chubut!F20+'Entre Ríos'!F20+Formosa!F20+Jujuy!F20+'La Pampa'!F20+'La Rioja'!F20+Mendoza!F20+Misiones!F20+Neuquén!F20+'Río Negro'!F20+Salta!F20+'San Juan'!F20+'San Luis'!F20+'Santa Cruz'!F20+'Santa Fe'!F20+'Santiago del Estero'!F20+Tucumán!F20+'Tierra del Fuego'!F20</f>
        <v>2190.1506833999997</v>
      </c>
      <c r="G20" s="35">
        <f>CABA!G20+'Bs Aires'!G20+Catamarca!G20+Córdoba!G20+Corrientes!G20+Chaco!G20+Chubut!G20+'Entre Ríos'!G20+Formosa!G20+Jujuy!G20+'La Pampa'!G20+'La Rioja'!G20+Mendoza!G20+Misiones!G20+Neuquén!G20+'Río Negro'!G20+Salta!G20+'San Juan'!G20+'San Luis'!G20+'Santa Cruz'!G20+'Santa Fe'!G20+'Santiago del Estero'!G20+Tucumán!G20+'Tierra del Fuego'!G20</f>
        <v>2910.163655697052</v>
      </c>
      <c r="H20" s="35">
        <f>CABA!H20+'Bs Aires'!H20+Catamarca!H20+Córdoba!H20+Corrientes!H20+Chaco!H20+Chubut!H20+'Entre Ríos'!H20+Formosa!H20+Jujuy!H20+'La Pampa'!H20+'La Rioja'!H20+Mendoza!H20+Misiones!H20+Neuquén!H20+'Río Negro'!H20+Salta!H20+'San Juan'!H20+'San Luis'!H20+'Santa Cruz'!H20+'Santa Fe'!H20+'Santiago del Estero'!H20+Tucumán!H20+'Tierra del Fuego'!H20</f>
        <v>4685.0401520088881</v>
      </c>
      <c r="I20" s="35">
        <f>CABA!I20+'Bs Aires'!I20+Catamarca!I20+Córdoba!I20+Corrientes!I20+Chaco!I20+Chubut!I20+'Entre Ríos'!I20+Formosa!I20+Jujuy!I20+'La Pampa'!I20+'La Rioja'!I20+Mendoza!I20+Misiones!I20+Neuquén!I20+'Río Negro'!I20+Salta!I20+'San Juan'!I20+'San Luis'!I20+'Santa Cruz'!I20+'Santa Fe'!I20+'Santiago del Estero'!I20+Tucumán!I20+'Tierra del Fuego'!I20</f>
        <v>4124.3853730170613</v>
      </c>
      <c r="J20" s="35">
        <f>CABA!J20+'Bs Aires'!J20+Catamarca!J20+Córdoba!J20+Corrientes!J20+Chaco!J20+Chubut!J20+'Entre Ríos'!J20+Formosa!J20+Jujuy!J20+'La Pampa'!J20+'La Rioja'!J20+Mendoza!J20+Misiones!J20+Neuquén!J20+'Río Negro'!J20+Salta!J20+'San Juan'!J20+'San Luis'!J20+'Santa Cruz'!J20+'Santa Fe'!J20+'Santiago del Estero'!J20+Tucumán!J20+'Tierra del Fuego'!J20</f>
        <v>4354.5240638023524</v>
      </c>
      <c r="K20" s="35">
        <f>CABA!K20+'Bs Aires'!K20+Catamarca!K20+Córdoba!K20+Corrientes!K20+Chaco!K20+Chubut!K20+'Entre Ríos'!K20+Formosa!K20+Jujuy!K20+'La Pampa'!K20+'La Rioja'!K20+Mendoza!K20+Misiones!K20+Neuquén!K20+'Río Negro'!K20+Salta!K20+'San Juan'!K20+'San Luis'!K20+'Santa Cruz'!K20+'Santa Fe'!K20+'Santiago del Estero'!K20+Tucumán!K20+'Tierra del Fuego'!K20</f>
        <v>8894.422720747636</v>
      </c>
      <c r="L20" s="35">
        <f>CABA!L20+'Bs Aires'!L20+Catamarca!L20+Córdoba!L20+Corrientes!L20+Chaco!L20+Chubut!L20+'Entre Ríos'!L20+Formosa!L20+Jujuy!L20+'La Pampa'!L20+'La Rioja'!L20+Mendoza!L20+Misiones!L20+Neuquén!L20+'Río Negro'!L20+Salta!L20+'San Juan'!L20+'San Luis'!L20+'Santa Cruz'!L20+'Santa Fe'!L20+'Santiago del Estero'!L20+Tucumán!L20+'Tierra del Fuego'!L20</f>
        <v>9699.8427021790358</v>
      </c>
      <c r="M20" s="35">
        <f>CABA!M20+'Bs Aires'!M20+Catamarca!M20+Córdoba!M20+Corrientes!M20+Chaco!M20+Chubut!M20+'Entre Ríos'!M20+Formosa!M20+Jujuy!M20+'La Pampa'!M20+'La Rioja'!M20+Mendoza!M20+Misiones!M20+Neuquén!M20+'Río Negro'!M20+Salta!M20+'San Juan'!M20+'San Luis'!M20+'Santa Cruz'!M20+'Santa Fe'!M20+'Santiago del Estero'!M20+Tucumán!M20+'Tierra del Fuego'!M20</f>
        <v>10493.151309393388</v>
      </c>
      <c r="N20" s="35">
        <f>CABA!N20+'Bs Aires'!N20+Catamarca!N20+Córdoba!N20+Corrientes!N20+Chaco!N20+Chubut!N20+'Entre Ríos'!N20+Formosa!N20+Jujuy!N20+'La Pampa'!N20+'La Rioja'!N20+Mendoza!N20+Misiones!N20+Neuquén!N20+'Río Negro'!N20+Salta!N20+'San Juan'!N20+'San Luis'!N20+'Santa Cruz'!N20+'Santa Fe'!N20+'Santiago del Estero'!N20+Tucumán!N20+'Tierra del Fuego'!N20</f>
        <v>15006.267661406628</v>
      </c>
      <c r="O20" s="36">
        <f>CABA!O20+'Bs Aires'!O20+Catamarca!O20+Córdoba!O20+Corrientes!O20+Chaco!O20+Chubut!O20+'Entre Ríos'!O20+Formosa!O20+Jujuy!O20+'La Pampa'!O20+'La Rioja'!O20+Mendoza!O20+Misiones!O20+Neuquén!O20+'Río Negro'!O20+Salta!O20+'San Juan'!O20+'San Luis'!O20+'Santa Cruz'!O20+'Santa Fe'!O20+'Santiago del Estero'!O20+Tucumán!O20+'Tierra del Fuego'!O20</f>
        <v>23763.740392478121</v>
      </c>
      <c r="P20" s="36">
        <f>CABA!P20+'Bs Aires'!P20+Catamarca!P20+Córdoba!P20+Corrientes!P20+Chaco!P20+Chubut!P20+'Entre Ríos'!P20+Formosa!P20+Jujuy!P20+'La Pampa'!P20+'La Rioja'!P20+Mendoza!P20+Misiones!P20+Neuquén!P20+'Río Negro'!P20+Salta!P20+'San Juan'!P20+'San Luis'!P20+'Santa Cruz'!P20+'Santa Fe'!P20+'Santiago del Estero'!P20+Tucumán!P20+'Tierra del Fuego'!P20</f>
        <v>30248.001378219931</v>
      </c>
      <c r="Q20" s="36">
        <f>CABA!Q20+'Bs Aires'!Q20+Catamarca!Q20+Córdoba!Q20+Corrientes!Q20+Chaco!Q20+Chubut!Q20+'Entre Ríos'!Q20+Formosa!Q20+Jujuy!Q20+'La Pampa'!Q20+'La Rioja'!Q20+Mendoza!Q20+Misiones!Q20+Neuquén!Q20+'Río Negro'!Q20+Salta!Q20+'San Juan'!Q20+'San Luis'!Q20+'Santa Cruz'!Q20+'Santa Fe'!Q20+'Santiago del Estero'!Q20+Tucumán!Q20+'Tierra del Fuego'!Q20</f>
        <v>34213.855293810149</v>
      </c>
      <c r="R20" s="36">
        <f>CABA!R20+'Bs Aires'!R20+Catamarca!R20+Córdoba!R20+Corrientes!R20+Chaco!R20+Chubut!R20+'Entre Ríos'!R20+Formosa!R20+Jujuy!R20+'La Pampa'!R20+'La Rioja'!R20+Mendoza!R20+Misiones!R20+Neuquén!R20+'Río Negro'!R20+Salta!R20+'San Juan'!R20+'San Luis'!R20+'Santa Cruz'!R20+'Santa Fe'!R20+'Santiago del Estero'!R20+Tucumán!R20+'Tierra del Fuego'!R20</f>
        <v>74204.109825883439</v>
      </c>
      <c r="S20" s="35">
        <f>CABA!S20+'Bs Aires'!S20+Catamarca!S20+Córdoba!S20+Corrientes!S20+Chaco!S20+Chubut!S20+'Entre Ríos'!S20+Formosa!S20+Jujuy!S20+'La Pampa'!S20+'La Rioja'!S20+Mendoza!S20+Misiones!S20+Neuquén!S20+'Río Negro'!S20+Salta!S20+'San Juan'!S20+'San Luis'!S20+'Santa Cruz'!S20+'Santa Fe'!S20+'Santiago del Estero'!S20+Tucumán!S20+'Tierra del Fuego'!S20</f>
        <v>160411.12421469242</v>
      </c>
      <c r="T20" s="35">
        <f>CABA!T20+'Bs Aires'!T20+Catamarca!T20+Córdoba!T20+Corrientes!T20+Chaco!T20+Chubut!T20+'Entre Ríos'!T20+Formosa!T20+Jujuy!T20+'La Pampa'!T20+'La Rioja'!T20+Mendoza!T20+Misiones!T20+Neuquén!T20+'Río Negro'!T20+Salta!T20+'San Juan'!T20+'San Luis'!T20+'Santa Cruz'!T20+'Santa Fe'!T20+'Santiago del Estero'!T20+Tucumán!T20+'Tierra del Fuego'!T20</f>
        <v>371351.33486475301</v>
      </c>
      <c r="U20" s="35">
        <v>939505.2650678223</v>
      </c>
    </row>
    <row r="21" spans="1:21" s="34" customFormat="1" ht="15.75" customHeight="1" thickBot="1" x14ac:dyDescent="0.3">
      <c r="A21" s="31" t="s">
        <v>13</v>
      </c>
      <c r="B21" s="37">
        <f>CABA!B21+'Bs Aires'!B21+Catamarca!B21+Córdoba!B21+Corrientes!B21+Chaco!B21+Chubut!B21+'Entre Ríos'!B21+Formosa!B21+Jujuy!B21+'La Pampa'!B21+'La Rioja'!B21+Mendoza!B21+Misiones!B21+Neuquén!B21+'Río Negro'!B21+Salta!B21+'San Juan'!B21+'San Luis'!B21+'Santa Cruz'!B21+'Santa Fe'!B21+'Santiago del Estero'!B21+Tucumán!B21+'Tierra del Fuego'!B21</f>
        <v>679.17491428000005</v>
      </c>
      <c r="C21" s="37">
        <f>CABA!C21+'Bs Aires'!C21+Catamarca!C21+Córdoba!C21+Corrientes!C21+Chaco!C21+Chubut!C21+'Entre Ríos'!C21+Formosa!C21+Jujuy!C21+'La Pampa'!C21+'La Rioja'!C21+Mendoza!C21+Misiones!C21+Neuquén!C21+'Río Negro'!C21+Salta!C21+'San Juan'!C21+'San Luis'!C21+'Santa Cruz'!C21+'Santa Fe'!C21+'Santiago del Estero'!C21+Tucumán!C21+'Tierra del Fuego'!C21</f>
        <v>910.37374556999998</v>
      </c>
      <c r="D21" s="37">
        <f>CABA!D21+'Bs Aires'!D21+Catamarca!D21+Córdoba!D21+Corrientes!D21+Chaco!D21+Chubut!D21+'Entre Ríos'!D21+Formosa!D21+Jujuy!D21+'La Pampa'!D21+'La Rioja'!D21+Mendoza!D21+Misiones!D21+Neuquén!D21+'Río Negro'!D21+Salta!D21+'San Juan'!D21+'San Luis'!D21+'Santa Cruz'!D21+'Santa Fe'!D21+'Santiago del Estero'!D21+Tucumán!D21+'Tierra del Fuego'!D21</f>
        <v>1320.0678856499999</v>
      </c>
      <c r="E21" s="37">
        <f>CABA!E21+'Bs Aires'!E21+Catamarca!E21+Córdoba!E21+Corrientes!E21+Chaco!E21+Chubut!E21+'Entre Ríos'!E21+Formosa!E21+Jujuy!E21+'La Pampa'!E21+'La Rioja'!E21+Mendoza!E21+Misiones!E21+Neuquén!E21+'Río Negro'!E21+Salta!E21+'San Juan'!E21+'San Luis'!E21+'Santa Cruz'!E21+'Santa Fe'!E21+'Santiago del Estero'!E21+Tucumán!E21+'Tierra del Fuego'!E21</f>
        <v>2298.6790321100002</v>
      </c>
      <c r="F21" s="37">
        <f>CABA!F21+'Bs Aires'!F21+Catamarca!F21+Córdoba!F21+Corrientes!F21+Chaco!F21+Chubut!F21+'Entre Ríos'!F21+Formosa!F21+Jujuy!F21+'La Pampa'!F21+'La Rioja'!F21+Mendoza!F21+Misiones!F21+Neuquén!F21+'Río Negro'!F21+Salta!F21+'San Juan'!F21+'San Luis'!F21+'Santa Cruz'!F21+'Santa Fe'!F21+'Santiago del Estero'!F21+Tucumán!F21+'Tierra del Fuego'!F21</f>
        <v>2042.7433353819999</v>
      </c>
      <c r="G21" s="37">
        <f>CABA!G21+'Bs Aires'!G21+Catamarca!G21+Córdoba!G21+Corrientes!G21+Chaco!G21+Chubut!G21+'Entre Ríos'!G21+Formosa!G21+Jujuy!G21+'La Pampa'!G21+'La Rioja'!G21+Mendoza!G21+Misiones!G21+Neuquén!G21+'Río Negro'!G21+Salta!G21+'San Juan'!G21+'San Luis'!G21+'Santa Cruz'!G21+'Santa Fe'!G21+'Santiago del Estero'!G21+Tucumán!G21+'Tierra del Fuego'!G21</f>
        <v>2494.3247425399995</v>
      </c>
      <c r="H21" s="37">
        <f>CABA!H21+'Bs Aires'!H21+Catamarca!H21+Córdoba!H21+Corrientes!H21+Chaco!H21+Chubut!H21+'Entre Ríos'!H21+Formosa!H21+Jujuy!H21+'La Pampa'!H21+'La Rioja'!H21+Mendoza!H21+Misiones!H21+Neuquén!H21+'Río Negro'!H21+Salta!H21+'San Juan'!H21+'San Luis'!H21+'Santa Cruz'!H21+'Santa Fe'!H21+'Santiago del Estero'!H21+Tucumán!H21+'Tierra del Fuego'!H21</f>
        <v>2995.0254599689561</v>
      </c>
      <c r="I21" s="37">
        <f>CABA!I21+'Bs Aires'!I21+Catamarca!I21+Córdoba!I21+Corrientes!I21+Chaco!I21+Chubut!I21+'Entre Ríos'!I21+Formosa!I21+Jujuy!I21+'La Pampa'!I21+'La Rioja'!I21+Mendoza!I21+Misiones!I21+Neuquén!I21+'Río Negro'!I21+Salta!I21+'San Juan'!I21+'San Luis'!I21+'Santa Cruz'!I21+'Santa Fe'!I21+'Santiago del Estero'!I21+Tucumán!I21+'Tierra del Fuego'!I21</f>
        <v>4381.2481201592673</v>
      </c>
      <c r="J21" s="37">
        <f>CABA!J21+'Bs Aires'!J21+Catamarca!J21+Córdoba!J21+Corrientes!J21+Chaco!J21+Chubut!J21+'Entre Ríos'!J21+Formosa!J21+Jujuy!J21+'La Pampa'!J21+'La Rioja'!J21+Mendoza!J21+Misiones!J21+Neuquén!J21+'Río Negro'!J21+Salta!J21+'San Juan'!J21+'San Luis'!J21+'Santa Cruz'!J21+'Santa Fe'!J21+'Santiago del Estero'!J21+Tucumán!J21+'Tierra del Fuego'!J21</f>
        <v>6215.0319024646351</v>
      </c>
      <c r="K21" s="37">
        <f>CABA!K21+'Bs Aires'!K21+Catamarca!K21+Córdoba!K21+Corrientes!K21+Chaco!K21+Chubut!K21+'Entre Ríos'!K21+Formosa!K21+Jujuy!K21+'La Pampa'!K21+'La Rioja'!K21+Mendoza!K21+Misiones!K21+Neuquén!K21+'Río Negro'!K21+Salta!K21+'San Juan'!K21+'San Luis'!K21+'Santa Cruz'!K21+'Santa Fe'!K21+'Santiago del Estero'!K21+Tucumán!K21+'Tierra del Fuego'!K21</f>
        <v>9226.2727360784211</v>
      </c>
      <c r="L21" s="37">
        <f>CABA!L21+'Bs Aires'!L21+Catamarca!L21+Córdoba!L21+Corrientes!L21+Chaco!L21+Chubut!L21+'Entre Ríos'!L21+Formosa!L21+Jujuy!L21+'La Pampa'!L21+'La Rioja'!L21+Mendoza!L21+Misiones!L21+Neuquén!L21+'Río Negro'!L21+Salta!L21+'San Juan'!L21+'San Luis'!L21+'Santa Cruz'!L21+'Santa Fe'!L21+'Santiago del Estero'!L21+Tucumán!L21+'Tierra del Fuego'!L21</f>
        <v>8190.4722483462219</v>
      </c>
      <c r="M21" s="37">
        <f>CABA!M21+'Bs Aires'!M21+Catamarca!M21+Córdoba!M21+Corrientes!M21+Chaco!M21+Chubut!M21+'Entre Ríos'!M21+Formosa!M21+Jujuy!M21+'La Pampa'!M21+'La Rioja'!M21+Mendoza!M21+Misiones!M21+Neuquén!M21+'Río Negro'!M21+Salta!M21+'San Juan'!M21+'San Luis'!M21+'Santa Cruz'!M21+'Santa Fe'!M21+'Santiago del Estero'!M21+Tucumán!M21+'Tierra del Fuego'!M21</f>
        <v>17148.927645708111</v>
      </c>
      <c r="N21" s="37">
        <f>CABA!N21+'Bs Aires'!N21+Catamarca!N21+Córdoba!N21+Corrientes!N21+Chaco!N21+Chubut!N21+'Entre Ríos'!N21+Formosa!N21+Jujuy!N21+'La Pampa'!N21+'La Rioja'!N21+Mendoza!N21+Misiones!N21+Neuquén!N21+'Río Negro'!N21+Salta!N21+'San Juan'!N21+'San Luis'!N21+'Santa Cruz'!N21+'Santa Fe'!N21+'Santiago del Estero'!N21+Tucumán!N21+'Tierra del Fuego'!N21</f>
        <v>2329.0587201822523</v>
      </c>
      <c r="O21" s="38">
        <f>CABA!O21+'Bs Aires'!O21+Catamarca!O21+Córdoba!O21+Corrientes!O21+Chaco!O21+Chubut!O21+'Entre Ríos'!O21+Formosa!O21+Jujuy!O21+'La Pampa'!O21+'La Rioja'!O21+Mendoza!O21+Misiones!O21+Neuquén!O21+'Río Negro'!O21+Salta!O21+'San Juan'!O21+'San Luis'!O21+'Santa Cruz'!O21+'Santa Fe'!O21+'Santiago del Estero'!O21+Tucumán!O21+'Tierra del Fuego'!O21</f>
        <v>3711.6673463089128</v>
      </c>
      <c r="P21" s="38">
        <f>CABA!P21+'Bs Aires'!P21+Catamarca!P21+Córdoba!P21+Corrientes!P21+Chaco!P21+Chubut!P21+'Entre Ríos'!P21+Formosa!P21+Jujuy!P21+'La Pampa'!P21+'La Rioja'!P21+Mendoza!P21+Misiones!P21+Neuquén!P21+'Río Negro'!P21+Salta!P21+'San Juan'!P21+'San Luis'!P21+'Santa Cruz'!P21+'Santa Fe'!P21+'Santiago del Estero'!P21+Tucumán!P21+'Tierra del Fuego'!P21</f>
        <v>45335.370873208871</v>
      </c>
      <c r="Q21" s="38">
        <f>CABA!Q21+'Bs Aires'!Q21+Catamarca!Q21+Córdoba!Q21+Corrientes!Q21+Chaco!Q21+Chubut!Q21+'Entre Ríos'!Q21+Formosa!Q21+Jujuy!Q21+'La Pampa'!Q21+'La Rioja'!Q21+Mendoza!Q21+Misiones!Q21+Neuquén!Q21+'Río Negro'!Q21+Salta!Q21+'San Juan'!Q21+'San Luis'!Q21+'Santa Cruz'!Q21+'Santa Fe'!Q21+'Santiago del Estero'!Q21+Tucumán!Q21+'Tierra del Fuego'!Q21</f>
        <v>50254.028410689127</v>
      </c>
      <c r="R21" s="38">
        <f>CABA!R21+'Bs Aires'!R21+Catamarca!R21+Córdoba!R21+Corrientes!R21+Chaco!R21+Chubut!R21+'Entre Ríos'!R21+Formosa!R21+Jujuy!R21+'La Pampa'!R21+'La Rioja'!R21+Mendoza!R21+Misiones!R21+Neuquén!R21+'Río Negro'!R21+Salta!R21+'San Juan'!R21+'San Luis'!R21+'Santa Cruz'!R21+'Santa Fe'!R21+'Santiago del Estero'!R21+Tucumán!R21+'Tierra del Fuego'!R21</f>
        <v>54558.897431760473</v>
      </c>
      <c r="S21" s="37">
        <f>CABA!S21+'Bs Aires'!S21+Catamarca!S21+Córdoba!S21+Corrientes!S21+Chaco!S21+Chubut!S21+'Entre Ríos'!S21+Formosa!S21+Jujuy!S21+'La Pampa'!S21+'La Rioja'!S21+Mendoza!S21+Misiones!S21+Neuquén!S21+'Río Negro'!S21+Salta!S21+'San Juan'!S21+'San Luis'!S21+'Santa Cruz'!S21+'Santa Fe'!S21+'Santiago del Estero'!S21+Tucumán!S21+'Tierra del Fuego'!S21</f>
        <v>147399.51825207431</v>
      </c>
      <c r="T21" s="37">
        <f>CABA!T21+'Bs Aires'!T21+Catamarca!T21+Córdoba!T21+Corrientes!T21+Chaco!T21+Chubut!T21+'Entre Ríos'!T21+Formosa!T21+Jujuy!T21+'La Pampa'!T21+'La Rioja'!T21+Mendoza!T21+Misiones!T21+Neuquén!T21+'Río Negro'!T21+Salta!T21+'San Juan'!T21+'San Luis'!T21+'Santa Cruz'!T21+'Santa Fe'!T21+'Santiago del Estero'!T21+Tucumán!T21+'Tierra del Fuego'!T21</f>
        <v>306122.31088771526</v>
      </c>
      <c r="U21" s="37">
        <v>970934.18369995989</v>
      </c>
    </row>
    <row r="22" spans="1:21" s="30" customFormat="1" ht="18.75" customHeight="1" thickBot="1" x14ac:dyDescent="0.3">
      <c r="A22" s="27" t="s">
        <v>14</v>
      </c>
      <c r="B22" s="28">
        <f>CABA!B22+'Bs Aires'!B22+Catamarca!B22+Córdoba!B22+Corrientes!B22+Chaco!B22+Chubut!B22+'Entre Ríos'!B22+Formosa!B22+Jujuy!B22+'La Pampa'!B22+'La Rioja'!B22+Mendoza!B22+Misiones!B22+Neuquén!B22+'Río Negro'!B22+Salta!B22+'San Juan'!B22+'San Luis'!B22+'Santa Cruz'!B22+'Santa Fe'!B22+'Santiago del Estero'!B22+Tucumán!B22+'Tierra del Fuego'!B22</f>
        <v>5822.9190314757934</v>
      </c>
      <c r="C22" s="28">
        <f>CABA!C22+'Bs Aires'!C22+Catamarca!C22+Córdoba!C22+Corrientes!C22+Chaco!C22+Chubut!C22+'Entre Ríos'!C22+Formosa!C22+Jujuy!C22+'La Pampa'!C22+'La Rioja'!C22+Mendoza!C22+Misiones!C22+Neuquén!C22+'Río Negro'!C22+Salta!C22+'San Juan'!C22+'San Luis'!C22+'Santa Cruz'!C22+'Santa Fe'!C22+'Santiago del Estero'!C22+Tucumán!C22+'Tierra del Fuego'!C22</f>
        <v>8167.8147110080217</v>
      </c>
      <c r="D22" s="28">
        <f>CABA!D22+'Bs Aires'!D22+Catamarca!D22+Córdoba!D22+Corrientes!D22+Chaco!D22+Chubut!D22+'Entre Ríos'!D22+Formosa!D22+Jujuy!D22+'La Pampa'!D22+'La Rioja'!D22+Mendoza!D22+Misiones!D22+Neuquén!D22+'Río Negro'!D22+Salta!D22+'San Juan'!D22+'San Luis'!D22+'Santa Cruz'!D22+'Santa Fe'!D22+'Santiago del Estero'!D22+Tucumán!D22+'Tierra del Fuego'!D22</f>
        <v>10390.757974490349</v>
      </c>
      <c r="E22" s="28">
        <f>CABA!E22+'Bs Aires'!E22+Catamarca!E22+Córdoba!E22+Corrientes!E22+Chaco!E22+Chubut!E22+'Entre Ríos'!E22+Formosa!E22+Jujuy!E22+'La Pampa'!E22+'La Rioja'!E22+Mendoza!E22+Misiones!E22+Neuquén!E22+'Río Negro'!E22+Salta!E22+'San Juan'!E22+'San Luis'!E22+'Santa Cruz'!E22+'Santa Fe'!E22+'Santiago del Estero'!E22+Tucumán!E22+'Tierra del Fuego'!E22</f>
        <v>12927.584240771741</v>
      </c>
      <c r="F22" s="28">
        <f>CABA!F22+'Bs Aires'!F22+Catamarca!F22+Córdoba!F22+Corrientes!F22+Chaco!F22+Chubut!F22+'Entre Ríos'!F22+Formosa!F22+Jujuy!F22+'La Pampa'!F22+'La Rioja'!F22+Mendoza!F22+Misiones!F22+Neuquén!F22+'Río Negro'!F22+Salta!F22+'San Juan'!F22+'San Luis'!F22+'Santa Cruz'!F22+'Santa Fe'!F22+'Santiago del Estero'!F22+Tucumán!F22+'Tierra del Fuego'!F22</f>
        <v>15128.445423197925</v>
      </c>
      <c r="G22" s="28">
        <f>CABA!G22+'Bs Aires'!G22+Catamarca!G22+Córdoba!G22+Corrientes!G22+Chaco!G22+Chubut!G22+'Entre Ríos'!G22+Formosa!G22+Jujuy!G22+'La Pampa'!G22+'La Rioja'!G22+Mendoza!G22+Misiones!G22+Neuquén!G22+'Río Negro'!G22+Salta!G22+'San Juan'!G22+'San Luis'!G22+'Santa Cruz'!G22+'Santa Fe'!G22+'Santiago del Estero'!G22+Tucumán!G22+'Tierra del Fuego'!G22</f>
        <v>20594.252172874061</v>
      </c>
      <c r="H22" s="28">
        <f>CABA!H22+'Bs Aires'!H22+Catamarca!H22+Córdoba!H22+Corrientes!H22+Chaco!H22+Chubut!H22+'Entre Ríos'!H22+Formosa!H22+Jujuy!H22+'La Pampa'!H22+'La Rioja'!H22+Mendoza!H22+Misiones!H22+Neuquén!H22+'Río Negro'!H22+Salta!H22+'San Juan'!H22+'San Luis'!H22+'Santa Cruz'!H22+'Santa Fe'!H22+'Santiago del Estero'!H22+Tucumán!H22+'Tierra del Fuego'!H22</f>
        <v>28298.125567437011</v>
      </c>
      <c r="I22" s="28">
        <f>CABA!I22+'Bs Aires'!I22+Catamarca!I22+Córdoba!I22+Corrientes!I22+Chaco!I22+Chubut!I22+'Entre Ríos'!I22+Formosa!I22+Jujuy!I22+'La Pampa'!I22+'La Rioja'!I22+Mendoza!I22+Misiones!I22+Neuquén!I22+'Río Negro'!I22+Salta!I22+'San Juan'!I22+'San Luis'!I22+'Santa Cruz'!I22+'Santa Fe'!I22+'Santiago del Estero'!I22+Tucumán!I22+'Tierra del Fuego'!I22</f>
        <v>30579.681848084743</v>
      </c>
      <c r="J22" s="28">
        <f>CABA!J22+'Bs Aires'!J22+Catamarca!J22+Córdoba!J22+Corrientes!J22+Chaco!J22+Chubut!J22+'Entre Ríos'!J22+Formosa!J22+Jujuy!J22+'La Pampa'!J22+'La Rioja'!J22+Mendoza!J22+Misiones!J22+Neuquén!J22+'Río Negro'!J22+Salta!J22+'San Juan'!J22+'San Luis'!J22+'Santa Cruz'!J22+'Santa Fe'!J22+'Santiago del Estero'!J22+Tucumán!J22+'Tierra del Fuego'!J22</f>
        <v>44489.045369473395</v>
      </c>
      <c r="K22" s="28">
        <f>CABA!K22+'Bs Aires'!K22+Catamarca!K22+Córdoba!K22+Corrientes!K22+Chaco!K22+Chubut!K22+'Entre Ríos'!K22+Formosa!K22+Jujuy!K22+'La Pampa'!K22+'La Rioja'!K22+Mendoza!K22+Misiones!K22+Neuquén!K22+'Río Negro'!K22+Salta!K22+'San Juan'!K22+'San Luis'!K22+'Santa Cruz'!K22+'Santa Fe'!K22+'Santiago del Estero'!K22+Tucumán!K22+'Tierra del Fuego'!K22</f>
        <v>57235.404857456662</v>
      </c>
      <c r="L22" s="28">
        <f>CABA!L22+'Bs Aires'!L22+Catamarca!L22+Córdoba!L22+Corrientes!L22+Chaco!L22+Chubut!L22+'Entre Ríos'!L22+Formosa!L22+Jujuy!L22+'La Pampa'!L22+'La Rioja'!L22+Mendoza!L22+Misiones!L22+Neuquén!L22+'Río Negro'!L22+Salta!L22+'San Juan'!L22+'San Luis'!L22+'Santa Cruz'!L22+'Santa Fe'!L22+'Santiago del Estero'!L22+Tucumán!L22+'Tierra del Fuego'!L22</f>
        <v>79734.864319440923</v>
      </c>
      <c r="M22" s="28">
        <f>CABA!M22+'Bs Aires'!M22+Catamarca!M22+Córdoba!M22+Corrientes!M22+Chaco!M22+Chubut!M22+'Entre Ríos'!M22+Formosa!M22+Jujuy!M22+'La Pampa'!M22+'La Rioja'!M22+Mendoza!M22+Misiones!M22+Neuquén!M22+'Río Negro'!M22+Salta!M22+'San Juan'!M22+'San Luis'!M22+'Santa Cruz'!M22+'Santa Fe'!M22+'Santiago del Estero'!M22+Tucumán!M22+'Tierra del Fuego'!M22</f>
        <v>101069.0103631278</v>
      </c>
      <c r="N22" s="28">
        <f>CABA!N22+'Bs Aires'!N22+Catamarca!N22+Córdoba!N22+Corrientes!N22+Chaco!N22+Chubut!N22+'Entre Ríos'!N22+Formosa!N22+Jujuy!N22+'La Pampa'!N22+'La Rioja'!N22+Mendoza!N22+Misiones!N22+Neuquén!N22+'Río Negro'!N22+Salta!N22+'San Juan'!N22+'San Luis'!N22+'Santa Cruz'!N22+'Santa Fe'!N22+'Santiago del Estero'!N22+Tucumán!N22+'Tierra del Fuego'!N22</f>
        <v>167293.70683302556</v>
      </c>
      <c r="O22" s="29">
        <f>CABA!O22+'Bs Aires'!O22+Catamarca!O22+Córdoba!O22+Corrientes!O22+Chaco!O22+Chubut!O22+'Entre Ríos'!O22+Formosa!O22+Jujuy!O22+'La Pampa'!O22+'La Rioja'!O22+Mendoza!O22+Misiones!O22+Neuquén!O22+'Río Negro'!O22+Salta!O22+'San Juan'!O22+'San Luis'!O22+'Santa Cruz'!O22+'Santa Fe'!O22+'Santiago del Estero'!O22+Tucumán!O22+'Tierra del Fuego'!O22</f>
        <v>216546.88503894303</v>
      </c>
      <c r="P22" s="29">
        <f>CABA!P22+'Bs Aires'!P22+Catamarca!P22+Córdoba!P22+Corrientes!P22+Chaco!P22+Chubut!P22+'Entre Ríos'!P22+Formosa!P22+Jujuy!P22+'La Pampa'!P22+'La Rioja'!P22+Mendoza!P22+Misiones!P22+Neuquén!P22+'Río Negro'!P22+Salta!P22+'San Juan'!P22+'San Luis'!P22+'Santa Cruz'!P22+'Santa Fe'!P22+'Santiago del Estero'!P22+Tucumán!P22+'Tierra del Fuego'!P22</f>
        <v>260018.21517040694</v>
      </c>
      <c r="Q22" s="29">
        <f>CABA!Q22+'Bs Aires'!Q22+Catamarca!Q22+Córdoba!Q22+Corrientes!Q22+Chaco!Q22+Chubut!Q22+'Entre Ríos'!Q22+Formosa!Q22+Jujuy!Q22+'La Pampa'!Q22+'La Rioja'!Q22+Mendoza!Q22+Misiones!Q22+Neuquén!Q22+'Río Negro'!Q22+Salta!Q22+'San Juan'!Q22+'San Luis'!Q22+'Santa Cruz'!Q22+'Santa Fe'!Q22+'Santiago del Estero'!Q22+Tucumán!Q22+'Tierra del Fuego'!Q22</f>
        <v>310825.64171902026</v>
      </c>
      <c r="R22" s="29">
        <f>CABA!R22+'Bs Aires'!R22+Catamarca!R22+Córdoba!R22+Corrientes!R22+Chaco!R22+Chubut!R22+'Entre Ríos'!R22+Formosa!R22+Jujuy!R22+'La Pampa'!R22+'La Rioja'!R22+Mendoza!R22+Misiones!R22+Neuquén!R22+'Río Negro'!R22+Salta!R22+'San Juan'!R22+'San Luis'!R22+'Santa Cruz'!R22+'Santa Fe'!R22+'Santiago del Estero'!R22+Tucumán!R22+'Tierra del Fuego'!R22</f>
        <v>601581.12132293999</v>
      </c>
      <c r="S22" s="28">
        <f>CABA!S22+'Bs Aires'!S22+Catamarca!S22+Córdoba!S22+Corrientes!S22+Chaco!S22+Chubut!S22+'Entre Ríos'!S22+Formosa!S22+Jujuy!S22+'La Pampa'!S22+'La Rioja'!S22+Mendoza!S22+Misiones!S22+Neuquén!S22+'Río Negro'!S22+Salta!S22+'San Juan'!S22+'San Luis'!S22+'Santa Cruz'!S22+'Santa Fe'!S22+'Santiago del Estero'!S22+Tucumán!S22+'Tierra del Fuego'!S22</f>
        <v>1164041.8477766677</v>
      </c>
      <c r="T22" s="28">
        <f>CABA!T22+'Bs Aires'!T22+Catamarca!T22+Córdoba!T22+Corrientes!T22+Chaco!T22+Chubut!T22+'Entre Ríos'!T22+Formosa!T22+Jujuy!T22+'La Pampa'!T22+'La Rioja'!T22+Mendoza!T22+Misiones!T22+Neuquén!T22+'Río Negro'!T22+Salta!T22+'San Juan'!T22+'San Luis'!T22+'Santa Cruz'!T22+'Santa Fe'!T22+'Santiago del Estero'!T22+Tucumán!T22+'Tierra del Fuego'!T22</f>
        <v>2781798.9831184922</v>
      </c>
      <c r="U22" s="28">
        <v>5984244.4212168623</v>
      </c>
    </row>
    <row r="23" spans="1:21" s="30" customFormat="1" ht="18.75" customHeight="1" thickBot="1" x14ac:dyDescent="0.3">
      <c r="A23" s="27" t="s">
        <v>15</v>
      </c>
      <c r="B23" s="28">
        <f>CABA!B23+'Bs Aires'!B23+Catamarca!B23+Córdoba!B23+Corrientes!B23+Chaco!B23+Chubut!B23+'Entre Ríos'!B23+Formosa!B23+Jujuy!B23+'La Pampa'!B23+'La Rioja'!B23+Mendoza!B23+Misiones!B23+Neuquén!B23+'Río Negro'!B23+Salta!B23+'San Juan'!B23+'San Luis'!B23+'Santa Cruz'!B23+'Santa Fe'!B23+'Santiago del Estero'!B23+Tucumán!B23+'Tierra del Fuego'!B23</f>
        <v>1911.8038258613994</v>
      </c>
      <c r="C23" s="28">
        <f>CABA!C23+'Bs Aires'!C23+Catamarca!C23+Córdoba!C23+Corrientes!C23+Chaco!C23+Chubut!C23+'Entre Ríos'!C23+Formosa!C23+Jujuy!C23+'La Pampa'!C23+'La Rioja'!C23+Mendoza!C23+Misiones!C23+Neuquén!C23+'Río Negro'!C23+Salta!C23+'San Juan'!C23+'San Luis'!C23+'Santa Cruz'!C23+'Santa Fe'!C23+'Santiago del Estero'!C23+Tucumán!C23+'Tierra del Fuego'!C23</f>
        <v>2301.4531005805784</v>
      </c>
      <c r="D23" s="28">
        <f>CABA!D23+'Bs Aires'!D23+Catamarca!D23+Córdoba!D23+Corrientes!D23+Chaco!D23+Chubut!D23+'Entre Ríos'!D23+Formosa!D23+Jujuy!D23+'La Pampa'!D23+'La Rioja'!D23+Mendoza!D23+Misiones!D23+Neuquén!D23+'Río Negro'!D23+Salta!D23+'San Juan'!D23+'San Luis'!D23+'Santa Cruz'!D23+'Santa Fe'!D23+'Santiago del Estero'!D23+Tucumán!D23+'Tierra del Fuego'!D23</f>
        <v>2495.2970481219918</v>
      </c>
      <c r="E23" s="28">
        <f>CABA!E23+'Bs Aires'!E23+Catamarca!E23+Córdoba!E23+Corrientes!E23+Chaco!E23+Chubut!E23+'Entre Ríos'!E23+Formosa!E23+Jujuy!E23+'La Pampa'!E23+'La Rioja'!E23+Mendoza!E23+Misiones!E23+Neuquén!E23+'Río Negro'!E23+Salta!E23+'San Juan'!E23+'San Luis'!E23+'Santa Cruz'!E23+'Santa Fe'!E23+'Santiago del Estero'!E23+Tucumán!E23+'Tierra del Fuego'!E23</f>
        <v>2667.8574869566223</v>
      </c>
      <c r="F23" s="28">
        <f>CABA!F23+'Bs Aires'!F23+Catamarca!F23+Córdoba!F23+Corrientes!F23+Chaco!F23+Chubut!F23+'Entre Ríos'!F23+Formosa!F23+Jujuy!F23+'La Pampa'!F23+'La Rioja'!F23+Mendoza!F23+Misiones!F23+Neuquén!F23+'Río Negro'!F23+Salta!F23+'San Juan'!F23+'San Luis'!F23+'Santa Cruz'!F23+'Santa Fe'!F23+'Santiago del Estero'!F23+Tucumán!F23+'Tierra del Fuego'!F23</f>
        <v>3290.617367490046</v>
      </c>
      <c r="G23" s="28">
        <f>CABA!G23+'Bs Aires'!G23+Catamarca!G23+Córdoba!G23+Corrientes!G23+Chaco!G23+Chubut!G23+'Entre Ríos'!G23+Formosa!G23+Jujuy!G23+'La Pampa'!G23+'La Rioja'!G23+Mendoza!G23+Misiones!G23+Neuquén!G23+'Río Negro'!G23+Salta!G23+'San Juan'!G23+'San Luis'!G23+'Santa Cruz'!G23+'Santa Fe'!G23+'Santiago del Estero'!G23+Tucumán!G23+'Tierra del Fuego'!G23</f>
        <v>3834.1343911856534</v>
      </c>
      <c r="H23" s="28">
        <f>CABA!H23+'Bs Aires'!H23+Catamarca!H23+Córdoba!H23+Corrientes!H23+Chaco!H23+Chubut!H23+'Entre Ríos'!H23+Formosa!H23+Jujuy!H23+'La Pampa'!H23+'La Rioja'!H23+Mendoza!H23+Misiones!H23+Neuquén!H23+'Río Negro'!H23+Salta!H23+'San Juan'!H23+'San Luis'!H23+'Santa Cruz'!H23+'Santa Fe'!H23+'Santiago del Estero'!H23+Tucumán!H23+'Tierra del Fuego'!H23</f>
        <v>4049.2157728074562</v>
      </c>
      <c r="I23" s="28">
        <f>CABA!I23+'Bs Aires'!I23+Catamarca!I23+Córdoba!I23+Corrientes!I23+Chaco!I23+Chubut!I23+'Entre Ríos'!I23+Formosa!I23+Jujuy!I23+'La Pampa'!I23+'La Rioja'!I23+Mendoza!I23+Misiones!I23+Neuquén!I23+'Río Negro'!I23+Salta!I23+'San Juan'!I23+'San Luis'!I23+'Santa Cruz'!I23+'Santa Fe'!I23+'Santiago del Estero'!I23+Tucumán!I23+'Tierra del Fuego'!I23</f>
        <v>5684.5612054581889</v>
      </c>
      <c r="J23" s="28">
        <f>CABA!J23+'Bs Aires'!J23+Catamarca!J23+Córdoba!J23+Corrientes!J23+Chaco!J23+Chubut!J23+'Entre Ríos'!J23+Formosa!J23+Jujuy!J23+'La Pampa'!J23+'La Rioja'!J23+Mendoza!J23+Misiones!J23+Neuquén!J23+'Río Negro'!J23+Salta!J23+'San Juan'!J23+'San Luis'!J23+'Santa Cruz'!J23+'Santa Fe'!J23+'Santiago del Estero'!J23+Tucumán!J23+'Tierra del Fuego'!J23</f>
        <v>7464.1876018542625</v>
      </c>
      <c r="K23" s="28">
        <f>CABA!K23+'Bs Aires'!K23+Catamarca!K23+Córdoba!K23+Corrientes!K23+Chaco!K23+Chubut!K23+'Entre Ríos'!K23+Formosa!K23+Jujuy!K23+'La Pampa'!K23+'La Rioja'!K23+Mendoza!K23+Misiones!K23+Neuquén!K23+'Río Negro'!K23+Salta!K23+'San Juan'!K23+'San Luis'!K23+'Santa Cruz'!K23+'Santa Fe'!K23+'Santiago del Estero'!K23+Tucumán!K23+'Tierra del Fuego'!K23</f>
        <v>11591.047802135396</v>
      </c>
      <c r="L23" s="28">
        <f>CABA!L23+'Bs Aires'!L23+Catamarca!L23+Córdoba!L23+Corrientes!L23+Chaco!L23+Chubut!L23+'Entre Ríos'!L23+Formosa!L23+Jujuy!L23+'La Pampa'!L23+'La Rioja'!L23+Mendoza!L23+Misiones!L23+Neuquén!L23+'Río Negro'!L23+Salta!L23+'San Juan'!L23+'San Luis'!L23+'Santa Cruz'!L23+'Santa Fe'!L23+'Santiago del Estero'!L23+Tucumán!L23+'Tierra del Fuego'!L23</f>
        <v>15851.836675420942</v>
      </c>
      <c r="M23" s="28">
        <f>CABA!M23+'Bs Aires'!M23+Catamarca!M23+Córdoba!M23+Corrientes!M23+Chaco!M23+Chubut!M23+'Entre Ríos'!M23+Formosa!M23+Jujuy!M23+'La Pampa'!M23+'La Rioja'!M23+Mendoza!M23+Misiones!M23+Neuquén!M23+'Río Negro'!M23+Salta!M23+'San Juan'!M23+'San Luis'!M23+'Santa Cruz'!M23+'Santa Fe'!M23+'Santiago del Estero'!M23+Tucumán!M23+'Tierra del Fuego'!M23</f>
        <v>29652.620674606816</v>
      </c>
      <c r="N23" s="28">
        <f>CABA!N23+'Bs Aires'!N23+Catamarca!N23+Córdoba!N23+Corrientes!N23+Chaco!N23+Chubut!N23+'Entre Ríos'!N23+Formosa!N23+Jujuy!N23+'La Pampa'!N23+'La Rioja'!N23+Mendoza!N23+Misiones!N23+Neuquén!N23+'Río Negro'!N23+Salta!N23+'San Juan'!N23+'San Luis'!N23+'Santa Cruz'!N23+'Santa Fe'!N23+'Santiago del Estero'!N23+Tucumán!N23+'Tierra del Fuego'!N23</f>
        <v>45411.916120473034</v>
      </c>
      <c r="O23" s="29">
        <f>CABA!O23+'Bs Aires'!O23+Catamarca!O23+Córdoba!O23+Corrientes!O23+Chaco!O23+Chubut!O23+'Entre Ríos'!O23+Formosa!O23+Jujuy!O23+'La Pampa'!O23+'La Rioja'!O23+Mendoza!O23+Misiones!O23+Neuquén!O23+'Río Negro'!O23+Salta!O23+'San Juan'!O23+'San Luis'!O23+'Santa Cruz'!O23+'Santa Fe'!O23+'Santiago del Estero'!O23+Tucumán!O23+'Tierra del Fuego'!O23</f>
        <v>100603.85683126356</v>
      </c>
      <c r="P23" s="29">
        <f>CABA!P23+'Bs Aires'!P23+Catamarca!P23+Córdoba!P23+Corrientes!P23+Chaco!P23+Chubut!P23+'Entre Ríos'!P23+Formosa!P23+Jujuy!P23+'La Pampa'!P23+'La Rioja'!P23+Mendoza!P23+Misiones!P23+Neuquén!P23+'Río Negro'!P23+Salta!P23+'San Juan'!P23+'San Luis'!P23+'Santa Cruz'!P23+'Santa Fe'!P23+'Santiago del Estero'!P23+Tucumán!P23+'Tierra del Fuego'!P23</f>
        <v>175903.72911494749</v>
      </c>
      <c r="Q23" s="29">
        <f>CABA!Q23+'Bs Aires'!Q23+Catamarca!Q23+Córdoba!Q23+Corrientes!Q23+Chaco!Q23+Chubut!Q23+'Entre Ríos'!Q23+Formosa!Q23+Jujuy!Q23+'La Pampa'!Q23+'La Rioja'!Q23+Mendoza!Q23+Misiones!Q23+Neuquén!Q23+'Río Negro'!Q23+Salta!Q23+'San Juan'!Q23+'San Luis'!Q23+'Santa Cruz'!Q23+'Santa Fe'!Q23+'Santiago del Estero'!Q23+Tucumán!Q23+'Tierra del Fuego'!Q23</f>
        <v>140432.69208999883</v>
      </c>
      <c r="R23" s="29">
        <f>CABA!R23+'Bs Aires'!R23+Catamarca!R23+Córdoba!R23+Corrientes!R23+Chaco!R23+Chubut!R23+'Entre Ríos'!R23+Formosa!R23+Jujuy!R23+'La Pampa'!R23+'La Rioja'!R23+Mendoza!R23+Misiones!R23+Neuquén!R23+'Río Negro'!R23+Salta!R23+'San Juan'!R23+'San Luis'!R23+'Santa Cruz'!R23+'Santa Fe'!R23+'Santiago del Estero'!R23+Tucumán!R23+'Tierra del Fuego'!R23</f>
        <v>175454.375736555</v>
      </c>
      <c r="S23" s="28">
        <f>CABA!S23+'Bs Aires'!S23+Catamarca!S23+Córdoba!S23+Corrientes!S23+Chaco!S23+Chubut!S23+'Entre Ríos'!S23+Formosa!S23+Jujuy!S23+'La Pampa'!S23+'La Rioja'!S23+Mendoza!S23+Misiones!S23+Neuquén!S23+'Río Negro'!S23+Salta!S23+'San Juan'!S23+'San Luis'!S23+'Santa Cruz'!S23+'Santa Fe'!S23+'Santiago del Estero'!S23+Tucumán!S23+'Tierra del Fuego'!S23</f>
        <v>290840.07985253347</v>
      </c>
      <c r="T23" s="28">
        <f>CABA!T23+'Bs Aires'!T23+Catamarca!T23+Córdoba!T23+Corrientes!T23+Chaco!T23+Chubut!T23+'Entre Ríos'!T23+Formosa!T23+Jujuy!T23+'La Pampa'!T23+'La Rioja'!T23+Mendoza!T23+Misiones!T23+Neuquén!T23+'Río Negro'!T23+Salta!T23+'San Juan'!T23+'San Luis'!T23+'Santa Cruz'!T23+'Santa Fe'!T23+'Santiago del Estero'!T23+Tucumán!T23+'Tierra del Fuego'!T23</f>
        <v>690041.03694264009</v>
      </c>
      <c r="U23" s="28">
        <v>1538323.1211490114</v>
      </c>
    </row>
    <row r="24" spans="1:21" s="30" customFormat="1" ht="18.75" customHeight="1" thickBot="1" x14ac:dyDescent="0.3">
      <c r="A24" s="39" t="s">
        <v>16</v>
      </c>
      <c r="B24" s="28">
        <f t="shared" ref="B24:F24" si="0">+B23+B22+B12+B11+B10</f>
        <v>75984.79155157959</v>
      </c>
      <c r="C24" s="28">
        <f t="shared" si="0"/>
        <v>96775.485839867935</v>
      </c>
      <c r="D24" s="28">
        <f t="shared" si="0"/>
        <v>124628.86554144129</v>
      </c>
      <c r="E24" s="28">
        <f t="shared" si="0"/>
        <v>164361.72751707234</v>
      </c>
      <c r="F24" s="28">
        <f t="shared" si="0"/>
        <v>198665.49505785419</v>
      </c>
      <c r="G24" s="28">
        <f t="shared" ref="G24:O24" si="1">+G23+G22+G12+G11+G10</f>
        <v>249593.75723833768</v>
      </c>
      <c r="H24" s="28">
        <f t="shared" si="1"/>
        <v>340809.8922061926</v>
      </c>
      <c r="I24" s="28">
        <f t="shared" si="1"/>
        <v>419438.69064154476</v>
      </c>
      <c r="J24" s="28">
        <f t="shared" si="1"/>
        <v>550585.1794927934</v>
      </c>
      <c r="K24" s="28">
        <f t="shared" si="1"/>
        <v>758151.35024470778</v>
      </c>
      <c r="L24" s="28">
        <f t="shared" si="1"/>
        <v>1060507.3271493251</v>
      </c>
      <c r="M24" s="28">
        <f t="shared" si="1"/>
        <v>1460217.0431353562</v>
      </c>
      <c r="N24" s="28">
        <f t="shared" si="1"/>
        <v>1946046.9567950112</v>
      </c>
      <c r="O24" s="29">
        <f t="shared" si="1"/>
        <v>2527588.9543875828</v>
      </c>
      <c r="P24" s="29">
        <f t="shared" ref="P24:Q24" si="2">+P23+P22+P12+P11+P10</f>
        <v>3673405.3055915199</v>
      </c>
      <c r="Q24" s="29">
        <f t="shared" si="2"/>
        <v>4821178.6632304974</v>
      </c>
      <c r="R24" s="29">
        <f t="shared" ref="R24" si="3">+R23+R22+R12+R11+R10</f>
        <v>7545265.3093305798</v>
      </c>
      <c r="S24" s="28">
        <f t="shared" ref="S24:T24" si="4">+S23+S22+S12+S11+S10</f>
        <v>13766930.517866153</v>
      </c>
      <c r="T24" s="28">
        <f t="shared" si="4"/>
        <v>33059678.432798784</v>
      </c>
      <c r="U24" s="28">
        <v>87285510.344303757</v>
      </c>
    </row>
    <row r="26" spans="1:21" ht="15" x14ac:dyDescent="0.25">
      <c r="A26" s="55" t="s">
        <v>58</v>
      </c>
      <c r="B26" s="54"/>
      <c r="C26" s="54"/>
      <c r="D26" s="54"/>
      <c r="E26" s="54"/>
      <c r="F26" s="55"/>
      <c r="G26" s="54"/>
      <c r="H26" s="54"/>
      <c r="I26" s="54"/>
      <c r="J26" s="54"/>
      <c r="K26" s="55"/>
      <c r="L26" s="54"/>
      <c r="M26" s="54"/>
      <c r="N26" s="54"/>
      <c r="O26" s="54"/>
      <c r="P26" s="55"/>
      <c r="Q26" s="54"/>
    </row>
    <row r="27" spans="1:21" ht="17.25" customHeight="1" x14ac:dyDescent="0.35">
      <c r="A27" s="55"/>
      <c r="B27" s="54"/>
      <c r="C27" s="54"/>
      <c r="D27" s="54"/>
      <c r="E27" s="54"/>
      <c r="F27" s="55"/>
      <c r="G27" s="54"/>
      <c r="H27" s="54"/>
      <c r="I27" s="54"/>
      <c r="J27" s="54"/>
      <c r="K27" s="56"/>
      <c r="L27" s="55"/>
      <c r="M27" s="54"/>
      <c r="N27" s="54"/>
      <c r="O27" s="54"/>
      <c r="P27" s="54"/>
      <c r="Q27" s="55"/>
      <c r="R27" s="54"/>
    </row>
    <row r="28" spans="1:21" x14ac:dyDescent="0.2">
      <c r="A28" s="40"/>
      <c r="B28" s="40"/>
      <c r="C28" s="40"/>
      <c r="D28" s="40"/>
      <c r="E28" s="40"/>
      <c r="F28" s="40"/>
    </row>
    <row r="29" spans="1:21" x14ac:dyDescent="0.2">
      <c r="A29" s="42"/>
      <c r="B29" s="42"/>
      <c r="C29" s="42"/>
      <c r="D29" s="42"/>
      <c r="E29" s="42"/>
      <c r="F29" s="42"/>
    </row>
    <row r="48" spans="7:12" x14ac:dyDescent="0.2">
      <c r="G48" s="18"/>
      <c r="H48" s="18"/>
      <c r="I48" s="18"/>
      <c r="J48" s="18"/>
      <c r="K48" s="18"/>
      <c r="L48" s="18"/>
    </row>
    <row r="49" spans="7:12" x14ac:dyDescent="0.2">
      <c r="G49" s="57"/>
      <c r="H49" s="57"/>
      <c r="I49" s="57"/>
      <c r="J49" s="57"/>
      <c r="K49" s="57"/>
      <c r="L49" s="57"/>
    </row>
  </sheetData>
  <mergeCells count="1">
    <mergeCell ref="G49:L49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showGridLines="0" workbookViewId="0">
      <selection activeCell="A29" sqref="A29"/>
    </sheetView>
  </sheetViews>
  <sheetFormatPr baseColWidth="10" defaultRowHeight="12.75" x14ac:dyDescent="0.2"/>
  <cols>
    <col min="1" max="1" width="56.140625" style="4" customWidth="1"/>
    <col min="2" max="6" width="10.85546875" style="4" customWidth="1"/>
    <col min="7" max="15" width="10.85546875" style="3" customWidth="1"/>
    <col min="16" max="16384" width="11.42578125" style="3"/>
  </cols>
  <sheetData>
    <row r="1" spans="1:26" s="2" customFormat="1" x14ac:dyDescent="0.2">
      <c r="A1" s="16" t="s">
        <v>17</v>
      </c>
      <c r="B1" s="16"/>
      <c r="C1" s="16"/>
      <c r="D1" s="16"/>
      <c r="E1" s="16"/>
      <c r="F1" s="16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"/>
      <c r="W1" s="1"/>
      <c r="X1" s="1"/>
      <c r="Y1" s="1"/>
      <c r="Z1" s="1"/>
    </row>
    <row r="2" spans="1:26" s="2" customFormat="1" x14ac:dyDescent="0.2">
      <c r="A2" s="19"/>
      <c r="B2" s="19"/>
      <c r="C2" s="19"/>
      <c r="D2" s="19"/>
      <c r="E2" s="19"/>
      <c r="F2" s="19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"/>
      <c r="W2" s="1"/>
      <c r="X2" s="1"/>
      <c r="Y2" s="1"/>
      <c r="Z2" s="1"/>
    </row>
    <row r="3" spans="1:26" s="2" customFormat="1" x14ac:dyDescent="0.2">
      <c r="A3" s="21" t="s">
        <v>0</v>
      </c>
      <c r="B3" s="21"/>
      <c r="C3" s="21"/>
      <c r="D3" s="21"/>
      <c r="E3" s="21"/>
      <c r="F3" s="21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"/>
      <c r="W3" s="1"/>
      <c r="X3" s="1"/>
      <c r="Y3" s="1"/>
      <c r="Z3" s="1"/>
    </row>
    <row r="4" spans="1:26" s="2" customFormat="1" x14ac:dyDescent="0.2">
      <c r="A4" s="21" t="s">
        <v>28</v>
      </c>
      <c r="B4" s="21"/>
      <c r="C4" s="21"/>
      <c r="D4" s="21"/>
      <c r="E4" s="21"/>
      <c r="F4" s="21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"/>
      <c r="W4" s="1"/>
      <c r="X4" s="1"/>
      <c r="Y4" s="1"/>
      <c r="Z4" s="1"/>
    </row>
    <row r="5" spans="1:26" s="2" customFormat="1" x14ac:dyDescent="0.2">
      <c r="A5" s="21" t="s">
        <v>56</v>
      </c>
      <c r="B5" s="21"/>
      <c r="C5" s="21"/>
      <c r="D5" s="21"/>
      <c r="E5" s="21"/>
      <c r="F5" s="21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"/>
      <c r="W5" s="1"/>
      <c r="X5" s="1"/>
      <c r="Y5" s="1"/>
      <c r="Z5" s="1"/>
    </row>
    <row r="6" spans="1:26" x14ac:dyDescent="0.2">
      <c r="A6" s="23" t="s">
        <v>1</v>
      </c>
      <c r="B6" s="23"/>
      <c r="C6" s="23"/>
      <c r="D6" s="23"/>
      <c r="E6" s="23"/>
      <c r="F6" s="23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6" x14ac:dyDescent="0.2">
      <c r="A7" s="25" t="s">
        <v>2</v>
      </c>
      <c r="B7" s="25"/>
      <c r="C7" s="25"/>
      <c r="D7" s="25"/>
      <c r="E7" s="25"/>
      <c r="F7" s="25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6" ht="13.5" thickBot="1" x14ac:dyDescent="0.25">
      <c r="A8" s="26"/>
      <c r="B8" s="26"/>
      <c r="C8" s="26"/>
      <c r="D8" s="26"/>
      <c r="E8" s="26"/>
      <c r="F8" s="26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</row>
    <row r="9" spans="1:26" ht="24" customHeight="1" thickBot="1" x14ac:dyDescent="0.25">
      <c r="A9" s="44" t="s">
        <v>19</v>
      </c>
      <c r="B9" s="45">
        <v>2005</v>
      </c>
      <c r="C9" s="45">
        <v>2006</v>
      </c>
      <c r="D9" s="45">
        <v>2007</v>
      </c>
      <c r="E9" s="45">
        <v>2008</v>
      </c>
      <c r="F9" s="45">
        <v>2009</v>
      </c>
      <c r="G9" s="45">
        <v>2010</v>
      </c>
      <c r="H9" s="45">
        <v>2011</v>
      </c>
      <c r="I9" s="45">
        <v>2012</v>
      </c>
      <c r="J9" s="45">
        <v>2013</v>
      </c>
      <c r="K9" s="45">
        <v>2014</v>
      </c>
      <c r="L9" s="45">
        <v>2015</v>
      </c>
      <c r="M9" s="45">
        <v>2016</v>
      </c>
      <c r="N9" s="45">
        <v>2017</v>
      </c>
      <c r="O9" s="45">
        <v>2018</v>
      </c>
      <c r="P9" s="45">
        <v>2019</v>
      </c>
      <c r="Q9" s="45">
        <v>2020</v>
      </c>
      <c r="R9" s="45">
        <v>2021</v>
      </c>
      <c r="S9" s="45">
        <v>2022</v>
      </c>
      <c r="T9" s="45">
        <v>2023</v>
      </c>
      <c r="U9" s="45">
        <v>2024</v>
      </c>
    </row>
    <row r="10" spans="1:26" s="9" customFormat="1" ht="18.75" customHeight="1" thickBot="1" x14ac:dyDescent="0.3">
      <c r="A10" s="27" t="s">
        <v>18</v>
      </c>
      <c r="B10" s="46">
        <v>462.46642299999991</v>
      </c>
      <c r="C10" s="46">
        <v>619.66991703500003</v>
      </c>
      <c r="D10" s="46">
        <v>628.94053915300003</v>
      </c>
      <c r="E10" s="46">
        <v>750.24311360000002</v>
      </c>
      <c r="F10" s="46">
        <v>766.84502394000003</v>
      </c>
      <c r="G10" s="47">
        <v>1242.016507000531</v>
      </c>
      <c r="H10" s="28">
        <v>1347.57658322</v>
      </c>
      <c r="I10" s="28">
        <v>1801.64952991</v>
      </c>
      <c r="J10" s="28">
        <v>2243.1947833400004</v>
      </c>
      <c r="K10" s="28">
        <v>3305.9367522602015</v>
      </c>
      <c r="L10" s="28">
        <v>4440.4500607901027</v>
      </c>
      <c r="M10" s="28">
        <v>5420.9823488400007</v>
      </c>
      <c r="N10" s="28">
        <v>7385.5087333899992</v>
      </c>
      <c r="O10" s="28">
        <v>10775.456800069998</v>
      </c>
      <c r="P10" s="28">
        <v>14849.395030499998</v>
      </c>
      <c r="Q10" s="28">
        <v>21134.826263400002</v>
      </c>
      <c r="R10" s="28">
        <v>29380.403870109996</v>
      </c>
      <c r="S10" s="28">
        <v>54577.428843230002</v>
      </c>
      <c r="T10" s="28">
        <v>123804.77261889001</v>
      </c>
      <c r="U10" s="28">
        <v>412289.22906604997</v>
      </c>
    </row>
    <row r="11" spans="1:26" s="9" customFormat="1" ht="18.75" customHeight="1" thickBot="1" x14ac:dyDescent="0.3">
      <c r="A11" s="27" t="s">
        <v>3</v>
      </c>
      <c r="B11" s="46">
        <v>79.387</v>
      </c>
      <c r="C11" s="46">
        <v>95.698032999999995</v>
      </c>
      <c r="D11" s="46">
        <v>128.60058772610017</v>
      </c>
      <c r="E11" s="46">
        <v>164.4496</v>
      </c>
      <c r="F11" s="46">
        <v>193.10614538500002</v>
      </c>
      <c r="G11" s="47">
        <v>307.15321353000002</v>
      </c>
      <c r="H11" s="28">
        <v>353.34485080400003</v>
      </c>
      <c r="I11" s="28">
        <v>470.78604683999998</v>
      </c>
      <c r="J11" s="28">
        <v>654.47249505999991</v>
      </c>
      <c r="K11" s="28">
        <v>910.86562958999991</v>
      </c>
      <c r="L11" s="28">
        <v>1330.3250057099999</v>
      </c>
      <c r="M11" s="28">
        <v>1783.3471345100002</v>
      </c>
      <c r="N11" s="28">
        <v>2187.1221943400001</v>
      </c>
      <c r="O11" s="28">
        <v>2792.6029687899995</v>
      </c>
      <c r="P11" s="28">
        <v>4107.3427552900012</v>
      </c>
      <c r="Q11" s="28">
        <v>5576.6473631400004</v>
      </c>
      <c r="R11" s="28">
        <v>9355.9383844399999</v>
      </c>
      <c r="S11" s="28">
        <v>18681.83692509</v>
      </c>
      <c r="T11" s="28">
        <v>43470.842939540002</v>
      </c>
      <c r="U11" s="28">
        <v>117972.77680654</v>
      </c>
    </row>
    <row r="12" spans="1:26" s="9" customFormat="1" ht="18.75" customHeight="1" thickBot="1" x14ac:dyDescent="0.3">
      <c r="A12" s="27" t="s">
        <v>4</v>
      </c>
      <c r="B12" s="46">
        <v>876.4685785272186</v>
      </c>
      <c r="C12" s="46">
        <v>971.12971006985345</v>
      </c>
      <c r="D12" s="46">
        <v>1437.3328793284054</v>
      </c>
      <c r="E12" s="46">
        <v>1981.173850524583</v>
      </c>
      <c r="F12" s="46">
        <v>2427.0028262270707</v>
      </c>
      <c r="G12" s="47">
        <v>3529.8570519265827</v>
      </c>
      <c r="H12" s="28">
        <v>4769.6460110557937</v>
      </c>
      <c r="I12" s="28">
        <v>5250.8735772299997</v>
      </c>
      <c r="J12" s="28">
        <v>7308.3261419425517</v>
      </c>
      <c r="K12" s="28">
        <v>9920.2024879638229</v>
      </c>
      <c r="L12" s="28">
        <v>13660.099093418195</v>
      </c>
      <c r="M12" s="28">
        <v>19012.957423296197</v>
      </c>
      <c r="N12" s="28">
        <v>24751.397407120003</v>
      </c>
      <c r="O12" s="28">
        <v>32375.208403485958</v>
      </c>
      <c r="P12" s="28">
        <f>+SUM(P13:P21)</f>
        <v>46608.593623014996</v>
      </c>
      <c r="Q12" s="28">
        <v>62622.92740736001</v>
      </c>
      <c r="R12" s="28">
        <v>109992.74350724999</v>
      </c>
      <c r="S12" s="28">
        <v>196619.89379578002</v>
      </c>
      <c r="T12" s="28">
        <v>433598.13730985671</v>
      </c>
      <c r="U12" s="28">
        <v>1044897.836396825</v>
      </c>
    </row>
    <row r="13" spans="1:26" s="8" customFormat="1" ht="15.75" customHeight="1" x14ac:dyDescent="0.25">
      <c r="A13" s="31" t="s">
        <v>5</v>
      </c>
      <c r="B13" s="48">
        <v>163.92115239098536</v>
      </c>
      <c r="C13" s="48">
        <v>103.10637154742722</v>
      </c>
      <c r="D13" s="48">
        <v>183.33190410619227</v>
      </c>
      <c r="E13" s="48">
        <v>250.3972600936072</v>
      </c>
      <c r="F13" s="48">
        <v>393.28169786000001</v>
      </c>
      <c r="G13" s="49">
        <v>541.73400000000004</v>
      </c>
      <c r="H13" s="32">
        <v>754.19255107000004</v>
      </c>
      <c r="I13" s="32">
        <v>1022.5782041299999</v>
      </c>
      <c r="J13" s="32">
        <v>1365.9878133331717</v>
      </c>
      <c r="K13" s="32">
        <v>1921.3180702886907</v>
      </c>
      <c r="L13" s="32">
        <v>2829.310797478106</v>
      </c>
      <c r="M13" s="32">
        <v>3819.0270951190482</v>
      </c>
      <c r="N13" s="32">
        <v>4717.1201084599998</v>
      </c>
      <c r="O13" s="32">
        <v>6289.4073475599998</v>
      </c>
      <c r="P13" s="32">
        <v>8567.2464327299986</v>
      </c>
      <c r="Q13" s="32">
        <v>14608.918979600001</v>
      </c>
      <c r="R13" s="32">
        <v>31239.844735619998</v>
      </c>
      <c r="S13" s="32">
        <v>40392.220203010009</v>
      </c>
      <c r="T13" s="32">
        <v>100785.70311521</v>
      </c>
      <c r="U13" s="32">
        <v>261385.98712801997</v>
      </c>
    </row>
    <row r="14" spans="1:26" s="8" customFormat="1" ht="15.75" customHeight="1" x14ac:dyDescent="0.25">
      <c r="A14" s="31" t="s">
        <v>6</v>
      </c>
      <c r="B14" s="48">
        <v>63.269111839537324</v>
      </c>
      <c r="C14" s="48">
        <v>82.536514158170732</v>
      </c>
      <c r="D14" s="48">
        <v>122.15404095409268</v>
      </c>
      <c r="E14" s="48">
        <v>169.79411692618882</v>
      </c>
      <c r="F14" s="48">
        <v>132.62610405000007</v>
      </c>
      <c r="G14" s="50">
        <v>182.68899999999999</v>
      </c>
      <c r="H14" s="35">
        <v>348.88927619999998</v>
      </c>
      <c r="I14" s="35">
        <v>400.75755118000001</v>
      </c>
      <c r="J14" s="35">
        <v>627.50667224445806</v>
      </c>
      <c r="K14" s="35">
        <v>932.3813551880977</v>
      </c>
      <c r="L14" s="35">
        <v>1037.9666336697499</v>
      </c>
      <c r="M14" s="35">
        <v>1412.8004450499998</v>
      </c>
      <c r="N14" s="35">
        <v>1886.5044461099999</v>
      </c>
      <c r="O14" s="35">
        <v>2166.2311399500004</v>
      </c>
      <c r="P14" s="35">
        <v>3980.1465693700002</v>
      </c>
      <c r="Q14" s="35">
        <v>4512.7084010500002</v>
      </c>
      <c r="R14" s="35">
        <v>7260.6305001499995</v>
      </c>
      <c r="S14" s="35">
        <v>13926.233632949999</v>
      </c>
      <c r="T14" s="35">
        <v>33017.267945400003</v>
      </c>
      <c r="U14" s="35">
        <v>82833.173739530001</v>
      </c>
    </row>
    <row r="15" spans="1:26" s="8" customFormat="1" ht="15.75" customHeight="1" x14ac:dyDescent="0.25">
      <c r="A15" s="31" t="s">
        <v>7</v>
      </c>
      <c r="B15" s="48">
        <v>190.87679456000004</v>
      </c>
      <c r="C15" s="48">
        <v>230.34001681999999</v>
      </c>
      <c r="D15" s="48">
        <v>296.00801861000002</v>
      </c>
      <c r="E15" s="48">
        <v>366.46336700999996</v>
      </c>
      <c r="F15" s="48">
        <v>427.42605637999998</v>
      </c>
      <c r="G15" s="50">
        <v>594.2169957399999</v>
      </c>
      <c r="H15" s="35">
        <v>863.62089959000002</v>
      </c>
      <c r="I15" s="35">
        <v>1150.4320203299999</v>
      </c>
      <c r="J15" s="35">
        <v>1563.861106197</v>
      </c>
      <c r="K15" s="35">
        <v>2088.62060247</v>
      </c>
      <c r="L15" s="35">
        <v>2976.7307475799994</v>
      </c>
      <c r="M15" s="35">
        <v>4316.0740385899999</v>
      </c>
      <c r="N15" s="35">
        <v>6496.1886531299997</v>
      </c>
      <c r="O15" s="35">
        <v>8768.3667566900021</v>
      </c>
      <c r="P15" s="35">
        <v>13250.634147229999</v>
      </c>
      <c r="Q15" s="35">
        <v>18376.156862839998</v>
      </c>
      <c r="R15" s="35">
        <v>26011.728554810001</v>
      </c>
      <c r="S15" s="35">
        <v>47577.543040369987</v>
      </c>
      <c r="T15" s="35">
        <v>108339.86202018999</v>
      </c>
      <c r="U15" s="35">
        <v>278975.04223124002</v>
      </c>
    </row>
    <row r="16" spans="1:26" s="8" customFormat="1" ht="15.75" customHeight="1" x14ac:dyDescent="0.25">
      <c r="A16" s="31" t="s">
        <v>8</v>
      </c>
      <c r="B16" s="48">
        <v>326.45782676182722</v>
      </c>
      <c r="C16" s="48">
        <v>401.16</v>
      </c>
      <c r="D16" s="48">
        <v>607.92600000000004</v>
      </c>
      <c r="E16" s="48">
        <v>877.72015372999988</v>
      </c>
      <c r="F16" s="48">
        <v>1089.1090227599998</v>
      </c>
      <c r="G16" s="50">
        <v>1474.685445830361</v>
      </c>
      <c r="H16" s="35">
        <v>1962.7700719678969</v>
      </c>
      <c r="I16" s="35">
        <v>2053.8344214799999</v>
      </c>
      <c r="J16" s="35">
        <v>2615.5138595441058</v>
      </c>
      <c r="K16" s="35">
        <v>3540.1145614693005</v>
      </c>
      <c r="L16" s="35">
        <v>4929.765676367776</v>
      </c>
      <c r="M16" s="35">
        <v>6875.9856058690493</v>
      </c>
      <c r="N16" s="35">
        <v>8335.8651118100006</v>
      </c>
      <c r="O16" s="35">
        <v>11322.410667279999</v>
      </c>
      <c r="P16" s="35">
        <v>15677.694740709998</v>
      </c>
      <c r="Q16" s="35">
        <v>19240.440724669999</v>
      </c>
      <c r="R16" s="35">
        <v>30310.719897709998</v>
      </c>
      <c r="S16" s="35">
        <v>58035.862017239997</v>
      </c>
      <c r="T16" s="35">
        <v>128956.79821302334</v>
      </c>
      <c r="U16" s="35">
        <v>306465.49927933997</v>
      </c>
    </row>
    <row r="17" spans="1:21" s="8" customFormat="1" ht="15.75" customHeight="1" x14ac:dyDescent="0.25">
      <c r="A17" s="31" t="s">
        <v>9</v>
      </c>
      <c r="B17" s="48">
        <v>0</v>
      </c>
      <c r="C17" s="48">
        <v>0</v>
      </c>
      <c r="D17" s="48">
        <v>0</v>
      </c>
      <c r="E17" s="48">
        <v>0</v>
      </c>
      <c r="F17" s="48">
        <v>0.70164484999999999</v>
      </c>
      <c r="G17" s="50">
        <v>0.96599999999999997</v>
      </c>
      <c r="H17" s="35">
        <v>4.04437186</v>
      </c>
      <c r="I17" s="35">
        <v>4.7496281700000003</v>
      </c>
      <c r="J17" s="35">
        <v>12.41427026</v>
      </c>
      <c r="K17" s="35">
        <v>34.320874410000002</v>
      </c>
      <c r="L17" s="35">
        <v>124.83599561000001</v>
      </c>
      <c r="M17" s="35">
        <v>44.681276559999993</v>
      </c>
      <c r="N17" s="35">
        <v>82.055847839999998</v>
      </c>
      <c r="O17" s="35">
        <v>42.382073109999993</v>
      </c>
      <c r="P17" s="35">
        <v>91.211547700000011</v>
      </c>
      <c r="Q17" s="35">
        <v>84.609434879999995</v>
      </c>
      <c r="R17" s="35">
        <v>229.44714217000001</v>
      </c>
      <c r="S17" s="35">
        <v>300.26873979999999</v>
      </c>
      <c r="T17" s="35">
        <v>658.60961366999993</v>
      </c>
      <c r="U17" s="35">
        <v>1488.6098483999999</v>
      </c>
    </row>
    <row r="18" spans="1:21" s="8" customFormat="1" ht="15.75" customHeight="1" x14ac:dyDescent="0.25">
      <c r="A18" s="31" t="s">
        <v>10</v>
      </c>
      <c r="B18" s="48">
        <v>0</v>
      </c>
      <c r="C18" s="48">
        <v>0</v>
      </c>
      <c r="D18" s="48">
        <v>0</v>
      </c>
      <c r="E18" s="48">
        <v>0</v>
      </c>
      <c r="F18" s="48">
        <v>0.94593415999999997</v>
      </c>
      <c r="G18" s="50">
        <v>1.3029999999999999</v>
      </c>
      <c r="H18" s="35">
        <v>3.7897545400000001</v>
      </c>
      <c r="I18" s="35">
        <v>2.2998682700000002</v>
      </c>
      <c r="J18" s="35">
        <v>3.0166043300000003</v>
      </c>
      <c r="K18" s="35">
        <v>8.8322703213860461</v>
      </c>
      <c r="L18" s="35">
        <v>13.91726706</v>
      </c>
      <c r="M18" s="35">
        <v>10.963316630000001</v>
      </c>
      <c r="N18" s="35">
        <v>10.294313580000001</v>
      </c>
      <c r="O18" s="35">
        <v>19.774298890000001</v>
      </c>
      <c r="P18" s="35">
        <v>8.754172539999999</v>
      </c>
      <c r="Q18" s="35">
        <v>12.902537000000001</v>
      </c>
      <c r="R18" s="35">
        <v>26.843625849999999</v>
      </c>
      <c r="S18" s="35">
        <v>75.328717460000007</v>
      </c>
      <c r="T18" s="35">
        <v>208.65600511000002</v>
      </c>
      <c r="U18" s="35">
        <v>593.26010055999996</v>
      </c>
    </row>
    <row r="19" spans="1:21" s="8" customFormat="1" ht="15.75" customHeight="1" x14ac:dyDescent="0.25">
      <c r="A19" s="31" t="s">
        <v>11</v>
      </c>
      <c r="B19" s="48">
        <v>107.42721093092517</v>
      </c>
      <c r="C19" s="48">
        <v>123.03561473494153</v>
      </c>
      <c r="D19" s="48">
        <v>171.86325199597835</v>
      </c>
      <c r="E19" s="48">
        <v>238.88992027440989</v>
      </c>
      <c r="F19" s="48">
        <v>210.88888986707113</v>
      </c>
      <c r="G19" s="50">
        <v>504.55496462617015</v>
      </c>
      <c r="H19" s="35">
        <v>541.27408644789705</v>
      </c>
      <c r="I19" s="35">
        <v>293.24487925999995</v>
      </c>
      <c r="J19" s="35">
        <v>603.93008663552439</v>
      </c>
      <c r="K19" s="35">
        <v>771.32551302477736</v>
      </c>
      <c r="L19" s="35">
        <v>900.41061937256484</v>
      </c>
      <c r="M19" s="35">
        <v>878.07816964000006</v>
      </c>
      <c r="N19" s="35">
        <v>1935.43316228</v>
      </c>
      <c r="O19" s="35">
        <v>1863.6040845559635</v>
      </c>
      <c r="P19" s="35">
        <v>1808.649830715</v>
      </c>
      <c r="Q19" s="35">
        <v>1537.0939935600002</v>
      </c>
      <c r="R19" s="35">
        <v>5293.6621132199998</v>
      </c>
      <c r="S19" s="35">
        <v>12001.62935865</v>
      </c>
      <c r="T19" s="35">
        <v>19664.90961988</v>
      </c>
      <c r="U19" s="35">
        <v>12566.321598355</v>
      </c>
    </row>
    <row r="20" spans="1:21" s="8" customFormat="1" ht="15.75" customHeight="1" x14ac:dyDescent="0.25">
      <c r="A20" s="31" t="s">
        <v>12</v>
      </c>
      <c r="B20" s="48">
        <v>24.516482043943466</v>
      </c>
      <c r="C20" s="48">
        <v>30.951192809314019</v>
      </c>
      <c r="D20" s="48">
        <v>56.049663662141896</v>
      </c>
      <c r="E20" s="48">
        <v>77.909032490377228</v>
      </c>
      <c r="F20" s="48">
        <v>96.684041530000002</v>
      </c>
      <c r="G20" s="50">
        <v>125.929645730052</v>
      </c>
      <c r="H20" s="35">
        <v>138.11128495</v>
      </c>
      <c r="I20" s="35">
        <v>167.31392717</v>
      </c>
      <c r="J20" s="35">
        <v>263.05925794829216</v>
      </c>
      <c r="K20" s="35">
        <v>379.04701961291477</v>
      </c>
      <c r="L20" s="35">
        <v>496.73028025000002</v>
      </c>
      <c r="M20" s="35">
        <v>899.36804521904833</v>
      </c>
      <c r="N20" s="35">
        <v>773.34060599000009</v>
      </c>
      <c r="O20" s="35">
        <v>1037.4160449199999</v>
      </c>
      <c r="P20" s="35">
        <v>1604.53295351</v>
      </c>
      <c r="Q20" s="35">
        <v>2504.4202404500002</v>
      </c>
      <c r="R20" s="35">
        <v>4971.8258499599997</v>
      </c>
      <c r="S20" s="35">
        <v>10101.401207480001</v>
      </c>
      <c r="T20" s="35">
        <v>18971.106647649998</v>
      </c>
      <c r="U20" s="35">
        <v>46597.55808468</v>
      </c>
    </row>
    <row r="21" spans="1:21" s="8" customFormat="1" ht="15.75" customHeight="1" thickBot="1" x14ac:dyDescent="0.3">
      <c r="A21" s="31" t="s">
        <v>13</v>
      </c>
      <c r="B21" s="48">
        <v>0</v>
      </c>
      <c r="C21" s="48">
        <v>0</v>
      </c>
      <c r="D21" s="48">
        <v>0</v>
      </c>
      <c r="E21" s="48">
        <v>0</v>
      </c>
      <c r="F21" s="48">
        <v>75.339434770000011</v>
      </c>
      <c r="G21" s="51">
        <v>103.77800000000001</v>
      </c>
      <c r="H21" s="37">
        <v>152.95371442999999</v>
      </c>
      <c r="I21" s="37">
        <v>155.66307724000001</v>
      </c>
      <c r="J21" s="37">
        <v>253.03647144999999</v>
      </c>
      <c r="K21" s="37">
        <v>244.24222117865534</v>
      </c>
      <c r="L21" s="37">
        <v>350.43107603000004</v>
      </c>
      <c r="M21" s="37">
        <v>755.97943061904834</v>
      </c>
      <c r="N21" s="37">
        <v>514.59515791999991</v>
      </c>
      <c r="O21" s="37">
        <v>865.61599052999986</v>
      </c>
      <c r="P21" s="37">
        <v>1619.7232285099999</v>
      </c>
      <c r="Q21" s="37">
        <v>1745.67623331</v>
      </c>
      <c r="R21" s="37">
        <v>4648.0410877599998</v>
      </c>
      <c r="S21" s="37">
        <v>14209.40687882</v>
      </c>
      <c r="T21" s="37">
        <v>22995.224129723338</v>
      </c>
      <c r="U21" s="37">
        <v>53992.384386699996</v>
      </c>
    </row>
    <row r="22" spans="1:21" s="9" customFormat="1" ht="18.75" customHeight="1" thickBot="1" x14ac:dyDescent="0.3">
      <c r="A22" s="27" t="s">
        <v>14</v>
      </c>
      <c r="B22" s="46">
        <v>101.66553500000002</v>
      </c>
      <c r="C22" s="46">
        <v>147.41499999999999</v>
      </c>
      <c r="D22" s="46">
        <v>293.75724450999996</v>
      </c>
      <c r="E22" s="46">
        <v>329.77704399999999</v>
      </c>
      <c r="F22" s="46">
        <v>372.59549224</v>
      </c>
      <c r="G22" s="47">
        <v>542.20167059000005</v>
      </c>
      <c r="H22" s="28">
        <v>1221.6970248878972</v>
      </c>
      <c r="I22" s="28">
        <v>2245.7553408397539</v>
      </c>
      <c r="J22" s="28">
        <v>2495.0030852644495</v>
      </c>
      <c r="K22" s="28">
        <v>2935.5638491731729</v>
      </c>
      <c r="L22" s="28">
        <v>3881.5268092917013</v>
      </c>
      <c r="M22" s="28">
        <v>3499.0496030390477</v>
      </c>
      <c r="N22" s="28">
        <v>4397.6892067300005</v>
      </c>
      <c r="O22" s="28">
        <v>4623.0477693799994</v>
      </c>
      <c r="P22" s="28">
        <v>5902.129955595</v>
      </c>
      <c r="Q22" s="28">
        <v>8053.2847654000007</v>
      </c>
      <c r="R22" s="28">
        <v>13100.47891356</v>
      </c>
      <c r="S22" s="28">
        <v>30012.637977800001</v>
      </c>
      <c r="T22" s="28">
        <v>66074.297023033345</v>
      </c>
      <c r="U22" s="28">
        <v>117201.70235449501</v>
      </c>
    </row>
    <row r="23" spans="1:21" s="9" customFormat="1" ht="18.75" customHeight="1" thickBot="1" x14ac:dyDescent="0.3">
      <c r="A23" s="27" t="s">
        <v>15</v>
      </c>
      <c r="B23" s="46">
        <v>71.103073722986139</v>
      </c>
      <c r="C23" s="46">
        <v>63.16137043369045</v>
      </c>
      <c r="D23" s="46">
        <v>79.907420481245993</v>
      </c>
      <c r="E23" s="46">
        <v>101.24014774728053</v>
      </c>
      <c r="F23" s="46">
        <v>103.05337005147692</v>
      </c>
      <c r="G23" s="47">
        <v>44.897747332149038</v>
      </c>
      <c r="H23" s="28">
        <v>14.066184011354169</v>
      </c>
      <c r="I23" s="28">
        <v>15.710584539999999</v>
      </c>
      <c r="J23" s="28">
        <v>17.618745629999999</v>
      </c>
      <c r="K23" s="28">
        <v>23.066949013467081</v>
      </c>
      <c r="L23" s="28">
        <v>23.138188274049597</v>
      </c>
      <c r="M23" s="28">
        <v>28.709911402500826</v>
      </c>
      <c r="N23" s="28">
        <v>233.17607003650164</v>
      </c>
      <c r="O23" s="28">
        <v>348.21757185690507</v>
      </c>
      <c r="P23" s="28">
        <v>510.85811512179134</v>
      </c>
      <c r="Q23" s="28">
        <v>623.98808640270443</v>
      </c>
      <c r="R23" s="28">
        <v>451.6954629659084</v>
      </c>
      <c r="S23" s="28">
        <v>427.29058103197553</v>
      </c>
      <c r="T23" s="28">
        <v>473.50829561678319</v>
      </c>
      <c r="U23" s="28">
        <v>845.60042225294285</v>
      </c>
    </row>
    <row r="24" spans="1:21" s="9" customFormat="1" ht="18.75" customHeight="1" thickBot="1" x14ac:dyDescent="0.3">
      <c r="A24" s="39" t="s">
        <v>16</v>
      </c>
      <c r="B24" s="47">
        <f t="shared" ref="B24:F24" si="0">+B23+B22+B12+B11+B10</f>
        <v>1591.0906102502045</v>
      </c>
      <c r="C24" s="47">
        <f t="shared" si="0"/>
        <v>1897.0740305385439</v>
      </c>
      <c r="D24" s="47">
        <f t="shared" si="0"/>
        <v>2568.5386711987517</v>
      </c>
      <c r="E24" s="47">
        <f t="shared" si="0"/>
        <v>3326.8837558718637</v>
      </c>
      <c r="F24" s="47">
        <f t="shared" si="0"/>
        <v>3862.6028578435476</v>
      </c>
      <c r="G24" s="47">
        <f t="shared" ref="G24" si="1">+G23+G22+G12+G11+G10</f>
        <v>5666.1261903792638</v>
      </c>
      <c r="H24" s="28">
        <f t="shared" ref="H24" si="2">+H23+H22+H12+H11+H10</f>
        <v>7706.3306539790447</v>
      </c>
      <c r="I24" s="28">
        <f t="shared" ref="I24" si="3">+I23+I22+I12+I11+I10</f>
        <v>9784.7750793597534</v>
      </c>
      <c r="J24" s="28">
        <f t="shared" ref="J24" si="4">+J23+J22+J12+J11+J10</f>
        <v>12718.615251237001</v>
      </c>
      <c r="K24" s="28">
        <f t="shared" ref="K24" si="5">+K23+K22+K12+K11+K10</f>
        <v>17095.635668000665</v>
      </c>
      <c r="L24" s="28">
        <f t="shared" ref="L24" si="6">+L23+L22+L12+L11+L10</f>
        <v>23335.539157484051</v>
      </c>
      <c r="M24" s="28">
        <f t="shared" ref="M24:N24" si="7">+M23+M22+M12+M11+M10</f>
        <v>29745.046421087747</v>
      </c>
      <c r="N24" s="28">
        <f t="shared" si="7"/>
        <v>38954.893611616506</v>
      </c>
      <c r="O24" s="28">
        <v>50914.533513582865</v>
      </c>
      <c r="P24" s="28">
        <f>+P10+P11+P12+P22+P23</f>
        <v>71978.319479521786</v>
      </c>
      <c r="Q24" s="28">
        <v>98011.673885702709</v>
      </c>
      <c r="R24" s="28">
        <v>162281.26013832589</v>
      </c>
      <c r="S24" s="28">
        <v>300319.08812293201</v>
      </c>
      <c r="T24" s="28">
        <v>667421.55818693689</v>
      </c>
      <c r="U24" s="28">
        <v>1693207.1450461629</v>
      </c>
    </row>
    <row r="26" spans="1:21" x14ac:dyDescent="0.2">
      <c r="A26" s="40" t="s">
        <v>50</v>
      </c>
      <c r="B26" s="5"/>
      <c r="C26" s="5"/>
      <c r="D26" s="5"/>
      <c r="E26" s="5"/>
      <c r="F26" s="5"/>
      <c r="J26" s="11"/>
    </row>
    <row r="27" spans="1:21" x14ac:dyDescent="0.2">
      <c r="A27" s="6"/>
      <c r="B27" s="6"/>
      <c r="C27" s="6"/>
      <c r="D27" s="6"/>
      <c r="E27" s="6"/>
      <c r="F27" s="6"/>
      <c r="J27" s="11"/>
    </row>
    <row r="28" spans="1:21" x14ac:dyDescent="0.2">
      <c r="A28" s="5"/>
      <c r="B28" s="5"/>
      <c r="C28" s="5"/>
      <c r="D28" s="5"/>
      <c r="E28" s="5"/>
      <c r="F28" s="5"/>
      <c r="J28" s="14"/>
    </row>
    <row r="29" spans="1:21" x14ac:dyDescent="0.2">
      <c r="A29" s="7"/>
      <c r="B29" s="7"/>
      <c r="C29" s="7"/>
      <c r="D29" s="7"/>
      <c r="E29" s="7"/>
      <c r="F29" s="7"/>
      <c r="J29" s="12"/>
    </row>
    <row r="30" spans="1:21" x14ac:dyDescent="0.2">
      <c r="J30" s="1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showGridLines="0" workbookViewId="0">
      <selection activeCell="A29" sqref="A29"/>
    </sheetView>
  </sheetViews>
  <sheetFormatPr baseColWidth="10" defaultRowHeight="12.75" x14ac:dyDescent="0.2"/>
  <cols>
    <col min="1" max="1" width="56.140625" style="4" customWidth="1"/>
    <col min="2" max="6" width="10.85546875" style="4" customWidth="1"/>
    <col min="7" max="15" width="10.85546875" style="3" customWidth="1"/>
    <col min="16" max="16384" width="11.42578125" style="3"/>
  </cols>
  <sheetData>
    <row r="1" spans="1:26" s="2" customFormat="1" x14ac:dyDescent="0.2">
      <c r="A1" s="16" t="s">
        <v>17</v>
      </c>
      <c r="B1" s="16"/>
      <c r="C1" s="16"/>
      <c r="D1" s="16"/>
      <c r="E1" s="16"/>
      <c r="F1" s="16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"/>
      <c r="W1" s="1"/>
      <c r="X1" s="1"/>
      <c r="Y1" s="1"/>
      <c r="Z1" s="1"/>
    </row>
    <row r="2" spans="1:26" s="2" customFormat="1" x14ac:dyDescent="0.2">
      <c r="A2" s="19"/>
      <c r="B2" s="19"/>
      <c r="C2" s="19"/>
      <c r="D2" s="19"/>
      <c r="E2" s="19"/>
      <c r="F2" s="19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"/>
      <c r="W2" s="1"/>
      <c r="X2" s="1"/>
      <c r="Y2" s="1"/>
      <c r="Z2" s="1"/>
    </row>
    <row r="3" spans="1:26" s="2" customFormat="1" x14ac:dyDescent="0.2">
      <c r="A3" s="21" t="s">
        <v>0</v>
      </c>
      <c r="B3" s="21"/>
      <c r="C3" s="21"/>
      <c r="D3" s="21"/>
      <c r="E3" s="21"/>
      <c r="F3" s="21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"/>
      <c r="W3" s="1"/>
      <c r="X3" s="1"/>
      <c r="Y3" s="1"/>
      <c r="Z3" s="1"/>
    </row>
    <row r="4" spans="1:26" s="2" customFormat="1" x14ac:dyDescent="0.2">
      <c r="A4" s="21" t="s">
        <v>29</v>
      </c>
      <c r="B4" s="21"/>
      <c r="C4" s="21"/>
      <c r="D4" s="21"/>
      <c r="E4" s="21"/>
      <c r="F4" s="21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"/>
      <c r="W4" s="1"/>
      <c r="X4" s="1"/>
      <c r="Y4" s="1"/>
      <c r="Z4" s="1"/>
    </row>
    <row r="5" spans="1:26" s="2" customFormat="1" x14ac:dyDescent="0.2">
      <c r="A5" s="21" t="s">
        <v>56</v>
      </c>
      <c r="B5" s="21"/>
      <c r="C5" s="21"/>
      <c r="D5" s="21"/>
      <c r="E5" s="21"/>
      <c r="F5" s="21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"/>
      <c r="W5" s="1"/>
      <c r="X5" s="1"/>
      <c r="Y5" s="1"/>
      <c r="Z5" s="1"/>
    </row>
    <row r="6" spans="1:26" x14ac:dyDescent="0.2">
      <c r="A6" s="23" t="s">
        <v>1</v>
      </c>
      <c r="B6" s="23"/>
      <c r="C6" s="23"/>
      <c r="D6" s="23"/>
      <c r="E6" s="23"/>
      <c r="F6" s="23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6" x14ac:dyDescent="0.2">
      <c r="A7" s="25" t="s">
        <v>2</v>
      </c>
      <c r="B7" s="25"/>
      <c r="C7" s="25"/>
      <c r="D7" s="25"/>
      <c r="E7" s="25"/>
      <c r="F7" s="25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6" ht="13.5" thickBot="1" x14ac:dyDescent="0.25">
      <c r="A8" s="26"/>
      <c r="B8" s="26"/>
      <c r="C8" s="26"/>
      <c r="D8" s="26"/>
      <c r="E8" s="26"/>
      <c r="F8" s="26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</row>
    <row r="9" spans="1:26" ht="24" customHeight="1" thickBot="1" x14ac:dyDescent="0.25">
      <c r="A9" s="44" t="s">
        <v>19</v>
      </c>
      <c r="B9" s="45">
        <v>2005</v>
      </c>
      <c r="C9" s="45">
        <v>2006</v>
      </c>
      <c r="D9" s="45">
        <v>2007</v>
      </c>
      <c r="E9" s="45">
        <v>2008</v>
      </c>
      <c r="F9" s="45">
        <v>2009</v>
      </c>
      <c r="G9" s="45">
        <v>2010</v>
      </c>
      <c r="H9" s="45">
        <v>2011</v>
      </c>
      <c r="I9" s="45">
        <v>2012</v>
      </c>
      <c r="J9" s="45">
        <v>2013</v>
      </c>
      <c r="K9" s="45">
        <v>2014</v>
      </c>
      <c r="L9" s="45">
        <v>2015</v>
      </c>
      <c r="M9" s="45">
        <v>2016</v>
      </c>
      <c r="N9" s="45">
        <v>2017</v>
      </c>
      <c r="O9" s="45">
        <v>2018</v>
      </c>
      <c r="P9" s="45">
        <v>2019</v>
      </c>
      <c r="Q9" s="45">
        <v>2020</v>
      </c>
      <c r="R9" s="45">
        <v>2021</v>
      </c>
      <c r="S9" s="45">
        <v>2022</v>
      </c>
      <c r="T9" s="45">
        <v>2023</v>
      </c>
      <c r="U9" s="45">
        <v>2024</v>
      </c>
    </row>
    <row r="10" spans="1:26" s="9" customFormat="1" ht="18.75" customHeight="1" thickBot="1" x14ac:dyDescent="0.3">
      <c r="A10" s="27" t="s">
        <v>18</v>
      </c>
      <c r="B10" s="46">
        <v>393.13709163699997</v>
      </c>
      <c r="C10" s="46">
        <v>489.180441186</v>
      </c>
      <c r="D10" s="46">
        <v>647.11983631451028</v>
      </c>
      <c r="E10" s="46">
        <v>890.56139423597278</v>
      </c>
      <c r="F10" s="46">
        <v>1239.9056799999998</v>
      </c>
      <c r="G10" s="47">
        <v>1634.1867</v>
      </c>
      <c r="H10" s="28">
        <v>2198.2916200000004</v>
      </c>
      <c r="I10" s="28">
        <v>2521.6031299999995</v>
      </c>
      <c r="J10" s="28">
        <v>3555.9670000000001</v>
      </c>
      <c r="K10" s="28">
        <v>5063.6038489399998</v>
      </c>
      <c r="L10" s="28">
        <v>7577.4860276214258</v>
      </c>
      <c r="M10" s="28">
        <v>10800.42890338</v>
      </c>
      <c r="N10" s="28">
        <v>13598.21566405</v>
      </c>
      <c r="O10" s="28">
        <v>16794.221142780003</v>
      </c>
      <c r="P10" s="28">
        <v>22526.759100809999</v>
      </c>
      <c r="Q10" s="28">
        <v>26557.318222388501</v>
      </c>
      <c r="R10" s="28">
        <v>45802.132582003222</v>
      </c>
      <c r="S10" s="28">
        <v>81108.230013659995</v>
      </c>
      <c r="T10" s="28">
        <v>179630.40367440286</v>
      </c>
      <c r="U10" s="28">
        <v>531073.87126407004</v>
      </c>
    </row>
    <row r="11" spans="1:26" s="9" customFormat="1" ht="18.75" customHeight="1" thickBot="1" x14ac:dyDescent="0.3">
      <c r="A11" s="27" t="s">
        <v>3</v>
      </c>
      <c r="B11" s="46">
        <v>86.513000000000005</v>
      </c>
      <c r="C11" s="46">
        <v>112.91742546</v>
      </c>
      <c r="D11" s="46">
        <v>148.03800706000001</v>
      </c>
      <c r="E11" s="46">
        <v>204.0820857316414</v>
      </c>
      <c r="F11" s="46">
        <v>264.58848</v>
      </c>
      <c r="G11" s="47">
        <v>363.49482</v>
      </c>
      <c r="H11" s="28">
        <v>521.50525000000005</v>
      </c>
      <c r="I11" s="28">
        <v>781.35100000000011</v>
      </c>
      <c r="J11" s="28">
        <v>1046.1079999999999</v>
      </c>
      <c r="K11" s="28">
        <v>1550.17</v>
      </c>
      <c r="L11" s="28">
        <v>1848.7866200000003</v>
      </c>
      <c r="M11" s="28">
        <v>2747.8540399999997</v>
      </c>
      <c r="N11" s="28">
        <v>3635.7397609999998</v>
      </c>
      <c r="O11" s="28">
        <v>4512.5600000000004</v>
      </c>
      <c r="P11" s="28">
        <v>6704.42</v>
      </c>
      <c r="Q11" s="28">
        <v>8136.1506164710254</v>
      </c>
      <c r="R11" s="28">
        <v>12033.157589111426</v>
      </c>
      <c r="S11" s="28">
        <v>19743.199629039995</v>
      </c>
      <c r="T11" s="28">
        <v>55351.201618213767</v>
      </c>
      <c r="U11" s="28">
        <v>150038.96130099005</v>
      </c>
    </row>
    <row r="12" spans="1:26" s="9" customFormat="1" ht="18.75" customHeight="1" thickBot="1" x14ac:dyDescent="0.3">
      <c r="A12" s="27" t="s">
        <v>4</v>
      </c>
      <c r="B12" s="46">
        <v>750.39112999999998</v>
      </c>
      <c r="C12" s="46">
        <v>941.8285258100002</v>
      </c>
      <c r="D12" s="46">
        <v>1314.7927864105548</v>
      </c>
      <c r="E12" s="46">
        <v>1641.1100974905432</v>
      </c>
      <c r="F12" s="46">
        <v>1940.562944035926</v>
      </c>
      <c r="G12" s="47">
        <v>2264.9285757326761</v>
      </c>
      <c r="H12" s="28">
        <v>3102.5780041829616</v>
      </c>
      <c r="I12" s="28">
        <v>4049.1262350761554</v>
      </c>
      <c r="J12" s="28">
        <v>5668.7785525600011</v>
      </c>
      <c r="K12" s="28">
        <v>7756.9590124465531</v>
      </c>
      <c r="L12" s="28">
        <v>10817.973470000001</v>
      </c>
      <c r="M12" s="28">
        <v>12287.02737</v>
      </c>
      <c r="N12" s="28">
        <v>16318.741289546022</v>
      </c>
      <c r="O12" s="28">
        <v>19032.110895889746</v>
      </c>
      <c r="P12" s="28">
        <f>+SUM(P13:P21)</f>
        <v>25626.541319980002</v>
      </c>
      <c r="Q12" s="28">
        <v>33897.649657968643</v>
      </c>
      <c r="R12" s="28">
        <v>55868.04476941032</v>
      </c>
      <c r="S12" s="28">
        <v>95491.740444119991</v>
      </c>
      <c r="T12" s="28">
        <v>239718.0825305169</v>
      </c>
      <c r="U12" s="28">
        <v>631364.15826051997</v>
      </c>
    </row>
    <row r="13" spans="1:26" s="8" customFormat="1" ht="15.75" customHeight="1" x14ac:dyDescent="0.25">
      <c r="A13" s="31" t="s">
        <v>5</v>
      </c>
      <c r="B13" s="48">
        <v>138.58099999999999</v>
      </c>
      <c r="C13" s="48">
        <v>180.57902093000004</v>
      </c>
      <c r="D13" s="48">
        <v>252.60150054352439</v>
      </c>
      <c r="E13" s="48">
        <v>336.07862964758073</v>
      </c>
      <c r="F13" s="48">
        <v>407.99061</v>
      </c>
      <c r="G13" s="49">
        <v>504.33266999999995</v>
      </c>
      <c r="H13" s="32">
        <v>653.3371800000001</v>
      </c>
      <c r="I13" s="32">
        <v>984.55177000000003</v>
      </c>
      <c r="J13" s="32">
        <v>1306.9805520300001</v>
      </c>
      <c r="K13" s="32">
        <v>1834.1637255348078</v>
      </c>
      <c r="L13" s="32">
        <v>2539.6741099999999</v>
      </c>
      <c r="M13" s="32">
        <v>3433.0427</v>
      </c>
      <c r="N13" s="32">
        <v>4368.1340099999998</v>
      </c>
      <c r="O13" s="32">
        <v>5363.5877141959372</v>
      </c>
      <c r="P13" s="32">
        <v>7252.7721063914696</v>
      </c>
      <c r="Q13" s="32">
        <v>9755.1511088633706</v>
      </c>
      <c r="R13" s="32">
        <v>15921.645281030278</v>
      </c>
      <c r="S13" s="32">
        <v>25706.90222078023</v>
      </c>
      <c r="T13" s="32">
        <v>69405.398659851096</v>
      </c>
      <c r="U13" s="32">
        <v>205547.15720958001</v>
      </c>
    </row>
    <row r="14" spans="1:26" s="8" customFormat="1" ht="15.75" customHeight="1" x14ac:dyDescent="0.25">
      <c r="A14" s="31" t="s">
        <v>6</v>
      </c>
      <c r="B14" s="48">
        <v>52.730129999999996</v>
      </c>
      <c r="C14" s="48">
        <v>63.044246110000003</v>
      </c>
      <c r="D14" s="48">
        <v>64.255606138034267</v>
      </c>
      <c r="E14" s="48">
        <v>67.681546859444566</v>
      </c>
      <c r="F14" s="48">
        <v>103.42336999999999</v>
      </c>
      <c r="G14" s="50">
        <v>114.98903000000001</v>
      </c>
      <c r="H14" s="35">
        <v>150.57330999999999</v>
      </c>
      <c r="I14" s="35">
        <v>233.63991999999999</v>
      </c>
      <c r="J14" s="35">
        <v>218.56987592999999</v>
      </c>
      <c r="K14" s="35">
        <v>361.53542939178618</v>
      </c>
      <c r="L14" s="35">
        <v>434.36588</v>
      </c>
      <c r="M14" s="35">
        <v>640.35905000000002</v>
      </c>
      <c r="N14" s="35">
        <v>909.50667454602262</v>
      </c>
      <c r="O14" s="35">
        <v>803.41359541451868</v>
      </c>
      <c r="P14" s="35">
        <v>1947.693848781428</v>
      </c>
      <c r="Q14" s="35">
        <v>1585.7572221626658</v>
      </c>
      <c r="R14" s="35">
        <v>4533.8493782235591</v>
      </c>
      <c r="S14" s="35">
        <v>9573.527291702605</v>
      </c>
      <c r="T14" s="35">
        <v>6434.5771787374515</v>
      </c>
      <c r="U14" s="35">
        <v>40689.443302560008</v>
      </c>
    </row>
    <row r="15" spans="1:26" s="8" customFormat="1" ht="15.75" customHeight="1" x14ac:dyDescent="0.25">
      <c r="A15" s="31" t="s">
        <v>7</v>
      </c>
      <c r="B15" s="48">
        <v>4.6970000000000001</v>
      </c>
      <c r="C15" s="48">
        <v>2.5</v>
      </c>
      <c r="D15" s="48">
        <v>0</v>
      </c>
      <c r="E15" s="48">
        <v>0</v>
      </c>
      <c r="F15" s="48">
        <v>0</v>
      </c>
      <c r="G15" s="50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35">
        <v>5580.8841578199972</v>
      </c>
    </row>
    <row r="16" spans="1:26" s="8" customFormat="1" ht="15.75" customHeight="1" x14ac:dyDescent="0.25">
      <c r="A16" s="31" t="s">
        <v>8</v>
      </c>
      <c r="B16" s="48">
        <v>424.12700000000001</v>
      </c>
      <c r="C16" s="48">
        <v>519.22337355000013</v>
      </c>
      <c r="D16" s="48">
        <v>743.70918221531872</v>
      </c>
      <c r="E16" s="48">
        <v>990.05281912502983</v>
      </c>
      <c r="F16" s="48">
        <v>1170.8164650399997</v>
      </c>
      <c r="G16" s="50">
        <v>1419.97179536</v>
      </c>
      <c r="H16" s="35">
        <v>1970.3260968600002</v>
      </c>
      <c r="I16" s="35">
        <v>2367.9372823400004</v>
      </c>
      <c r="J16" s="35">
        <v>3149.6254963300003</v>
      </c>
      <c r="K16" s="35">
        <v>4104.923086364658</v>
      </c>
      <c r="L16" s="35">
        <v>5657.2618100000018</v>
      </c>
      <c r="M16" s="35">
        <v>6885.5047500000001</v>
      </c>
      <c r="N16" s="35">
        <v>8825.2252639999988</v>
      </c>
      <c r="O16" s="35">
        <v>10274.248866435984</v>
      </c>
      <c r="P16" s="35">
        <v>14524.75798466372</v>
      </c>
      <c r="Q16" s="35">
        <v>18525.251736102757</v>
      </c>
      <c r="R16" s="35">
        <v>28047.709607843997</v>
      </c>
      <c r="S16" s="35">
        <v>46296.681767460344</v>
      </c>
      <c r="T16" s="35">
        <v>124289.32433004548</v>
      </c>
      <c r="U16" s="35">
        <v>358917.6469349399</v>
      </c>
    </row>
    <row r="17" spans="1:21" s="8" customFormat="1" ht="15.75" customHeight="1" x14ac:dyDescent="0.25">
      <c r="A17" s="31" t="s">
        <v>9</v>
      </c>
      <c r="B17" s="48">
        <v>0</v>
      </c>
      <c r="C17" s="48">
        <v>0</v>
      </c>
      <c r="D17" s="48">
        <v>0</v>
      </c>
      <c r="E17" s="48">
        <v>2</v>
      </c>
      <c r="F17" s="48">
        <v>0</v>
      </c>
      <c r="G17" s="50">
        <v>0</v>
      </c>
      <c r="H17" s="35">
        <v>0</v>
      </c>
      <c r="I17" s="35">
        <v>0.38318000000000002</v>
      </c>
      <c r="J17" s="35">
        <v>6.9019999999999992</v>
      </c>
      <c r="K17" s="35">
        <v>8.2910000000000004</v>
      </c>
      <c r="L17" s="35">
        <v>14.469529999999999</v>
      </c>
      <c r="M17" s="35">
        <v>6.0207700000000006</v>
      </c>
      <c r="N17" s="35">
        <v>3.6134210000000002</v>
      </c>
      <c r="O17" s="35">
        <v>11.00842405497478</v>
      </c>
      <c r="P17" s="35">
        <v>18.74186273106594</v>
      </c>
      <c r="Q17" s="35">
        <v>15.16836084983535</v>
      </c>
      <c r="R17" s="35">
        <v>45.008783067369976</v>
      </c>
      <c r="S17" s="35">
        <v>87.318197217976774</v>
      </c>
      <c r="T17" s="35">
        <v>98.533804139368101</v>
      </c>
      <c r="U17" s="35">
        <v>302.38724454999999</v>
      </c>
    </row>
    <row r="18" spans="1:21" s="8" customFormat="1" ht="15.75" customHeight="1" x14ac:dyDescent="0.25">
      <c r="A18" s="31" t="s">
        <v>10</v>
      </c>
      <c r="B18" s="48">
        <v>0.72899999999999998</v>
      </c>
      <c r="C18" s="48">
        <v>0.63181124</v>
      </c>
      <c r="D18" s="48">
        <v>0</v>
      </c>
      <c r="E18" s="48">
        <v>1.7614799999999999</v>
      </c>
      <c r="F18" s="48">
        <v>2.5530900000000001</v>
      </c>
      <c r="G18" s="50">
        <v>1.8859300000000001</v>
      </c>
      <c r="H18" s="35">
        <v>16.026530000000001</v>
      </c>
      <c r="I18" s="35">
        <v>34.720079999999996</v>
      </c>
      <c r="J18" s="35">
        <v>45.094000000000001</v>
      </c>
      <c r="K18" s="35">
        <v>48.236999999999995</v>
      </c>
      <c r="L18" s="35">
        <v>0</v>
      </c>
      <c r="M18" s="35">
        <v>0</v>
      </c>
      <c r="N18" s="35">
        <v>62.467683000000001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35">
        <v>5.9000005</v>
      </c>
    </row>
    <row r="19" spans="1:21" s="8" customFormat="1" ht="15.75" customHeight="1" x14ac:dyDescent="0.25">
      <c r="A19" s="31" t="s">
        <v>11</v>
      </c>
      <c r="B19" s="48">
        <v>129.52699999999999</v>
      </c>
      <c r="C19" s="48">
        <v>175.85007398000002</v>
      </c>
      <c r="D19" s="48">
        <v>254.22649751367746</v>
      </c>
      <c r="E19" s="48">
        <v>243.53562185848813</v>
      </c>
      <c r="F19" s="48">
        <v>236.2794089959261</v>
      </c>
      <c r="G19" s="50">
        <v>223.74915037267601</v>
      </c>
      <c r="H19" s="35">
        <v>296.02795732296079</v>
      </c>
      <c r="I19" s="35">
        <v>405.29539273615507</v>
      </c>
      <c r="J19" s="35">
        <v>927.14655997999989</v>
      </c>
      <c r="K19" s="35">
        <v>1329.0882408028897</v>
      </c>
      <c r="L19" s="35">
        <v>2172.2021399999999</v>
      </c>
      <c r="M19" s="35">
        <v>1322.1001000000001</v>
      </c>
      <c r="N19" s="35">
        <v>2149.7942370000001</v>
      </c>
      <c r="O19" s="35">
        <v>2579.8522957883342</v>
      </c>
      <c r="P19" s="35">
        <v>1882.5755174123174</v>
      </c>
      <c r="Q19" s="35">
        <v>4016.3212299900124</v>
      </c>
      <c r="R19" s="35">
        <v>7319.8317192451177</v>
      </c>
      <c r="S19" s="35">
        <v>13827.310966958841</v>
      </c>
      <c r="T19" s="35">
        <v>39490.248557743493</v>
      </c>
      <c r="U19" s="35">
        <v>20320.73941057</v>
      </c>
    </row>
    <row r="20" spans="1:21" s="8" customFormat="1" ht="15.75" customHeight="1" x14ac:dyDescent="0.25">
      <c r="A20" s="31" t="s">
        <v>12</v>
      </c>
      <c r="B20" s="48">
        <v>0</v>
      </c>
      <c r="C20" s="48">
        <v>0</v>
      </c>
      <c r="D20" s="48">
        <v>0</v>
      </c>
      <c r="E20" s="48">
        <v>0</v>
      </c>
      <c r="F20" s="48">
        <v>19.5</v>
      </c>
      <c r="G20" s="50">
        <v>0</v>
      </c>
      <c r="H20" s="35">
        <v>16.286930000000002</v>
      </c>
      <c r="I20" s="35">
        <v>22.598610000000001</v>
      </c>
      <c r="J20" s="35">
        <v>14.460068290000001</v>
      </c>
      <c r="K20" s="35">
        <v>70.720530352410378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5">
        <v>0</v>
      </c>
      <c r="U20" s="35">
        <v>0</v>
      </c>
    </row>
    <row r="21" spans="1:21" s="8" customFormat="1" ht="15.75" customHeight="1" thickBot="1" x14ac:dyDescent="0.3">
      <c r="A21" s="31" t="s">
        <v>13</v>
      </c>
      <c r="B21" s="48">
        <v>0</v>
      </c>
      <c r="C21" s="48">
        <v>0</v>
      </c>
      <c r="D21" s="48">
        <v>0</v>
      </c>
      <c r="E21" s="48">
        <v>0</v>
      </c>
      <c r="F21" s="48">
        <v>0</v>
      </c>
      <c r="G21" s="51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</row>
    <row r="22" spans="1:21" s="9" customFormat="1" ht="18.75" customHeight="1" thickBot="1" x14ac:dyDescent="0.3">
      <c r="A22" s="27" t="s">
        <v>14</v>
      </c>
      <c r="B22" s="46">
        <v>65.355000000000004</v>
      </c>
      <c r="C22" s="46">
        <v>88.60066110999999</v>
      </c>
      <c r="D22" s="46">
        <v>150.48936103999998</v>
      </c>
      <c r="E22" s="46">
        <v>169.77484445572239</v>
      </c>
      <c r="F22" s="46">
        <v>210.20666</v>
      </c>
      <c r="G22" s="47">
        <v>253.21709999999996</v>
      </c>
      <c r="H22" s="28">
        <v>429.88575000000003</v>
      </c>
      <c r="I22" s="28">
        <v>823.17759000000001</v>
      </c>
      <c r="J22" s="28">
        <v>697.26634504999879</v>
      </c>
      <c r="K22" s="28">
        <v>1056.710242700874</v>
      </c>
      <c r="L22" s="28">
        <v>1052.9760700000002</v>
      </c>
      <c r="M22" s="28">
        <v>1626.3277899999998</v>
      </c>
      <c r="N22" s="28">
        <v>2688.031021176952</v>
      </c>
      <c r="O22" s="28">
        <v>4147.8375808353412</v>
      </c>
      <c r="P22" s="28">
        <v>4207.80111683</v>
      </c>
      <c r="Q22" s="28">
        <v>6929.3897643040773</v>
      </c>
      <c r="R22" s="28">
        <v>5057.0976326450082</v>
      </c>
      <c r="S22" s="28">
        <v>11297.073017240002</v>
      </c>
      <c r="T22" s="28">
        <v>56866.68989358408</v>
      </c>
      <c r="U22" s="28">
        <v>70369.390166719997</v>
      </c>
    </row>
    <row r="23" spans="1:21" s="9" customFormat="1" ht="18.75" customHeight="1" thickBot="1" x14ac:dyDescent="0.3">
      <c r="A23" s="27" t="s">
        <v>15</v>
      </c>
      <c r="B23" s="46">
        <v>66.740587505332527</v>
      </c>
      <c r="C23" s="46">
        <v>55.915000270646182</v>
      </c>
      <c r="D23" s="46">
        <v>76.212481391749648</v>
      </c>
      <c r="E23" s="46">
        <v>53.770256723715853</v>
      </c>
      <c r="F23" s="46">
        <v>62.160839111561593</v>
      </c>
      <c r="G23" s="47">
        <v>91.641072618514201</v>
      </c>
      <c r="H23" s="28">
        <v>7.1940712824354023</v>
      </c>
      <c r="I23" s="28">
        <v>13.642030548568931</v>
      </c>
      <c r="J23" s="28">
        <v>52.683380731987093</v>
      </c>
      <c r="K23" s="28">
        <v>7.3866299108464357</v>
      </c>
      <c r="L23" s="28">
        <v>19.573953778534079</v>
      </c>
      <c r="M23" s="28">
        <v>473.13031066135102</v>
      </c>
      <c r="N23" s="28">
        <v>939.69067027894221</v>
      </c>
      <c r="O23" s="28">
        <v>2480.1545065338519</v>
      </c>
      <c r="P23" s="28">
        <v>2719.6481715102327</v>
      </c>
      <c r="Q23" s="28">
        <v>3105.2713387733847</v>
      </c>
      <c r="R23" s="28">
        <v>5073.8306966534119</v>
      </c>
      <c r="S23" s="28">
        <v>8599.9521390465925</v>
      </c>
      <c r="T23" s="28">
        <v>14589.967640109879</v>
      </c>
      <c r="U23" s="28">
        <v>28850.76630750507</v>
      </c>
    </row>
    <row r="24" spans="1:21" s="9" customFormat="1" ht="18.75" customHeight="1" thickBot="1" x14ac:dyDescent="0.3">
      <c r="A24" s="39" t="s">
        <v>16</v>
      </c>
      <c r="B24" s="47">
        <f t="shared" ref="B24:F24" si="0">+B23+B22+B12+B11+B10</f>
        <v>1362.1368091423326</v>
      </c>
      <c r="C24" s="47">
        <f t="shared" si="0"/>
        <v>1688.4420538366464</v>
      </c>
      <c r="D24" s="47">
        <f t="shared" si="0"/>
        <v>2336.6524722168147</v>
      </c>
      <c r="E24" s="47">
        <f t="shared" si="0"/>
        <v>2959.2986786375955</v>
      </c>
      <c r="F24" s="47">
        <f t="shared" si="0"/>
        <v>3717.4246031474872</v>
      </c>
      <c r="G24" s="47">
        <f t="shared" ref="G24" si="1">+G23+G22+G12+G11+G10</f>
        <v>4607.4682683511901</v>
      </c>
      <c r="H24" s="28">
        <f t="shared" ref="H24" si="2">+H23+H22+H12+H11+H10</f>
        <v>6259.4546954653979</v>
      </c>
      <c r="I24" s="28">
        <f t="shared" ref="I24" si="3">+I23+I22+I12+I11+I10</f>
        <v>8188.8999856247246</v>
      </c>
      <c r="J24" s="28">
        <f t="shared" ref="J24" si="4">+J23+J22+J12+J11+J10</f>
        <v>11020.803278341988</v>
      </c>
      <c r="K24" s="28">
        <f t="shared" ref="K24" si="5">+K23+K22+K12+K11+K10</f>
        <v>15434.829733998273</v>
      </c>
      <c r="L24" s="28">
        <f t="shared" ref="L24" si="6">+L23+L22+L12+L11+L10</f>
        <v>21316.796141399962</v>
      </c>
      <c r="M24" s="28">
        <f t="shared" ref="M24:N24" si="7">+M23+M22+M12+M11+M10</f>
        <v>27934.768414041348</v>
      </c>
      <c r="N24" s="28">
        <f t="shared" si="7"/>
        <v>37180.418406051918</v>
      </c>
      <c r="O24" s="28">
        <v>46966.884126038945</v>
      </c>
      <c r="P24" s="28">
        <f>+P10+P11+P12+P22+P23</f>
        <v>61785.169709130234</v>
      </c>
      <c r="Q24" s="28">
        <v>78625.779599905625</v>
      </c>
      <c r="R24" s="28">
        <v>123834.26326982339</v>
      </c>
      <c r="S24" s="28">
        <v>216240.19524310657</v>
      </c>
      <c r="T24" s="28">
        <v>546156.34535682749</v>
      </c>
      <c r="U24" s="28">
        <v>1411697.1472998052</v>
      </c>
    </row>
    <row r="26" spans="1:21" x14ac:dyDescent="0.2">
      <c r="A26" s="40" t="s">
        <v>46</v>
      </c>
      <c r="B26" s="5"/>
      <c r="C26" s="5"/>
      <c r="D26" s="5"/>
      <c r="E26" s="5"/>
      <c r="F26" s="5"/>
      <c r="J26" s="11"/>
    </row>
    <row r="27" spans="1:21" x14ac:dyDescent="0.2">
      <c r="A27" s="6"/>
      <c r="B27" s="6"/>
      <c r="C27" s="6"/>
      <c r="D27" s="6"/>
      <c r="E27" s="6"/>
      <c r="F27" s="6"/>
      <c r="J27" s="11"/>
    </row>
    <row r="28" spans="1:21" x14ac:dyDescent="0.2">
      <c r="A28" s="5"/>
      <c r="B28" s="5"/>
      <c r="C28" s="5"/>
      <c r="D28" s="5"/>
      <c r="E28" s="5"/>
      <c r="F28" s="5"/>
      <c r="J28" s="14"/>
    </row>
    <row r="29" spans="1:21" x14ac:dyDescent="0.2">
      <c r="A29" s="7"/>
      <c r="B29" s="7"/>
      <c r="C29" s="7"/>
      <c r="D29" s="7"/>
      <c r="E29" s="7"/>
      <c r="F29" s="7"/>
      <c r="J29" s="12"/>
    </row>
    <row r="30" spans="1:21" x14ac:dyDescent="0.2">
      <c r="J30" s="1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showGridLines="0" workbookViewId="0">
      <selection activeCell="A6" sqref="A6"/>
    </sheetView>
  </sheetViews>
  <sheetFormatPr baseColWidth="10" defaultRowHeight="12.75" x14ac:dyDescent="0.2"/>
  <cols>
    <col min="1" max="1" width="56.140625" style="4" customWidth="1"/>
    <col min="2" max="6" width="10.85546875" style="4" customWidth="1"/>
    <col min="7" max="15" width="10.85546875" style="3" customWidth="1"/>
    <col min="16" max="16384" width="11.42578125" style="3"/>
  </cols>
  <sheetData>
    <row r="1" spans="1:24" s="2" customFormat="1" x14ac:dyDescent="0.2">
      <c r="A1" s="16" t="s">
        <v>17</v>
      </c>
      <c r="B1" s="16"/>
      <c r="C1" s="16"/>
      <c r="D1" s="16"/>
      <c r="E1" s="16"/>
      <c r="F1" s="16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"/>
      <c r="V1" s="1"/>
      <c r="W1" s="1"/>
      <c r="X1" s="1"/>
    </row>
    <row r="2" spans="1:24" s="2" customFormat="1" x14ac:dyDescent="0.2">
      <c r="A2" s="19"/>
      <c r="B2" s="19"/>
      <c r="C2" s="19"/>
      <c r="D2" s="19"/>
      <c r="E2" s="19"/>
      <c r="F2" s="19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"/>
      <c r="V2" s="1"/>
      <c r="W2" s="1"/>
      <c r="X2" s="1"/>
    </row>
    <row r="3" spans="1:24" s="2" customFormat="1" x14ac:dyDescent="0.2">
      <c r="A3" s="21" t="s">
        <v>0</v>
      </c>
      <c r="B3" s="21"/>
      <c r="C3" s="21"/>
      <c r="D3" s="21"/>
      <c r="E3" s="21"/>
      <c r="F3" s="21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"/>
      <c r="V3" s="1"/>
      <c r="W3" s="1"/>
      <c r="X3" s="1"/>
    </row>
    <row r="4" spans="1:24" s="2" customFormat="1" x14ac:dyDescent="0.2">
      <c r="A4" s="21" t="s">
        <v>30</v>
      </c>
      <c r="B4" s="21"/>
      <c r="C4" s="21"/>
      <c r="D4" s="21"/>
      <c r="E4" s="21"/>
      <c r="F4" s="21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"/>
      <c r="V4" s="1"/>
      <c r="W4" s="1"/>
      <c r="X4" s="1"/>
    </row>
    <row r="5" spans="1:24" s="2" customFormat="1" x14ac:dyDescent="0.2">
      <c r="A5" s="21" t="s">
        <v>59</v>
      </c>
      <c r="B5" s="21"/>
      <c r="C5" s="21"/>
      <c r="D5" s="21"/>
      <c r="E5" s="21"/>
      <c r="F5" s="21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"/>
      <c r="V5" s="1"/>
      <c r="W5" s="1"/>
      <c r="X5" s="1"/>
    </row>
    <row r="6" spans="1:24" x14ac:dyDescent="0.2">
      <c r="A6" s="23" t="s">
        <v>1</v>
      </c>
      <c r="B6" s="23"/>
      <c r="C6" s="23"/>
      <c r="D6" s="23"/>
      <c r="E6" s="23"/>
      <c r="F6" s="23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4" x14ac:dyDescent="0.2">
      <c r="A7" s="25" t="s">
        <v>2</v>
      </c>
      <c r="B7" s="25"/>
      <c r="C7" s="25"/>
      <c r="D7" s="25"/>
      <c r="E7" s="25"/>
      <c r="F7" s="25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spans="1:24" ht="13.5" thickBot="1" x14ac:dyDescent="0.25">
      <c r="A8" s="26"/>
      <c r="B8" s="26"/>
      <c r="C8" s="26"/>
      <c r="D8" s="26"/>
      <c r="E8" s="26"/>
      <c r="F8" s="26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spans="1:24" ht="24" customHeight="1" thickBot="1" x14ac:dyDescent="0.25">
      <c r="A9" s="44" t="s">
        <v>19</v>
      </c>
      <c r="B9" s="45">
        <v>2005</v>
      </c>
      <c r="C9" s="45">
        <v>2006</v>
      </c>
      <c r="D9" s="45">
        <v>2007</v>
      </c>
      <c r="E9" s="45">
        <v>2008</v>
      </c>
      <c r="F9" s="45">
        <v>2009</v>
      </c>
      <c r="G9" s="45">
        <v>2010</v>
      </c>
      <c r="H9" s="45">
        <v>2011</v>
      </c>
      <c r="I9" s="45">
        <v>2012</v>
      </c>
      <c r="J9" s="45">
        <v>2013</v>
      </c>
      <c r="K9" s="45">
        <v>2014</v>
      </c>
      <c r="L9" s="45">
        <v>2015</v>
      </c>
      <c r="M9" s="45">
        <v>2016</v>
      </c>
      <c r="N9" s="45">
        <v>2017</v>
      </c>
      <c r="O9" s="45">
        <v>2018</v>
      </c>
      <c r="P9" s="45">
        <v>2019</v>
      </c>
      <c r="Q9" s="45">
        <v>2020</v>
      </c>
      <c r="R9" s="45">
        <v>2021</v>
      </c>
      <c r="S9" s="45">
        <v>2022</v>
      </c>
      <c r="T9" s="45">
        <v>2023</v>
      </c>
    </row>
    <row r="10" spans="1:24" s="9" customFormat="1" ht="18.75" customHeight="1" thickBot="1" x14ac:dyDescent="0.3">
      <c r="A10" s="27" t="s">
        <v>18</v>
      </c>
      <c r="B10" s="46">
        <v>248.50153356000001</v>
      </c>
      <c r="C10" s="46">
        <v>292.40296021987888</v>
      </c>
      <c r="D10" s="46">
        <v>422.87400000000002</v>
      </c>
      <c r="E10" s="46">
        <v>484.83693679334715</v>
      </c>
      <c r="F10" s="46">
        <v>630.11269459000005</v>
      </c>
      <c r="G10" s="47">
        <v>854.92978831000005</v>
      </c>
      <c r="H10" s="28">
        <v>949.17410444951713</v>
      </c>
      <c r="I10" s="28">
        <v>1043.084817395347</v>
      </c>
      <c r="J10" s="28">
        <v>1738.8751061099999</v>
      </c>
      <c r="K10" s="28">
        <v>2292.54148132</v>
      </c>
      <c r="L10" s="28">
        <v>3235.9881968699997</v>
      </c>
      <c r="M10" s="28">
        <v>5565.4662697202657</v>
      </c>
      <c r="N10" s="28">
        <v>5890.2863774782618</v>
      </c>
      <c r="O10" s="28">
        <v>8652.0467136548741</v>
      </c>
      <c r="P10" s="28">
        <v>12155.570990556436</v>
      </c>
      <c r="Q10" s="28">
        <v>15313.051565940001</v>
      </c>
      <c r="R10" s="28">
        <v>28108.937069854441</v>
      </c>
      <c r="S10" s="28">
        <v>52814.715506084853</v>
      </c>
      <c r="T10" s="28">
        <v>114724.22718246854</v>
      </c>
    </row>
    <row r="11" spans="1:24" s="9" customFormat="1" ht="18.75" customHeight="1" thickBot="1" x14ac:dyDescent="0.3">
      <c r="A11" s="27" t="s">
        <v>3</v>
      </c>
      <c r="B11" s="46">
        <v>59.659321492320359</v>
      </c>
      <c r="C11" s="46">
        <v>69.604735168212528</v>
      </c>
      <c r="D11" s="46">
        <v>128.82659225</v>
      </c>
      <c r="E11" s="46">
        <v>143.24727470690192</v>
      </c>
      <c r="F11" s="46">
        <v>220.15215273999999</v>
      </c>
      <c r="G11" s="47">
        <v>274.30054260999998</v>
      </c>
      <c r="H11" s="28">
        <v>391.72264628075305</v>
      </c>
      <c r="I11" s="28">
        <v>430.47944844887337</v>
      </c>
      <c r="J11" s="28">
        <v>630.47769151</v>
      </c>
      <c r="K11" s="28">
        <v>1087.06460569</v>
      </c>
      <c r="L11" s="28">
        <v>1010.03169903</v>
      </c>
      <c r="M11" s="28">
        <v>1679.9250743087234</v>
      </c>
      <c r="N11" s="28">
        <v>2157.6841210600001</v>
      </c>
      <c r="O11" s="28">
        <v>2736.2968937715077</v>
      </c>
      <c r="P11" s="28">
        <v>4124.3989254226417</v>
      </c>
      <c r="Q11" s="28">
        <v>4287.9556212200005</v>
      </c>
      <c r="R11" s="28">
        <v>8782.3935209442752</v>
      </c>
      <c r="S11" s="28">
        <v>16358.112089118049</v>
      </c>
      <c r="T11" s="28">
        <v>34348.467090160892</v>
      </c>
    </row>
    <row r="12" spans="1:24" s="9" customFormat="1" ht="18.75" customHeight="1" thickBot="1" x14ac:dyDescent="0.3">
      <c r="A12" s="27" t="s">
        <v>4</v>
      </c>
      <c r="B12" s="46">
        <v>688.7115383992616</v>
      </c>
      <c r="C12" s="46">
        <v>839.42670844105305</v>
      </c>
      <c r="D12" s="46">
        <v>1225.726497401914</v>
      </c>
      <c r="E12" s="46">
        <v>1403.5869013793563</v>
      </c>
      <c r="F12" s="46">
        <v>1793.6711823480002</v>
      </c>
      <c r="G12" s="47">
        <v>3197.5655014399999</v>
      </c>
      <c r="H12" s="28">
        <v>3588.9947035745549</v>
      </c>
      <c r="I12" s="28">
        <v>4119.6498147219081</v>
      </c>
      <c r="J12" s="28">
        <v>5014.8524559099988</v>
      </c>
      <c r="K12" s="28">
        <v>6903.6246566000009</v>
      </c>
      <c r="L12" s="28">
        <v>9105.0661585299986</v>
      </c>
      <c r="M12" s="28">
        <v>13428.856846981558</v>
      </c>
      <c r="N12" s="28">
        <v>16960.978512040001</v>
      </c>
      <c r="O12" s="28">
        <v>22171.004583855927</v>
      </c>
      <c r="P12" s="28">
        <f>+SUM(P13:P21)</f>
        <v>34499.458171738224</v>
      </c>
      <c r="Q12" s="28">
        <v>50890.074979477075</v>
      </c>
      <c r="R12" s="28">
        <v>72859.906973789984</v>
      </c>
      <c r="S12" s="28">
        <v>134512.36180966566</v>
      </c>
      <c r="T12" s="28">
        <v>278911.50183705619</v>
      </c>
    </row>
    <row r="13" spans="1:24" s="8" customFormat="1" ht="15.75" customHeight="1" x14ac:dyDescent="0.25">
      <c r="A13" s="31" t="s">
        <v>5</v>
      </c>
      <c r="B13" s="48">
        <v>115.968</v>
      </c>
      <c r="C13" s="48">
        <v>135.30026366502221</v>
      </c>
      <c r="D13" s="48">
        <v>224.04213086999999</v>
      </c>
      <c r="E13" s="48">
        <v>264.45650715120348</v>
      </c>
      <c r="F13" s="48">
        <v>407.45784684</v>
      </c>
      <c r="G13" s="49">
        <v>811.59522128000003</v>
      </c>
      <c r="H13" s="32">
        <v>677.98150317822649</v>
      </c>
      <c r="I13" s="32">
        <v>745.06058385381937</v>
      </c>
      <c r="J13" s="32">
        <v>1124.4371393599999</v>
      </c>
      <c r="K13" s="32">
        <v>1486.6946135400001</v>
      </c>
      <c r="L13" s="32">
        <v>2024.28634573</v>
      </c>
      <c r="M13" s="32">
        <v>2627.5379796722091</v>
      </c>
      <c r="N13" s="32">
        <v>3495.3784367500002</v>
      </c>
      <c r="O13" s="32">
        <v>4339.9336100388527</v>
      </c>
      <c r="P13" s="32">
        <v>6851.2764245898206</v>
      </c>
      <c r="Q13" s="32">
        <v>13130.299482139999</v>
      </c>
      <c r="R13" s="32">
        <v>14483.818435240246</v>
      </c>
      <c r="S13" s="32">
        <v>27490.934617892573</v>
      </c>
      <c r="T13" s="32">
        <v>58310.993822891316</v>
      </c>
    </row>
    <row r="14" spans="1:24" s="8" customFormat="1" ht="15.75" customHeight="1" x14ac:dyDescent="0.25">
      <c r="A14" s="31" t="s">
        <v>6</v>
      </c>
      <c r="B14" s="48">
        <v>51.788807336833599</v>
      </c>
      <c r="C14" s="48">
        <v>60.422179287136302</v>
      </c>
      <c r="D14" s="48">
        <v>28.60016435</v>
      </c>
      <c r="E14" s="48">
        <v>99.17119018170132</v>
      </c>
      <c r="F14" s="48">
        <v>129.55365741</v>
      </c>
      <c r="G14" s="50">
        <v>149.49415115000002</v>
      </c>
      <c r="H14" s="35">
        <v>100.44170417455209</v>
      </c>
      <c r="I14" s="35">
        <v>110.37934575612138</v>
      </c>
      <c r="J14" s="35">
        <v>312.61340352000002</v>
      </c>
      <c r="K14" s="35">
        <v>397.96811622999996</v>
      </c>
      <c r="L14" s="35">
        <v>421.98108892999994</v>
      </c>
      <c r="M14" s="35">
        <v>339.81032847589574</v>
      </c>
      <c r="N14" s="35">
        <v>1359.3374233100001</v>
      </c>
      <c r="O14" s="35">
        <v>542.52569406682994</v>
      </c>
      <c r="P14" s="35">
        <v>770.10681848972297</v>
      </c>
      <c r="Q14" s="35">
        <v>7244.1512802199995</v>
      </c>
      <c r="R14" s="35">
        <v>1730.7427924946783</v>
      </c>
      <c r="S14" s="35">
        <v>3299.7102286997424</v>
      </c>
      <c r="T14" s="35">
        <v>7056.7528269966788</v>
      </c>
    </row>
    <row r="15" spans="1:24" s="8" customFormat="1" ht="15.75" customHeight="1" x14ac:dyDescent="0.25">
      <c r="A15" s="31" t="s">
        <v>7</v>
      </c>
      <c r="B15" s="48">
        <v>86.08435833599998</v>
      </c>
      <c r="C15" s="48">
        <v>117.26229311999997</v>
      </c>
      <c r="D15" s="48">
        <v>144</v>
      </c>
      <c r="E15" s="48">
        <v>171.66031900000002</v>
      </c>
      <c r="F15" s="48">
        <v>252.97607179800008</v>
      </c>
      <c r="G15" s="50">
        <v>480.26026162999995</v>
      </c>
      <c r="H15" s="35">
        <v>686.22945292999998</v>
      </c>
      <c r="I15" s="35">
        <v>929.6867223700001</v>
      </c>
      <c r="J15" s="35">
        <v>1159.6226627199994</v>
      </c>
      <c r="K15" s="35">
        <v>1732.1908599300002</v>
      </c>
      <c r="L15" s="35">
        <v>2351.2937892</v>
      </c>
      <c r="M15" s="35">
        <v>3461.3413409250238</v>
      </c>
      <c r="N15" s="35">
        <v>4465.6764085699997</v>
      </c>
      <c r="O15" s="35">
        <v>5782.3001443555449</v>
      </c>
      <c r="P15" s="35">
        <v>9497.6889758987309</v>
      </c>
      <c r="Q15" s="35">
        <v>12628.346549387077</v>
      </c>
      <c r="R15" s="35">
        <v>20063.846593616137</v>
      </c>
      <c r="S15" s="35">
        <v>34208.703964115593</v>
      </c>
      <c r="T15" s="35">
        <v>62466.020923257143</v>
      </c>
    </row>
    <row r="16" spans="1:24" s="8" customFormat="1" ht="15.75" customHeight="1" x14ac:dyDescent="0.25">
      <c r="A16" s="31" t="s">
        <v>8</v>
      </c>
      <c r="B16" s="48">
        <v>220.89104599999999</v>
      </c>
      <c r="C16" s="48">
        <v>277.74852121418598</v>
      </c>
      <c r="D16" s="48">
        <v>420.35713681999999</v>
      </c>
      <c r="E16" s="48">
        <v>462.79888751460612</v>
      </c>
      <c r="F16" s="48">
        <v>711.88797395000006</v>
      </c>
      <c r="G16" s="50">
        <v>1533.0252432299999</v>
      </c>
      <c r="H16" s="35">
        <v>1355.963006356453</v>
      </c>
      <c r="I16" s="35">
        <v>1490.1211677076387</v>
      </c>
      <c r="J16" s="35">
        <v>2042.82564538</v>
      </c>
      <c r="K16" s="35">
        <v>2937.44003118</v>
      </c>
      <c r="L16" s="35">
        <v>3943.6028973800003</v>
      </c>
      <c r="M16" s="35">
        <v>5609.0111539946838</v>
      </c>
      <c r="N16" s="35">
        <v>6889.0259449000005</v>
      </c>
      <c r="O16" s="35">
        <v>9194.6016181008836</v>
      </c>
      <c r="P16" s="35">
        <v>14169.045443040784</v>
      </c>
      <c r="Q16" s="35">
        <v>17197.763219199998</v>
      </c>
      <c r="R16" s="35">
        <v>30123.384736300159</v>
      </c>
      <c r="S16" s="35">
        <v>55196.868274289562</v>
      </c>
      <c r="T16" s="35">
        <v>114034.48617729911</v>
      </c>
    </row>
    <row r="17" spans="1:20" s="8" customFormat="1" ht="15.75" customHeight="1" x14ac:dyDescent="0.25">
      <c r="A17" s="31" t="s">
        <v>9</v>
      </c>
      <c r="B17" s="48">
        <v>0.51787605462083652</v>
      </c>
      <c r="C17" s="48">
        <v>1.2885671044285414</v>
      </c>
      <c r="D17" s="48">
        <v>2.27755543</v>
      </c>
      <c r="E17" s="48">
        <v>6.6114126787800878</v>
      </c>
      <c r="F17" s="48">
        <v>3.23502869</v>
      </c>
      <c r="G17" s="50">
        <v>3.71027738</v>
      </c>
      <c r="H17" s="35">
        <v>5.0220852087276038</v>
      </c>
      <c r="I17" s="35">
        <v>5.5189672878060696</v>
      </c>
      <c r="J17" s="35">
        <v>6.59549013</v>
      </c>
      <c r="K17" s="35">
        <v>9.7826677800000006</v>
      </c>
      <c r="L17" s="35">
        <v>11.43642753</v>
      </c>
      <c r="M17" s="35">
        <v>15.217480530845965</v>
      </c>
      <c r="N17" s="35">
        <v>18.692362840000001</v>
      </c>
      <c r="O17" s="35">
        <v>28.177821170476889</v>
      </c>
      <c r="P17" s="35">
        <v>47.065873451311091</v>
      </c>
      <c r="Q17" s="35">
        <v>70.106972510000006</v>
      </c>
      <c r="R17" s="35">
        <v>105.41987297949325</v>
      </c>
      <c r="S17" s="35">
        <v>199.46556900039732</v>
      </c>
      <c r="T17" s="35">
        <v>432.4746608151454</v>
      </c>
    </row>
    <row r="18" spans="1:20" s="8" customFormat="1" ht="15.75" customHeight="1" x14ac:dyDescent="0.25">
      <c r="A18" s="31" t="s">
        <v>10</v>
      </c>
      <c r="B18" s="48">
        <v>20.492200935171404</v>
      </c>
      <c r="C18" s="48">
        <v>23.194207879713744</v>
      </c>
      <c r="D18" s="48">
        <v>32.994688518996092</v>
      </c>
      <c r="E18" s="48">
        <v>41.872280298940552</v>
      </c>
      <c r="F18" s="48">
        <v>0</v>
      </c>
      <c r="G18" s="50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</row>
    <row r="19" spans="1:20" s="8" customFormat="1" ht="15.75" customHeight="1" x14ac:dyDescent="0.25">
      <c r="A19" s="31" t="s">
        <v>11</v>
      </c>
      <c r="B19" s="48">
        <v>36.15626736749109</v>
      </c>
      <c r="C19" s="48">
        <v>42.522714446141862</v>
      </c>
      <c r="D19" s="48">
        <v>188.38981369000001</v>
      </c>
      <c r="E19" s="48">
        <v>83.744580497881103</v>
      </c>
      <c r="F19" s="48">
        <v>288.56060366000003</v>
      </c>
      <c r="G19" s="50">
        <v>219.48034677000001</v>
      </c>
      <c r="H19" s="35">
        <v>537.36311733385367</v>
      </c>
      <c r="I19" s="35">
        <v>590.52949979524942</v>
      </c>
      <c r="J19" s="35">
        <v>368.75811480000004</v>
      </c>
      <c r="K19" s="35">
        <v>339.54836793999999</v>
      </c>
      <c r="L19" s="35">
        <v>352.46560976000001</v>
      </c>
      <c r="M19" s="35">
        <v>904.14752209067535</v>
      </c>
      <c r="N19" s="35">
        <v>732.86793566999995</v>
      </c>
      <c r="O19" s="35">
        <v>1571.840982725636</v>
      </c>
      <c r="P19" s="35">
        <v>2251.9888322080837</v>
      </c>
      <c r="Q19" s="35">
        <v>619.40747601999999</v>
      </c>
      <c r="R19" s="35">
        <v>4567.3050086711974</v>
      </c>
      <c r="S19" s="35">
        <v>10032.816148025468</v>
      </c>
      <c r="T19" s="35">
        <v>26022.348555109496</v>
      </c>
    </row>
    <row r="20" spans="1:20" s="8" customFormat="1" ht="15.75" customHeight="1" x14ac:dyDescent="0.25">
      <c r="A20" s="31" t="s">
        <v>12</v>
      </c>
      <c r="B20" s="48">
        <v>156.81298236914463</v>
      </c>
      <c r="C20" s="48">
        <v>181.68796172442433</v>
      </c>
      <c r="D20" s="48">
        <v>185.06500772291801</v>
      </c>
      <c r="E20" s="48">
        <v>273.27172405624361</v>
      </c>
      <c r="F20" s="48">
        <v>0</v>
      </c>
      <c r="G20" s="50">
        <v>0</v>
      </c>
      <c r="H20" s="35">
        <v>225.99383439274217</v>
      </c>
      <c r="I20" s="35">
        <v>248.35352795127309</v>
      </c>
      <c r="J20" s="35">
        <v>0</v>
      </c>
      <c r="K20" s="35">
        <v>0</v>
      </c>
      <c r="L20" s="35">
        <v>0</v>
      </c>
      <c r="M20" s="35">
        <v>471.79104129222418</v>
      </c>
      <c r="N20" s="35">
        <v>0</v>
      </c>
      <c r="O20" s="35">
        <v>711.62471339770582</v>
      </c>
      <c r="P20" s="35">
        <v>912.285804059768</v>
      </c>
      <c r="Q20" s="35">
        <v>0</v>
      </c>
      <c r="R20" s="35">
        <v>1785.3895344880693</v>
      </c>
      <c r="S20" s="35">
        <v>4083.8630076423042</v>
      </c>
      <c r="T20" s="35">
        <v>10588.424870687315</v>
      </c>
    </row>
    <row r="21" spans="1:20" s="8" customFormat="1" ht="15.75" customHeight="1" thickBot="1" x14ac:dyDescent="0.3">
      <c r="A21" s="31" t="s">
        <v>13</v>
      </c>
      <c r="B21" s="48">
        <v>0</v>
      </c>
      <c r="C21" s="48">
        <v>0</v>
      </c>
      <c r="D21" s="48">
        <v>0</v>
      </c>
      <c r="E21" s="48">
        <v>0</v>
      </c>
      <c r="F21" s="48">
        <v>0</v>
      </c>
      <c r="G21" s="51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</row>
    <row r="22" spans="1:20" s="9" customFormat="1" ht="18.75" customHeight="1" thickBot="1" x14ac:dyDescent="0.3">
      <c r="A22" s="27" t="s">
        <v>14</v>
      </c>
      <c r="B22" s="46">
        <v>168.22084255470148</v>
      </c>
      <c r="C22" s="46">
        <v>201.01646829085243</v>
      </c>
      <c r="D22" s="46">
        <v>287.747820491075</v>
      </c>
      <c r="E22" s="46">
        <v>264.730863090578</v>
      </c>
      <c r="F22" s="46">
        <v>436.27278421</v>
      </c>
      <c r="G22" s="47">
        <v>509.57932963000007</v>
      </c>
      <c r="H22" s="28">
        <v>778.42320735277849</v>
      </c>
      <c r="I22" s="28">
        <v>855.43992960994069</v>
      </c>
      <c r="J22" s="28">
        <v>894.82135692137183</v>
      </c>
      <c r="K22" s="28">
        <v>1350.3882249999874</v>
      </c>
      <c r="L22" s="28">
        <v>1449.4581407864725</v>
      </c>
      <c r="M22" s="28">
        <v>1659.9873966791133</v>
      </c>
      <c r="N22" s="28">
        <v>3625.1420552200007</v>
      </c>
      <c r="O22" s="28">
        <v>3588.8624839286772</v>
      </c>
      <c r="P22" s="28">
        <v>6172.3008663314977</v>
      </c>
      <c r="Q22" s="28">
        <v>8522.9520670600014</v>
      </c>
      <c r="R22" s="28">
        <v>13620.389418225139</v>
      </c>
      <c r="S22" s="28">
        <v>26688.208497987798</v>
      </c>
      <c r="T22" s="28">
        <v>62203.766843124627</v>
      </c>
    </row>
    <row r="23" spans="1:20" s="9" customFormat="1" ht="18.75" customHeight="1" thickBot="1" x14ac:dyDescent="0.3">
      <c r="A23" s="27" t="s">
        <v>15</v>
      </c>
      <c r="B23" s="46">
        <v>10.906752596050877</v>
      </c>
      <c r="C23" s="46">
        <v>11.170325428541428</v>
      </c>
      <c r="D23" s="46">
        <v>10.310155971443841</v>
      </c>
      <c r="E23" s="46">
        <v>9.6042238596616816</v>
      </c>
      <c r="F23" s="46">
        <v>9.1068914976477089</v>
      </c>
      <c r="G23" s="47">
        <v>8.3955666576550527</v>
      </c>
      <c r="H23" s="28">
        <v>7.6634157877127098</v>
      </c>
      <c r="I23" s="28">
        <v>6.8887655150405358</v>
      </c>
      <c r="J23" s="28">
        <v>6.1351194189979514</v>
      </c>
      <c r="K23" s="28">
        <v>6.1288840636792781</v>
      </c>
      <c r="L23" s="28">
        <v>4.6510822208421256</v>
      </c>
      <c r="M23" s="28">
        <v>4.1381887855235471</v>
      </c>
      <c r="N23" s="28">
        <v>108.49053643515218</v>
      </c>
      <c r="O23" s="28">
        <v>160.72278750890229</v>
      </c>
      <c r="P23" s="28">
        <v>238.9433757857278</v>
      </c>
      <c r="Q23" s="28">
        <v>290.77105366374212</v>
      </c>
      <c r="R23" s="28">
        <v>157.41915675881253</v>
      </c>
      <c r="S23" s="28">
        <v>676.72057137146601</v>
      </c>
      <c r="T23" s="28">
        <v>239.01268249999998</v>
      </c>
    </row>
    <row r="24" spans="1:20" s="9" customFormat="1" ht="18.75" customHeight="1" thickBot="1" x14ac:dyDescent="0.3">
      <c r="A24" s="39" t="s">
        <v>16</v>
      </c>
      <c r="B24" s="47">
        <f t="shared" ref="B24:F24" si="0">+B23+B22+B12+B11+B10</f>
        <v>1175.9999886023343</v>
      </c>
      <c r="C24" s="47">
        <f t="shared" si="0"/>
        <v>1413.6211975485382</v>
      </c>
      <c r="D24" s="47">
        <f t="shared" si="0"/>
        <v>2075.4850661144328</v>
      </c>
      <c r="E24" s="47">
        <f t="shared" si="0"/>
        <v>2306.0061998298452</v>
      </c>
      <c r="F24" s="47">
        <f t="shared" si="0"/>
        <v>3089.315705385648</v>
      </c>
      <c r="G24" s="47">
        <f t="shared" ref="G24" si="1">+G23+G22+G12+G11+G10</f>
        <v>4844.7707286476552</v>
      </c>
      <c r="H24" s="28">
        <f t="shared" ref="H24" si="2">+H23+H22+H12+H11+H10</f>
        <v>5715.9780774453166</v>
      </c>
      <c r="I24" s="28">
        <f t="shared" ref="I24" si="3">+I23+I22+I12+I11+I10</f>
        <v>6455.5427756911095</v>
      </c>
      <c r="J24" s="28">
        <f t="shared" ref="J24" si="4">+J23+J22+J12+J11+J10</f>
        <v>8285.1617298703677</v>
      </c>
      <c r="K24" s="28">
        <f t="shared" ref="K24" si="5">+K23+K22+K12+K11+K10</f>
        <v>11639.747852673669</v>
      </c>
      <c r="L24" s="28">
        <f t="shared" ref="L24" si="6">+L23+L22+L12+L11+L10</f>
        <v>14805.195277437313</v>
      </c>
      <c r="M24" s="28">
        <f t="shared" ref="M24:N24" si="7">+M23+M22+M12+M11+M10</f>
        <v>22338.373776475186</v>
      </c>
      <c r="N24" s="28">
        <f t="shared" si="7"/>
        <v>28742.581602233418</v>
      </c>
      <c r="O24" s="28">
        <v>37308.933462719891</v>
      </c>
      <c r="P24" s="28">
        <f>+P10+P11+P12+P22+P23</f>
        <v>57190.672329834524</v>
      </c>
      <c r="Q24" s="28">
        <v>79304.80528736081</v>
      </c>
      <c r="R24" s="28">
        <v>123529.04613957265</v>
      </c>
      <c r="S24" s="28">
        <v>231050.11847422781</v>
      </c>
      <c r="T24" s="28">
        <v>490426.97563531029</v>
      </c>
    </row>
    <row r="26" spans="1:20" x14ac:dyDescent="0.2">
      <c r="A26" s="40" t="s">
        <v>48</v>
      </c>
      <c r="B26" s="5"/>
      <c r="C26" s="5"/>
      <c r="D26" s="5"/>
      <c r="E26" s="5"/>
      <c r="F26" s="5"/>
      <c r="J26" s="11"/>
    </row>
    <row r="27" spans="1:20" x14ac:dyDescent="0.2">
      <c r="A27" s="6"/>
      <c r="B27" s="6"/>
      <c r="C27" s="6"/>
      <c r="D27" s="6"/>
      <c r="E27" s="6"/>
      <c r="F27" s="6"/>
      <c r="J27" s="11"/>
    </row>
    <row r="28" spans="1:20" x14ac:dyDescent="0.2">
      <c r="A28" s="5"/>
      <c r="B28" s="5"/>
      <c r="C28" s="5"/>
      <c r="D28" s="5"/>
      <c r="E28" s="5"/>
      <c r="F28" s="5"/>
      <c r="J28" s="14"/>
    </row>
    <row r="29" spans="1:20" x14ac:dyDescent="0.2">
      <c r="A29" s="7"/>
      <c r="B29" s="7"/>
      <c r="C29" s="7"/>
      <c r="D29" s="7"/>
      <c r="E29" s="7"/>
      <c r="F29" s="7"/>
      <c r="J29" s="12"/>
    </row>
    <row r="30" spans="1:20" x14ac:dyDescent="0.2">
      <c r="J30" s="12"/>
    </row>
    <row r="37" spans="7:12" x14ac:dyDescent="0.2">
      <c r="G37" s="58"/>
      <c r="H37" s="58"/>
      <c r="I37" s="58"/>
      <c r="J37" s="58"/>
      <c r="K37" s="58"/>
      <c r="L37" s="58"/>
    </row>
  </sheetData>
  <mergeCells count="1">
    <mergeCell ref="G37:L3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showGridLines="0" workbookViewId="0">
      <selection activeCell="A29" sqref="A29"/>
    </sheetView>
  </sheetViews>
  <sheetFormatPr baseColWidth="10" defaultRowHeight="12.75" x14ac:dyDescent="0.2"/>
  <cols>
    <col min="1" max="1" width="56.140625" style="4" customWidth="1"/>
    <col min="2" max="6" width="10.85546875" style="4" customWidth="1"/>
    <col min="7" max="15" width="10.85546875" style="3" customWidth="1"/>
    <col min="16" max="16384" width="11.42578125" style="3"/>
  </cols>
  <sheetData>
    <row r="1" spans="1:26" s="2" customFormat="1" x14ac:dyDescent="0.2">
      <c r="A1" s="16" t="s">
        <v>17</v>
      </c>
      <c r="B1" s="16"/>
      <c r="C1" s="16"/>
      <c r="D1" s="16"/>
      <c r="E1" s="16"/>
      <c r="F1" s="16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"/>
      <c r="W1" s="1"/>
      <c r="X1" s="1"/>
      <c r="Y1" s="1"/>
      <c r="Z1" s="1"/>
    </row>
    <row r="2" spans="1:26" s="2" customFormat="1" x14ac:dyDescent="0.2">
      <c r="A2" s="19"/>
      <c r="B2" s="19"/>
      <c r="C2" s="19"/>
      <c r="D2" s="19"/>
      <c r="E2" s="19"/>
      <c r="F2" s="19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"/>
      <c r="W2" s="1"/>
      <c r="X2" s="1"/>
      <c r="Y2" s="1"/>
      <c r="Z2" s="1"/>
    </row>
    <row r="3" spans="1:26" s="2" customFormat="1" x14ac:dyDescent="0.2">
      <c r="A3" s="21" t="s">
        <v>0</v>
      </c>
      <c r="B3" s="21"/>
      <c r="C3" s="21"/>
      <c r="D3" s="21"/>
      <c r="E3" s="21"/>
      <c r="F3" s="21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"/>
      <c r="W3" s="1"/>
      <c r="X3" s="1"/>
      <c r="Y3" s="1"/>
      <c r="Z3" s="1"/>
    </row>
    <row r="4" spans="1:26" s="2" customFormat="1" x14ac:dyDescent="0.2">
      <c r="A4" s="21" t="s">
        <v>31</v>
      </c>
      <c r="B4" s="21"/>
      <c r="C4" s="21"/>
      <c r="D4" s="21"/>
      <c r="E4" s="21"/>
      <c r="F4" s="21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"/>
      <c r="W4" s="1"/>
      <c r="X4" s="1"/>
      <c r="Y4" s="1"/>
      <c r="Z4" s="1"/>
    </row>
    <row r="5" spans="1:26" s="2" customFormat="1" x14ac:dyDescent="0.2">
      <c r="A5" s="21" t="s">
        <v>56</v>
      </c>
      <c r="B5" s="21"/>
      <c r="C5" s="21"/>
      <c r="D5" s="21"/>
      <c r="E5" s="21"/>
      <c r="F5" s="21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"/>
      <c r="W5" s="1"/>
      <c r="X5" s="1"/>
      <c r="Y5" s="1"/>
      <c r="Z5" s="1"/>
    </row>
    <row r="6" spans="1:26" x14ac:dyDescent="0.2">
      <c r="A6" s="23" t="s">
        <v>1</v>
      </c>
      <c r="B6" s="23"/>
      <c r="C6" s="23"/>
      <c r="D6" s="23"/>
      <c r="E6" s="23"/>
      <c r="F6" s="23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6" x14ac:dyDescent="0.2">
      <c r="A7" s="25" t="s">
        <v>2</v>
      </c>
      <c r="B7" s="25"/>
      <c r="C7" s="25"/>
      <c r="D7" s="25"/>
      <c r="E7" s="25"/>
      <c r="F7" s="25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6" ht="13.5" thickBot="1" x14ac:dyDescent="0.25">
      <c r="A8" s="26"/>
      <c r="B8" s="26"/>
      <c r="C8" s="26"/>
      <c r="D8" s="26"/>
      <c r="E8" s="26"/>
      <c r="F8" s="26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</row>
    <row r="9" spans="1:26" ht="24" customHeight="1" thickBot="1" x14ac:dyDescent="0.25">
      <c r="A9" s="44" t="s">
        <v>19</v>
      </c>
      <c r="B9" s="45">
        <v>2005</v>
      </c>
      <c r="C9" s="45">
        <v>2006</v>
      </c>
      <c r="D9" s="45">
        <v>2007</v>
      </c>
      <c r="E9" s="45">
        <v>2008</v>
      </c>
      <c r="F9" s="45">
        <v>2009</v>
      </c>
      <c r="G9" s="45">
        <v>2010</v>
      </c>
      <c r="H9" s="45">
        <v>2011</v>
      </c>
      <c r="I9" s="45">
        <v>2012</v>
      </c>
      <c r="J9" s="45">
        <v>2013</v>
      </c>
      <c r="K9" s="45">
        <v>2014</v>
      </c>
      <c r="L9" s="45">
        <v>2015</v>
      </c>
      <c r="M9" s="45">
        <v>2016</v>
      </c>
      <c r="N9" s="45">
        <v>2017</v>
      </c>
      <c r="O9" s="45">
        <v>2018</v>
      </c>
      <c r="P9" s="45">
        <v>2019</v>
      </c>
      <c r="Q9" s="45">
        <v>2020</v>
      </c>
      <c r="R9" s="45">
        <v>2021</v>
      </c>
      <c r="S9" s="45">
        <v>2022</v>
      </c>
      <c r="T9" s="45">
        <v>2023</v>
      </c>
      <c r="U9" s="45">
        <v>2024</v>
      </c>
    </row>
    <row r="10" spans="1:26" s="9" customFormat="1" ht="18.75" customHeight="1" thickBot="1" x14ac:dyDescent="0.3">
      <c r="A10" s="27" t="s">
        <v>18</v>
      </c>
      <c r="B10" s="46">
        <v>466.2746135357288</v>
      </c>
      <c r="C10" s="46">
        <v>434.77012031000004</v>
      </c>
      <c r="D10" s="46">
        <v>508.84896921000001</v>
      </c>
      <c r="E10" s="46">
        <v>746.64361698999994</v>
      </c>
      <c r="F10" s="46">
        <v>908.92022999999995</v>
      </c>
      <c r="G10" s="47">
        <v>1004.0429489999999</v>
      </c>
      <c r="H10" s="28">
        <v>1162.8359795999995</v>
      </c>
      <c r="I10" s="28">
        <v>1422.0978103699997</v>
      </c>
      <c r="J10" s="28">
        <v>1804.8116195599998</v>
      </c>
      <c r="K10" s="28">
        <v>2552.0137117199997</v>
      </c>
      <c r="L10" s="28">
        <v>3256.3370147977316</v>
      </c>
      <c r="M10" s="28">
        <v>4906.0543449118177</v>
      </c>
      <c r="N10" s="28">
        <v>9634.0492989664708</v>
      </c>
      <c r="O10" s="28">
        <v>9126.2609471000014</v>
      </c>
      <c r="P10" s="28">
        <v>13380.127798890002</v>
      </c>
      <c r="Q10" s="28">
        <v>19892.925213009999</v>
      </c>
      <c r="R10" s="28">
        <v>33357.465242860002</v>
      </c>
      <c r="S10" s="28">
        <v>64365.139196259996</v>
      </c>
      <c r="T10" s="28">
        <v>135890.14404027004</v>
      </c>
      <c r="U10" s="28">
        <v>332390.50393285998</v>
      </c>
    </row>
    <row r="11" spans="1:26" s="9" customFormat="1" ht="18.75" customHeight="1" thickBot="1" x14ac:dyDescent="0.3">
      <c r="A11" s="27" t="s">
        <v>3</v>
      </c>
      <c r="B11" s="46">
        <v>66.478821586961899</v>
      </c>
      <c r="C11" s="46">
        <v>77.211667329999997</v>
      </c>
      <c r="D11" s="46">
        <v>93.544541290000041</v>
      </c>
      <c r="E11" s="46">
        <v>131.33832308999996</v>
      </c>
      <c r="F11" s="46">
        <v>154.45282</v>
      </c>
      <c r="G11" s="47">
        <v>191.46039999999996</v>
      </c>
      <c r="H11" s="28">
        <v>246.37162022999996</v>
      </c>
      <c r="I11" s="28">
        <v>328.28859136999989</v>
      </c>
      <c r="J11" s="28">
        <v>433.34765766999988</v>
      </c>
      <c r="K11" s="28">
        <v>743.75838497999996</v>
      </c>
      <c r="L11" s="28">
        <v>953.51705875999994</v>
      </c>
      <c r="M11" s="28">
        <v>1339.2658809183438</v>
      </c>
      <c r="N11" s="28">
        <v>1850.0690920333432</v>
      </c>
      <c r="O11" s="28">
        <v>2405.9272699799999</v>
      </c>
      <c r="P11" s="28">
        <v>3496.8845593100004</v>
      </c>
      <c r="Q11" s="28">
        <v>4250.3085948099997</v>
      </c>
      <c r="R11" s="28">
        <v>5818.9372670099983</v>
      </c>
      <c r="S11" s="28">
        <v>10424.278491900001</v>
      </c>
      <c r="T11" s="28">
        <v>19539.549474030002</v>
      </c>
      <c r="U11" s="28">
        <v>67181.035401489993</v>
      </c>
    </row>
    <row r="12" spans="1:26" s="9" customFormat="1" ht="18.75" customHeight="1" thickBot="1" x14ac:dyDescent="0.3">
      <c r="A12" s="27" t="s">
        <v>4</v>
      </c>
      <c r="B12" s="46">
        <v>534.30418944017902</v>
      </c>
      <c r="C12" s="46">
        <v>682.45733633957775</v>
      </c>
      <c r="D12" s="46">
        <v>828.54271133999976</v>
      </c>
      <c r="E12" s="46">
        <v>989.83021478000012</v>
      </c>
      <c r="F12" s="46">
        <v>1289.9695393499996</v>
      </c>
      <c r="G12" s="47">
        <v>1732.9101599999999</v>
      </c>
      <c r="H12" s="28">
        <v>2533.7867555413973</v>
      </c>
      <c r="I12" s="28">
        <v>2945.839682422074</v>
      </c>
      <c r="J12" s="28">
        <v>3642.3788816000028</v>
      </c>
      <c r="K12" s="28">
        <v>5004.2795581337359</v>
      </c>
      <c r="L12" s="28">
        <v>6430.8448556303974</v>
      </c>
      <c r="M12" s="28">
        <v>7702.0917700233649</v>
      </c>
      <c r="N12" s="28">
        <v>10692.922664697349</v>
      </c>
      <c r="O12" s="28">
        <v>13649.084143129992</v>
      </c>
      <c r="P12" s="28">
        <f>+SUM(P13:P21)</f>
        <v>19971.738671046664</v>
      </c>
      <c r="Q12" s="28">
        <v>25530.763772210015</v>
      </c>
      <c r="R12" s="28">
        <v>44923.043708740006</v>
      </c>
      <c r="S12" s="28">
        <v>82812.881322250003</v>
      </c>
      <c r="T12" s="28">
        <v>189663.46295647995</v>
      </c>
      <c r="U12" s="28">
        <v>450803.60546352016</v>
      </c>
    </row>
    <row r="13" spans="1:26" s="8" customFormat="1" ht="15.75" customHeight="1" x14ac:dyDescent="0.25">
      <c r="A13" s="31" t="s">
        <v>5</v>
      </c>
      <c r="B13" s="48">
        <v>146.05062326591735</v>
      </c>
      <c r="C13" s="48">
        <v>168.10335566346197</v>
      </c>
      <c r="D13" s="48">
        <v>152.18728628999989</v>
      </c>
      <c r="E13" s="48">
        <v>182.71606579000002</v>
      </c>
      <c r="F13" s="48">
        <v>222.85879</v>
      </c>
      <c r="G13" s="49">
        <v>275.86869000000002</v>
      </c>
      <c r="H13" s="32">
        <v>392.82692745999987</v>
      </c>
      <c r="I13" s="32">
        <v>600.68492749800498</v>
      </c>
      <c r="J13" s="32">
        <v>675.93712609000011</v>
      </c>
      <c r="K13" s="32">
        <v>960.60473666406324</v>
      </c>
      <c r="L13" s="32">
        <v>1178.9350625953323</v>
      </c>
      <c r="M13" s="32">
        <v>1790.7854686228482</v>
      </c>
      <c r="N13" s="32">
        <v>2463.2720978533439</v>
      </c>
      <c r="O13" s="32">
        <v>3332.2849390299998</v>
      </c>
      <c r="P13" s="32">
        <v>5050.0989686799976</v>
      </c>
      <c r="Q13" s="32">
        <v>7393.464954529999</v>
      </c>
      <c r="R13" s="32">
        <v>13488.762210539993</v>
      </c>
      <c r="S13" s="32">
        <v>22177.864223680001</v>
      </c>
      <c r="T13" s="32">
        <v>46410.129064279965</v>
      </c>
      <c r="U13" s="32">
        <v>140367.92803356991</v>
      </c>
    </row>
    <row r="14" spans="1:26" s="8" customFormat="1" ht="15.75" customHeight="1" x14ac:dyDescent="0.25">
      <c r="A14" s="31" t="s">
        <v>6</v>
      </c>
      <c r="B14" s="48">
        <v>96.452934470567357</v>
      </c>
      <c r="C14" s="48">
        <v>124.03104160881209</v>
      </c>
      <c r="D14" s="48">
        <v>205.93202643000004</v>
      </c>
      <c r="E14" s="48">
        <v>126.56869923000002</v>
      </c>
      <c r="F14" s="48">
        <v>196.01955334999997</v>
      </c>
      <c r="G14" s="50">
        <v>327.14873999999998</v>
      </c>
      <c r="H14" s="35">
        <v>677.40768095999999</v>
      </c>
      <c r="I14" s="35">
        <v>375.14531436000004</v>
      </c>
      <c r="J14" s="35">
        <v>576.54030267999997</v>
      </c>
      <c r="K14" s="35">
        <v>761.30632562058258</v>
      </c>
      <c r="L14" s="35">
        <v>1145.8946924586501</v>
      </c>
      <c r="M14" s="35">
        <v>839.09981559761297</v>
      </c>
      <c r="N14" s="35">
        <v>1088.4138518051436</v>
      </c>
      <c r="O14" s="35">
        <v>1646.3666723400004</v>
      </c>
      <c r="P14" s="35">
        <v>2547.52211545</v>
      </c>
      <c r="Q14" s="35">
        <v>2783.7613028400006</v>
      </c>
      <c r="R14" s="35">
        <v>5856.3724933300027</v>
      </c>
      <c r="S14" s="35">
        <v>11160.573878109997</v>
      </c>
      <c r="T14" s="35">
        <v>32935.164098509995</v>
      </c>
      <c r="U14" s="35">
        <v>52335.040963710002</v>
      </c>
    </row>
    <row r="15" spans="1:26" s="8" customFormat="1" ht="15.75" customHeight="1" x14ac:dyDescent="0.25">
      <c r="A15" s="31" t="s">
        <v>7</v>
      </c>
      <c r="B15" s="48">
        <v>0</v>
      </c>
      <c r="C15" s="48">
        <v>13.324020000000001</v>
      </c>
      <c r="D15" s="48">
        <v>13.740718300000001</v>
      </c>
      <c r="E15" s="48">
        <v>13.875664919999997</v>
      </c>
      <c r="F15" s="48">
        <v>13.769410000000001</v>
      </c>
      <c r="G15" s="50">
        <v>26.463239999999999</v>
      </c>
      <c r="H15" s="35">
        <v>0.83862371999999996</v>
      </c>
      <c r="I15" s="35">
        <v>30.467069200000001</v>
      </c>
      <c r="J15" s="35">
        <v>23.529862309999999</v>
      </c>
      <c r="K15" s="35">
        <v>28.326939639999999</v>
      </c>
      <c r="L15" s="35">
        <v>37.991584140000001</v>
      </c>
      <c r="M15" s="35">
        <v>58.688643070000012</v>
      </c>
      <c r="N15" s="35">
        <v>70.172969669999986</v>
      </c>
      <c r="O15" s="35">
        <v>87.526938089999987</v>
      </c>
      <c r="P15" s="35">
        <v>108.04944645999998</v>
      </c>
      <c r="Q15" s="35">
        <v>140.69034938999999</v>
      </c>
      <c r="R15" s="35">
        <v>2.0738450000000002E-2</v>
      </c>
      <c r="S15" s="35">
        <v>444.16644674000008</v>
      </c>
      <c r="T15" s="35">
        <v>1506.8868655799999</v>
      </c>
      <c r="U15" s="35">
        <v>3550.0851829800004</v>
      </c>
    </row>
    <row r="16" spans="1:26" s="8" customFormat="1" ht="15.75" customHeight="1" x14ac:dyDescent="0.25">
      <c r="A16" s="31" t="s">
        <v>8</v>
      </c>
      <c r="B16" s="48">
        <v>220.20023112369532</v>
      </c>
      <c r="C16" s="48">
        <v>289.88665688620677</v>
      </c>
      <c r="D16" s="48">
        <v>360.2877021299999</v>
      </c>
      <c r="E16" s="48">
        <v>480.90632088000001</v>
      </c>
      <c r="F16" s="48">
        <v>665.34591599999999</v>
      </c>
      <c r="G16" s="50">
        <v>864.81320000000005</v>
      </c>
      <c r="H16" s="35">
        <v>1079.0054604599977</v>
      </c>
      <c r="I16" s="35">
        <v>1394.4135690164399</v>
      </c>
      <c r="J16" s="35">
        <v>1694.5188785900025</v>
      </c>
      <c r="K16" s="35">
        <v>2119.5072940641794</v>
      </c>
      <c r="L16" s="35">
        <v>2813.2245277743209</v>
      </c>
      <c r="M16" s="35">
        <v>3938.1061461321488</v>
      </c>
      <c r="N16" s="35">
        <v>5153.5977643621127</v>
      </c>
      <c r="O16" s="35">
        <v>6583.5316904699912</v>
      </c>
      <c r="P16" s="35">
        <v>9645.0942367033313</v>
      </c>
      <c r="Q16" s="35">
        <v>12016.29536372001</v>
      </c>
      <c r="R16" s="35">
        <v>20545.354893350013</v>
      </c>
      <c r="S16" s="35">
        <v>39229.856321560001</v>
      </c>
      <c r="T16" s="35">
        <v>89272.19396189999</v>
      </c>
      <c r="U16" s="35">
        <v>217012.91663997035</v>
      </c>
    </row>
    <row r="17" spans="1:21" s="8" customFormat="1" ht="15.75" customHeight="1" x14ac:dyDescent="0.25">
      <c r="A17" s="31" t="s">
        <v>9</v>
      </c>
      <c r="B17" s="48">
        <v>0</v>
      </c>
      <c r="C17" s="48">
        <v>0</v>
      </c>
      <c r="D17" s="48">
        <v>0</v>
      </c>
      <c r="E17" s="48">
        <v>0</v>
      </c>
      <c r="F17" s="48">
        <v>0</v>
      </c>
      <c r="G17" s="50">
        <v>0</v>
      </c>
      <c r="H17" s="35">
        <v>0</v>
      </c>
      <c r="I17" s="35">
        <v>0</v>
      </c>
      <c r="J17" s="35">
        <v>0</v>
      </c>
      <c r="K17" s="35">
        <v>0</v>
      </c>
      <c r="L17" s="35">
        <v>1.7793723300000002</v>
      </c>
      <c r="M17" s="35">
        <v>4.1055988899999996</v>
      </c>
      <c r="N17" s="35">
        <v>2.2527848699999997</v>
      </c>
      <c r="O17" s="35">
        <v>2.9144080000000003</v>
      </c>
      <c r="P17" s="35">
        <v>9.63510578</v>
      </c>
      <c r="Q17" s="35">
        <v>2.1967449999999999</v>
      </c>
      <c r="R17" s="35">
        <v>12.411129409999999</v>
      </c>
      <c r="S17" s="35">
        <v>154.86549514000001</v>
      </c>
      <c r="T17" s="35">
        <v>236.41054740999999</v>
      </c>
      <c r="U17" s="35">
        <v>898.25260420000018</v>
      </c>
    </row>
    <row r="18" spans="1:21" s="8" customFormat="1" ht="15.75" customHeight="1" x14ac:dyDescent="0.25">
      <c r="A18" s="31" t="s">
        <v>10</v>
      </c>
      <c r="B18" s="48">
        <v>3.2182896344020593</v>
      </c>
      <c r="C18" s="48">
        <v>6.7408174787397872</v>
      </c>
      <c r="D18" s="48">
        <v>4.2988414599999993</v>
      </c>
      <c r="E18" s="48">
        <v>4.9985195899999999</v>
      </c>
      <c r="F18" s="48">
        <v>5.8328800000000003</v>
      </c>
      <c r="G18" s="50">
        <v>39.000549999999997</v>
      </c>
      <c r="H18" s="35">
        <v>68.149999679999993</v>
      </c>
      <c r="I18" s="35">
        <v>101.05210382</v>
      </c>
      <c r="J18" s="35">
        <v>161.75051365000002</v>
      </c>
      <c r="K18" s="35">
        <v>257.18769857000001</v>
      </c>
      <c r="L18" s="35">
        <v>354.78580097209397</v>
      </c>
      <c r="M18" s="35">
        <v>497.51539093303734</v>
      </c>
      <c r="N18" s="35">
        <v>689.67114420341863</v>
      </c>
      <c r="O18" s="35">
        <v>882.37776709000002</v>
      </c>
      <c r="P18" s="35">
        <v>1398.2734164999993</v>
      </c>
      <c r="Q18" s="35">
        <v>1769.0737839300002</v>
      </c>
      <c r="R18" s="35">
        <v>1147.1315971100003</v>
      </c>
      <c r="S18" s="35">
        <v>1899.1193639200001</v>
      </c>
      <c r="T18" s="35">
        <v>4303.283994110001</v>
      </c>
      <c r="U18" s="35">
        <v>8330.2899876800002</v>
      </c>
    </row>
    <row r="19" spans="1:21" s="8" customFormat="1" ht="15.75" customHeight="1" x14ac:dyDescent="0.25">
      <c r="A19" s="31" t="s">
        <v>11</v>
      </c>
      <c r="B19" s="48">
        <v>63.14534585115679</v>
      </c>
      <c r="C19" s="48">
        <v>74.148992266137668</v>
      </c>
      <c r="D19" s="48">
        <v>84.221971609999983</v>
      </c>
      <c r="E19" s="48">
        <v>167.30051638000003</v>
      </c>
      <c r="F19" s="48">
        <v>155.23542999999998</v>
      </c>
      <c r="G19" s="50">
        <v>167.74209999999999</v>
      </c>
      <c r="H19" s="35">
        <v>290.9006442914</v>
      </c>
      <c r="I19" s="35">
        <v>409.3721034276291</v>
      </c>
      <c r="J19" s="35">
        <v>421.61242565000009</v>
      </c>
      <c r="K19" s="35">
        <v>722.83083558031421</v>
      </c>
      <c r="L19" s="35">
        <v>752.28647371000034</v>
      </c>
      <c r="M19" s="35">
        <v>358.26375301686619</v>
      </c>
      <c r="N19" s="35">
        <v>904.15143153333088</v>
      </c>
      <c r="O19" s="35">
        <v>758.97955522999996</v>
      </c>
      <c r="P19" s="35">
        <v>825.42332036333312</v>
      </c>
      <c r="Q19" s="35">
        <v>683.01036688999989</v>
      </c>
      <c r="R19" s="35">
        <v>2474.1832620200007</v>
      </c>
      <c r="S19" s="35">
        <v>5308.2863619099999</v>
      </c>
      <c r="T19" s="35">
        <v>9752.2896908000002</v>
      </c>
      <c r="U19" s="35">
        <v>9628.8536970199984</v>
      </c>
    </row>
    <row r="20" spans="1:21" s="8" customFormat="1" ht="15.75" customHeight="1" x14ac:dyDescent="0.25">
      <c r="A20" s="31" t="s">
        <v>12</v>
      </c>
      <c r="B20" s="48">
        <v>5.2367650944401536</v>
      </c>
      <c r="C20" s="48">
        <v>6.222452436219359</v>
      </c>
      <c r="D20" s="48">
        <v>7.8741651199999989</v>
      </c>
      <c r="E20" s="48">
        <v>13.464427990000001</v>
      </c>
      <c r="F20" s="48">
        <v>26.633470000000003</v>
      </c>
      <c r="G20" s="50">
        <v>24.658160000000002</v>
      </c>
      <c r="H20" s="35">
        <v>24.657418970000002</v>
      </c>
      <c r="I20" s="35">
        <v>34.704595099999999</v>
      </c>
      <c r="J20" s="35">
        <v>88.489772630000004</v>
      </c>
      <c r="K20" s="35">
        <v>154.51572799459566</v>
      </c>
      <c r="L20" s="35">
        <v>145.94734165</v>
      </c>
      <c r="M20" s="35">
        <v>215.52695376085228</v>
      </c>
      <c r="N20" s="35">
        <v>321.39062039999999</v>
      </c>
      <c r="O20" s="35">
        <v>355.10217288000001</v>
      </c>
      <c r="P20" s="35">
        <v>383.35929312000002</v>
      </c>
      <c r="Q20" s="35">
        <v>732.27778059999991</v>
      </c>
      <c r="R20" s="35">
        <v>1392.7232024</v>
      </c>
      <c r="S20" s="35">
        <v>2423.1311467</v>
      </c>
      <c r="T20" s="35">
        <v>5219.7350419800005</v>
      </c>
      <c r="U20" s="35">
        <v>18599.209351110003</v>
      </c>
    </row>
    <row r="21" spans="1:21" s="8" customFormat="1" ht="15.75" customHeight="1" thickBot="1" x14ac:dyDescent="0.3">
      <c r="A21" s="31" t="s">
        <v>13</v>
      </c>
      <c r="B21" s="48">
        <v>0</v>
      </c>
      <c r="C21" s="48">
        <v>0</v>
      </c>
      <c r="D21" s="48">
        <v>0</v>
      </c>
      <c r="E21" s="48">
        <v>0</v>
      </c>
      <c r="F21" s="48">
        <v>4.2740900000000002</v>
      </c>
      <c r="G21" s="51">
        <v>7.2154800000000003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4.28276799</v>
      </c>
      <c r="Q21" s="37">
        <v>9.9931253099999999</v>
      </c>
      <c r="R21" s="37">
        <v>6.0841821300000003</v>
      </c>
      <c r="S21" s="37">
        <v>15.01808449</v>
      </c>
      <c r="T21" s="37">
        <v>27.36969191</v>
      </c>
      <c r="U21" s="37">
        <v>81.029003279999998</v>
      </c>
    </row>
    <row r="22" spans="1:21" s="9" customFormat="1" ht="18.75" customHeight="1" thickBot="1" x14ac:dyDescent="0.3">
      <c r="A22" s="27" t="s">
        <v>14</v>
      </c>
      <c r="B22" s="46">
        <v>78.517599647130169</v>
      </c>
      <c r="C22" s="46">
        <v>135.62580847999996</v>
      </c>
      <c r="D22" s="46">
        <v>129.59121752999997</v>
      </c>
      <c r="E22" s="46">
        <v>133.17990671000001</v>
      </c>
      <c r="F22" s="46">
        <v>266.86324999999999</v>
      </c>
      <c r="G22" s="47">
        <v>342.68384999999995</v>
      </c>
      <c r="H22" s="28">
        <v>366.94070973999993</v>
      </c>
      <c r="I22" s="28">
        <v>697.2205747295244</v>
      </c>
      <c r="J22" s="28">
        <v>1033.969987359998</v>
      </c>
      <c r="K22" s="28">
        <v>1155.8743983806223</v>
      </c>
      <c r="L22" s="28">
        <v>1388.4955794867089</v>
      </c>
      <c r="M22" s="28">
        <v>1347.7488089749613</v>
      </c>
      <c r="N22" s="28">
        <v>1279.8081913410119</v>
      </c>
      <c r="O22" s="28">
        <v>3570.3498587959475</v>
      </c>
      <c r="P22" s="28">
        <v>2751.7316613033331</v>
      </c>
      <c r="Q22" s="28">
        <v>5445.533583880002</v>
      </c>
      <c r="R22" s="28">
        <v>12146.41155901001</v>
      </c>
      <c r="S22" s="28">
        <v>21335.154214379992</v>
      </c>
      <c r="T22" s="28">
        <v>48937.690163989995</v>
      </c>
      <c r="U22" s="28">
        <v>59346.396831889993</v>
      </c>
    </row>
    <row r="23" spans="1:21" s="9" customFormat="1" ht="18.75" customHeight="1" thickBot="1" x14ac:dyDescent="0.3">
      <c r="A23" s="27" t="s">
        <v>15</v>
      </c>
      <c r="B23" s="46">
        <v>26.549377286886624</v>
      </c>
      <c r="C23" s="46">
        <v>18.09856328795745</v>
      </c>
      <c r="D23" s="46">
        <v>18.533189451260931</v>
      </c>
      <c r="E23" s="46">
        <v>17.5803707344914</v>
      </c>
      <c r="F23" s="46">
        <v>21.136703420873381</v>
      </c>
      <c r="G23" s="47">
        <v>41.512999999999998</v>
      </c>
      <c r="H23" s="28">
        <v>41.446258900796622</v>
      </c>
      <c r="I23" s="28">
        <v>58.515022202247785</v>
      </c>
      <c r="J23" s="28">
        <v>71.257527130293781</v>
      </c>
      <c r="K23" s="28">
        <v>105.55432990040278</v>
      </c>
      <c r="L23" s="28">
        <v>131.02429500974327</v>
      </c>
      <c r="M23" s="28">
        <v>139.3781768983244</v>
      </c>
      <c r="N23" s="28">
        <v>464.07737047328936</v>
      </c>
      <c r="O23" s="28">
        <v>1095.9832354954806</v>
      </c>
      <c r="P23" s="28">
        <v>1930.0424777765422</v>
      </c>
      <c r="Q23" s="28">
        <v>1767.5712840984347</v>
      </c>
      <c r="R23" s="28">
        <v>2940.2144368806498</v>
      </c>
      <c r="S23" s="28">
        <v>3347.455209629999</v>
      </c>
      <c r="T23" s="28">
        <v>7687.9272841651518</v>
      </c>
      <c r="U23" s="28">
        <v>15127.942048139161</v>
      </c>
    </row>
    <row r="24" spans="1:21" s="9" customFormat="1" ht="18.75" customHeight="1" thickBot="1" x14ac:dyDescent="0.3">
      <c r="A24" s="39" t="s">
        <v>16</v>
      </c>
      <c r="B24" s="47">
        <f t="shared" ref="B24:F24" si="0">+B23+B22+B12+B11+B10</f>
        <v>1172.1246014968865</v>
      </c>
      <c r="C24" s="47">
        <f t="shared" si="0"/>
        <v>1348.1634957475353</v>
      </c>
      <c r="D24" s="47">
        <f t="shared" si="0"/>
        <v>1579.0606288212607</v>
      </c>
      <c r="E24" s="47">
        <f t="shared" si="0"/>
        <v>2018.5724323044915</v>
      </c>
      <c r="F24" s="47">
        <f t="shared" si="0"/>
        <v>2641.342542770873</v>
      </c>
      <c r="G24" s="47">
        <f t="shared" ref="G24" si="1">+G23+G22+G12+G11+G10</f>
        <v>3312.6103589999993</v>
      </c>
      <c r="H24" s="28">
        <f t="shared" ref="H24" si="2">+H23+H22+H12+H11+H10</f>
        <v>4351.3813240121935</v>
      </c>
      <c r="I24" s="28">
        <f t="shared" ref="I24" si="3">+I23+I22+I12+I11+I10</f>
        <v>5451.961681093846</v>
      </c>
      <c r="J24" s="28">
        <f t="shared" ref="J24" si="4">+J23+J22+J12+J11+J10</f>
        <v>6985.7656733202939</v>
      </c>
      <c r="K24" s="28">
        <f t="shared" ref="K24" si="5">+K23+K22+K12+K11+K10</f>
        <v>9561.4803831147619</v>
      </c>
      <c r="L24" s="28">
        <f t="shared" ref="L24" si="6">+L23+L22+L12+L11+L10</f>
        <v>12160.218803684582</v>
      </c>
      <c r="M24" s="28">
        <f t="shared" ref="M24:N24" si="7">+M23+M22+M12+M11+M10</f>
        <v>15434.538981726811</v>
      </c>
      <c r="N24" s="28">
        <f t="shared" si="7"/>
        <v>23920.926617511464</v>
      </c>
      <c r="O24" s="28">
        <v>29847.605454501419</v>
      </c>
      <c r="P24" s="28">
        <f>+P10+P11+P12+P22+P23</f>
        <v>41530.525168326538</v>
      </c>
      <c r="Q24" s="28">
        <v>56887.102448008452</v>
      </c>
      <c r="R24" s="28">
        <v>99186.072214500658</v>
      </c>
      <c r="S24" s="28">
        <v>182284.90843441998</v>
      </c>
      <c r="T24" s="28">
        <v>401718.7739189351</v>
      </c>
      <c r="U24" s="28">
        <v>924849.48367789923</v>
      </c>
    </row>
    <row r="26" spans="1:21" x14ac:dyDescent="0.2">
      <c r="A26" s="40" t="s">
        <v>49</v>
      </c>
      <c r="B26" s="5"/>
      <c r="C26" s="5"/>
      <c r="D26" s="5"/>
      <c r="E26" s="5"/>
      <c r="F26" s="5"/>
      <c r="J26" s="11"/>
    </row>
    <row r="27" spans="1:21" x14ac:dyDescent="0.2">
      <c r="A27" s="6"/>
      <c r="B27" s="6"/>
      <c r="C27" s="6"/>
      <c r="D27" s="6"/>
      <c r="E27" s="6"/>
      <c r="F27" s="6"/>
      <c r="J27" s="11"/>
    </row>
    <row r="28" spans="1:21" x14ac:dyDescent="0.2">
      <c r="A28" s="5"/>
      <c r="B28" s="5"/>
      <c r="C28" s="5"/>
      <c r="D28" s="5"/>
      <c r="E28" s="5"/>
      <c r="F28" s="5"/>
      <c r="J28" s="14"/>
    </row>
    <row r="29" spans="1:21" x14ac:dyDescent="0.2">
      <c r="A29" s="7"/>
      <c r="B29" s="7"/>
      <c r="C29" s="7"/>
      <c r="D29" s="7"/>
      <c r="E29" s="7"/>
      <c r="F29" s="7"/>
      <c r="J29" s="12"/>
    </row>
    <row r="30" spans="1:21" x14ac:dyDescent="0.2">
      <c r="J30" s="1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showGridLines="0" topLeftCell="B1" workbookViewId="0">
      <selection activeCell="A29" sqref="A29"/>
    </sheetView>
  </sheetViews>
  <sheetFormatPr baseColWidth="10" defaultRowHeight="12.75" x14ac:dyDescent="0.2"/>
  <cols>
    <col min="1" max="1" width="56.140625" style="4" customWidth="1"/>
    <col min="2" max="6" width="10.85546875" style="4" customWidth="1"/>
    <col min="7" max="15" width="10.85546875" style="3" customWidth="1"/>
    <col min="16" max="16384" width="11.42578125" style="3"/>
  </cols>
  <sheetData>
    <row r="1" spans="1:26" s="2" customFormat="1" x14ac:dyDescent="0.2">
      <c r="A1" s="16" t="s">
        <v>17</v>
      </c>
      <c r="B1" s="16"/>
      <c r="C1" s="16"/>
      <c r="D1" s="16"/>
      <c r="E1" s="16"/>
      <c r="F1" s="16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"/>
      <c r="W1" s="1"/>
      <c r="X1" s="1"/>
      <c r="Y1" s="1"/>
      <c r="Z1" s="1"/>
    </row>
    <row r="2" spans="1:26" s="2" customFormat="1" x14ac:dyDescent="0.2">
      <c r="A2" s="19"/>
      <c r="B2" s="19"/>
      <c r="C2" s="19"/>
      <c r="D2" s="19"/>
      <c r="E2" s="19"/>
      <c r="F2" s="19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"/>
      <c r="W2" s="1"/>
      <c r="X2" s="1"/>
      <c r="Y2" s="1"/>
      <c r="Z2" s="1"/>
    </row>
    <row r="3" spans="1:26" s="2" customFormat="1" x14ac:dyDescent="0.2">
      <c r="A3" s="21" t="s">
        <v>0</v>
      </c>
      <c r="B3" s="21"/>
      <c r="C3" s="21"/>
      <c r="D3" s="21"/>
      <c r="E3" s="21"/>
      <c r="F3" s="21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"/>
      <c r="W3" s="1"/>
      <c r="X3" s="1"/>
      <c r="Y3" s="1"/>
      <c r="Z3" s="1"/>
    </row>
    <row r="4" spans="1:26" s="2" customFormat="1" x14ac:dyDescent="0.2">
      <c r="A4" s="21" t="s">
        <v>32</v>
      </c>
      <c r="B4" s="21"/>
      <c r="C4" s="21"/>
      <c r="D4" s="21"/>
      <c r="E4" s="21"/>
      <c r="F4" s="21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"/>
      <c r="W4" s="1"/>
      <c r="X4" s="1"/>
      <c r="Y4" s="1"/>
      <c r="Z4" s="1"/>
    </row>
    <row r="5" spans="1:26" s="2" customFormat="1" x14ac:dyDescent="0.2">
      <c r="A5" s="21" t="s">
        <v>56</v>
      </c>
      <c r="B5" s="21"/>
      <c r="C5" s="21"/>
      <c r="D5" s="21"/>
      <c r="E5" s="21"/>
      <c r="F5" s="21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"/>
      <c r="W5" s="1"/>
      <c r="X5" s="1"/>
      <c r="Y5" s="1"/>
      <c r="Z5" s="1"/>
    </row>
    <row r="6" spans="1:26" x14ac:dyDescent="0.2">
      <c r="A6" s="23" t="s">
        <v>1</v>
      </c>
      <c r="B6" s="23"/>
      <c r="C6" s="23"/>
      <c r="D6" s="23"/>
      <c r="E6" s="23"/>
      <c r="F6" s="23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6" x14ac:dyDescent="0.2">
      <c r="A7" s="25" t="s">
        <v>2</v>
      </c>
      <c r="B7" s="25"/>
      <c r="C7" s="25"/>
      <c r="D7" s="25"/>
      <c r="E7" s="25"/>
      <c r="F7" s="25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6" ht="13.5" thickBot="1" x14ac:dyDescent="0.25">
      <c r="A8" s="26"/>
      <c r="B8" s="26"/>
      <c r="C8" s="26"/>
      <c r="D8" s="26"/>
      <c r="E8" s="26"/>
      <c r="F8" s="26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</row>
    <row r="9" spans="1:26" ht="24" customHeight="1" thickBot="1" x14ac:dyDescent="0.25">
      <c r="A9" s="44" t="s">
        <v>19</v>
      </c>
      <c r="B9" s="45">
        <v>2005</v>
      </c>
      <c r="C9" s="45">
        <v>2006</v>
      </c>
      <c r="D9" s="45">
        <v>2007</v>
      </c>
      <c r="E9" s="45">
        <v>2008</v>
      </c>
      <c r="F9" s="45">
        <v>2009</v>
      </c>
      <c r="G9" s="45">
        <v>2010</v>
      </c>
      <c r="H9" s="45">
        <v>2011</v>
      </c>
      <c r="I9" s="45">
        <v>2012</v>
      </c>
      <c r="J9" s="45">
        <v>2013</v>
      </c>
      <c r="K9" s="45">
        <v>2014</v>
      </c>
      <c r="L9" s="45">
        <v>2015</v>
      </c>
      <c r="M9" s="45">
        <v>2016</v>
      </c>
      <c r="N9" s="45">
        <v>2017</v>
      </c>
      <c r="O9" s="45">
        <v>2018</v>
      </c>
      <c r="P9" s="45">
        <v>2019</v>
      </c>
      <c r="Q9" s="45">
        <v>2020</v>
      </c>
      <c r="R9" s="45">
        <v>2021</v>
      </c>
      <c r="S9" s="45">
        <v>2022</v>
      </c>
      <c r="T9" s="45">
        <v>2023</v>
      </c>
      <c r="U9" s="45">
        <v>2024</v>
      </c>
    </row>
    <row r="10" spans="1:26" s="9" customFormat="1" ht="18.75" customHeight="1" thickBot="1" x14ac:dyDescent="0.3">
      <c r="A10" s="27" t="s">
        <v>18</v>
      </c>
      <c r="B10" s="46">
        <v>851.71818044641145</v>
      </c>
      <c r="C10" s="46">
        <v>1174.8558901103127</v>
      </c>
      <c r="D10" s="46">
        <v>1601.408469</v>
      </c>
      <c r="E10" s="46">
        <v>1846.6150192417481</v>
      </c>
      <c r="F10" s="46">
        <v>2136.6260000000002</v>
      </c>
      <c r="G10" s="47">
        <v>2569.2558777699996</v>
      </c>
      <c r="H10" s="28">
        <v>3495.5713211600005</v>
      </c>
      <c r="I10" s="28">
        <v>5458.4164423699995</v>
      </c>
      <c r="J10" s="28">
        <v>7493.5964211183391</v>
      </c>
      <c r="K10" s="28">
        <v>9122.195629939999</v>
      </c>
      <c r="L10" s="28">
        <v>12163.768942227303</v>
      </c>
      <c r="M10" s="28">
        <v>16176.55707822349</v>
      </c>
      <c r="N10" s="28">
        <v>22443.683100696624</v>
      </c>
      <c r="O10" s="28">
        <v>27927.258359321062</v>
      </c>
      <c r="P10" s="28">
        <v>42260.019572075107</v>
      </c>
      <c r="Q10" s="28">
        <v>56787.398636048754</v>
      </c>
      <c r="R10" s="28">
        <v>92020.260408146496</v>
      </c>
      <c r="S10" s="28">
        <v>162332.83628631054</v>
      </c>
      <c r="T10" s="28">
        <v>411913.59404268616</v>
      </c>
      <c r="U10" s="28">
        <v>913915.79984387988</v>
      </c>
    </row>
    <row r="11" spans="1:26" s="9" customFormat="1" ht="18.75" customHeight="1" thickBot="1" x14ac:dyDescent="0.3">
      <c r="A11" s="27" t="s">
        <v>3</v>
      </c>
      <c r="B11" s="46">
        <v>291.70239326778903</v>
      </c>
      <c r="C11" s="46">
        <v>377.89950605459109</v>
      </c>
      <c r="D11" s="46">
        <v>466.96758199999999</v>
      </c>
      <c r="E11" s="46">
        <v>578.79313530000002</v>
      </c>
      <c r="F11" s="46">
        <v>785.65</v>
      </c>
      <c r="G11" s="47">
        <v>949.36329343</v>
      </c>
      <c r="H11" s="28">
        <v>1286.73686527</v>
      </c>
      <c r="I11" s="28">
        <v>1724.5766022500002</v>
      </c>
      <c r="J11" s="28">
        <v>2166.84290401</v>
      </c>
      <c r="K11" s="28">
        <v>3234.0620803900001</v>
      </c>
      <c r="L11" s="28">
        <v>4494.6044280100004</v>
      </c>
      <c r="M11" s="28">
        <v>6036.3371256916535</v>
      </c>
      <c r="N11" s="28">
        <v>7936.0929557319996</v>
      </c>
      <c r="O11" s="28">
        <v>10083.536687291577</v>
      </c>
      <c r="P11" s="28">
        <v>15566.916248358057</v>
      </c>
      <c r="Q11" s="28">
        <v>18206.777605840154</v>
      </c>
      <c r="R11" s="28">
        <v>24782.358936307872</v>
      </c>
      <c r="S11" s="28">
        <v>44664.703178229371</v>
      </c>
      <c r="T11" s="28">
        <v>107332.00135512263</v>
      </c>
      <c r="U11" s="28">
        <v>246712.73101575044</v>
      </c>
    </row>
    <row r="12" spans="1:26" s="9" customFormat="1" ht="18.75" customHeight="1" thickBot="1" x14ac:dyDescent="0.3">
      <c r="A12" s="27" t="s">
        <v>4</v>
      </c>
      <c r="B12" s="46">
        <v>1191.8596024254746</v>
      </c>
      <c r="C12" s="46">
        <v>1573.0195606647346</v>
      </c>
      <c r="D12" s="46">
        <v>1977.4199149997826</v>
      </c>
      <c r="E12" s="46">
        <v>2743.1695737457248</v>
      </c>
      <c r="F12" s="46">
        <v>3411.0750900000003</v>
      </c>
      <c r="G12" s="47">
        <v>4131.1687730677622</v>
      </c>
      <c r="H12" s="28">
        <v>5892.0296125912982</v>
      </c>
      <c r="I12" s="28">
        <v>7870.2781590502354</v>
      </c>
      <c r="J12" s="28">
        <v>10717.707559069631</v>
      </c>
      <c r="K12" s="28">
        <v>13883.113313450001</v>
      </c>
      <c r="L12" s="28">
        <v>20093.114225324967</v>
      </c>
      <c r="M12" s="28">
        <v>24023.297441722818</v>
      </c>
      <c r="N12" s="28">
        <v>31927.758457240809</v>
      </c>
      <c r="O12" s="28">
        <v>41280.621293973942</v>
      </c>
      <c r="P12" s="28">
        <f>+SUM(P13:P21)</f>
        <v>63567.097163597427</v>
      </c>
      <c r="Q12" s="28">
        <v>74358.894116857118</v>
      </c>
      <c r="R12" s="28">
        <v>106589.42449079696</v>
      </c>
      <c r="S12" s="28">
        <v>192623.7056670583</v>
      </c>
      <c r="T12" s="28">
        <v>470820.38499712374</v>
      </c>
      <c r="U12" s="28">
        <v>1318206.1071558816</v>
      </c>
    </row>
    <row r="13" spans="1:26" s="8" customFormat="1" ht="15.75" customHeight="1" x14ac:dyDescent="0.25">
      <c r="A13" s="31" t="s">
        <v>5</v>
      </c>
      <c r="B13" s="48">
        <v>220.2</v>
      </c>
      <c r="C13" s="48">
        <v>274.60000000000002</v>
      </c>
      <c r="D13" s="48">
        <v>333.72357212500003</v>
      </c>
      <c r="E13" s="48">
        <v>492.98618230978468</v>
      </c>
      <c r="F13" s="48">
        <v>645.15947976020857</v>
      </c>
      <c r="G13" s="49">
        <v>693.5560559700001</v>
      </c>
      <c r="H13" s="32">
        <v>983.75863892000007</v>
      </c>
      <c r="I13" s="32">
        <v>1475.139546173526</v>
      </c>
      <c r="J13" s="32">
        <v>2002.7568894421365</v>
      </c>
      <c r="K13" s="32">
        <v>2684.5958275099997</v>
      </c>
      <c r="L13" s="32">
        <v>3771.5038725200002</v>
      </c>
      <c r="M13" s="32">
        <v>5164.1506692455387</v>
      </c>
      <c r="N13" s="32">
        <v>6997.6566069306236</v>
      </c>
      <c r="O13" s="32">
        <v>9004.2015065693686</v>
      </c>
      <c r="P13" s="32">
        <v>13350.010325079738</v>
      </c>
      <c r="Q13" s="32">
        <v>16660.489425362335</v>
      </c>
      <c r="R13" s="32">
        <v>23965.371708626815</v>
      </c>
      <c r="S13" s="32">
        <v>41654.899031459187</v>
      </c>
      <c r="T13" s="32">
        <v>101242.17417856013</v>
      </c>
      <c r="U13" s="32">
        <v>322635.04302555008</v>
      </c>
    </row>
    <row r="14" spans="1:26" s="8" customFormat="1" ht="15.75" customHeight="1" x14ac:dyDescent="0.25">
      <c r="A14" s="31" t="s">
        <v>6</v>
      </c>
      <c r="B14" s="48">
        <v>113.652</v>
      </c>
      <c r="C14" s="48">
        <v>147.94384728899999</v>
      </c>
      <c r="D14" s="48">
        <v>176.51806791836165</v>
      </c>
      <c r="E14" s="48">
        <v>235.55281480108803</v>
      </c>
      <c r="F14" s="48">
        <v>308.26245624391095</v>
      </c>
      <c r="G14" s="50">
        <v>332.99565965000011</v>
      </c>
      <c r="H14" s="35">
        <v>497.34699078999995</v>
      </c>
      <c r="I14" s="35">
        <v>762.8213608516869</v>
      </c>
      <c r="J14" s="35">
        <v>1124.1033667643942</v>
      </c>
      <c r="K14" s="35">
        <v>1525.5017301799999</v>
      </c>
      <c r="L14" s="35">
        <v>1994.2478676749708</v>
      </c>
      <c r="M14" s="35">
        <v>2189.8808771843396</v>
      </c>
      <c r="N14" s="35">
        <v>2923.3095772321099</v>
      </c>
      <c r="O14" s="35">
        <v>3754.4613738704084</v>
      </c>
      <c r="P14" s="35">
        <v>5713.9679034049259</v>
      </c>
      <c r="Q14" s="35">
        <v>7047.370727060571</v>
      </c>
      <c r="R14" s="35">
        <v>10104.162459470988</v>
      </c>
      <c r="S14" s="35">
        <v>17806.115935546211</v>
      </c>
      <c r="T14" s="35">
        <v>43001.578741550104</v>
      </c>
      <c r="U14" s="35">
        <v>125662.41905680997</v>
      </c>
    </row>
    <row r="15" spans="1:26" s="8" customFormat="1" ht="15.75" customHeight="1" x14ac:dyDescent="0.25">
      <c r="A15" s="31" t="s">
        <v>7</v>
      </c>
      <c r="B15" s="48">
        <v>0</v>
      </c>
      <c r="C15" s="48">
        <v>0</v>
      </c>
      <c r="D15" s="48">
        <v>0</v>
      </c>
      <c r="E15" s="48">
        <v>0</v>
      </c>
      <c r="F15" s="48">
        <v>0</v>
      </c>
      <c r="G15" s="50">
        <v>56.18366606</v>
      </c>
      <c r="H15" s="35">
        <v>65.900966109999999</v>
      </c>
      <c r="I15" s="35">
        <v>77.884390310000001</v>
      </c>
      <c r="J15" s="35">
        <v>124.71813322</v>
      </c>
      <c r="K15" s="35">
        <v>93.233751670000004</v>
      </c>
      <c r="L15" s="35">
        <v>176.69011753000001</v>
      </c>
      <c r="M15" s="35">
        <v>208.32962980859094</v>
      </c>
      <c r="N15" s="35">
        <v>270.9622247932665</v>
      </c>
      <c r="O15" s="35">
        <v>381.74387718230491</v>
      </c>
      <c r="P15" s="35">
        <v>535.41169120800544</v>
      </c>
      <c r="Q15" s="35">
        <v>1096.0560882399275</v>
      </c>
      <c r="R15" s="35">
        <v>2686.5596687892048</v>
      </c>
      <c r="S15" s="35">
        <v>4316.3536708204983</v>
      </c>
      <c r="T15" s="35">
        <v>13329.854741475971</v>
      </c>
      <c r="U15" s="35">
        <v>1400.57369859</v>
      </c>
    </row>
    <row r="16" spans="1:26" s="8" customFormat="1" ht="15.75" customHeight="1" x14ac:dyDescent="0.25">
      <c r="A16" s="31" t="s">
        <v>8</v>
      </c>
      <c r="B16" s="48">
        <v>771.95564194873191</v>
      </c>
      <c r="C16" s="48">
        <v>1024.9543170710001</v>
      </c>
      <c r="D16" s="48">
        <v>1324.5139999999999</v>
      </c>
      <c r="E16" s="48">
        <v>1800.7709</v>
      </c>
      <c r="F16" s="48">
        <v>2177.7800000000002</v>
      </c>
      <c r="G16" s="50">
        <v>2674.2984702499998</v>
      </c>
      <c r="H16" s="35">
        <v>3910.4998540700003</v>
      </c>
      <c r="I16" s="35">
        <v>5039.4177325436876</v>
      </c>
      <c r="J16" s="35">
        <v>6579.6133196530991</v>
      </c>
      <c r="K16" s="35">
        <v>8669.1044121100003</v>
      </c>
      <c r="L16" s="35">
        <v>12625.687942109998</v>
      </c>
      <c r="M16" s="35">
        <v>15054.013347599552</v>
      </c>
      <c r="N16" s="35">
        <v>19604.938921778128</v>
      </c>
      <c r="O16" s="35">
        <v>24313.396922269476</v>
      </c>
      <c r="P16" s="35">
        <v>37983.817256694005</v>
      </c>
      <c r="Q16" s="35">
        <v>46397.092067986036</v>
      </c>
      <c r="R16" s="35">
        <v>62803.265629857982</v>
      </c>
      <c r="S16" s="35">
        <v>112019.18648867484</v>
      </c>
      <c r="T16" s="35">
        <v>266881.18889233441</v>
      </c>
      <c r="U16" s="35">
        <v>751996.78824316198</v>
      </c>
    </row>
    <row r="17" spans="1:21" s="8" customFormat="1" ht="15.75" customHeight="1" x14ac:dyDescent="0.25">
      <c r="A17" s="31" t="s">
        <v>9</v>
      </c>
      <c r="B17" s="48">
        <v>4.8424004564979368</v>
      </c>
      <c r="C17" s="48">
        <v>8.0050000000000008</v>
      </c>
      <c r="D17" s="48">
        <v>9.5415171847763069</v>
      </c>
      <c r="E17" s="48">
        <v>10.871668375434833</v>
      </c>
      <c r="F17" s="48">
        <v>14.227497980488199</v>
      </c>
      <c r="G17" s="50">
        <v>11.549472799999998</v>
      </c>
      <c r="H17" s="35">
        <v>14.740098830000001</v>
      </c>
      <c r="I17" s="35">
        <v>17.913044530000001</v>
      </c>
      <c r="J17" s="35">
        <v>21.696322430000002</v>
      </c>
      <c r="K17" s="35">
        <v>28.735087629999999</v>
      </c>
      <c r="L17" s="35">
        <v>25.929492569999997</v>
      </c>
      <c r="M17" s="35">
        <v>27.113905958561922</v>
      </c>
      <c r="N17" s="35">
        <v>35.617057227676391</v>
      </c>
      <c r="O17" s="35">
        <v>46.397330343821082</v>
      </c>
      <c r="P17" s="35">
        <v>74.731565155355199</v>
      </c>
      <c r="Q17" s="35">
        <v>97.062317868869656</v>
      </c>
      <c r="R17" s="35">
        <v>149.66137798141662</v>
      </c>
      <c r="S17" s="35">
        <v>265.88388816109818</v>
      </c>
      <c r="T17" s="35">
        <v>635.82541630284311</v>
      </c>
      <c r="U17" s="35">
        <v>6.9222423599999994</v>
      </c>
    </row>
    <row r="18" spans="1:21" s="8" customFormat="1" ht="15.75" customHeight="1" x14ac:dyDescent="0.25">
      <c r="A18" s="31" t="s">
        <v>10</v>
      </c>
      <c r="B18" s="48">
        <v>5.0825600202447241</v>
      </c>
      <c r="C18" s="48">
        <v>7.4831585357344768</v>
      </c>
      <c r="D18" s="48">
        <v>10.853792961940766</v>
      </c>
      <c r="E18" s="48">
        <v>11.958835212978316</v>
      </c>
      <c r="F18" s="48">
        <v>15.65024777853702</v>
      </c>
      <c r="G18" s="50">
        <v>8.1353941899999995</v>
      </c>
      <c r="H18" s="35">
        <v>10.11524065</v>
      </c>
      <c r="I18" s="35">
        <v>13.44187217</v>
      </c>
      <c r="J18" s="35">
        <v>18.867081810000002</v>
      </c>
      <c r="K18" s="35">
        <v>24.405963489999998</v>
      </c>
      <c r="L18" s="35">
        <v>36.06142826</v>
      </c>
      <c r="M18" s="35">
        <v>52.163995811019198</v>
      </c>
      <c r="N18" s="35">
        <v>69.022233228301872</v>
      </c>
      <c r="O18" s="35">
        <v>86.126936861206374</v>
      </c>
      <c r="P18" s="35">
        <v>130.00309917705323</v>
      </c>
      <c r="Q18" s="35">
        <v>166.66802339928856</v>
      </c>
      <c r="R18" s="35">
        <v>231.01861992352312</v>
      </c>
      <c r="S18" s="35">
        <v>398.54665475383717</v>
      </c>
      <c r="T18" s="35">
        <v>957.79597021839618</v>
      </c>
      <c r="U18" s="35">
        <v>1656.01172959</v>
      </c>
    </row>
    <row r="19" spans="1:21" s="8" customFormat="1" ht="15.75" customHeight="1" x14ac:dyDescent="0.25">
      <c r="A19" s="31" t="s">
        <v>11</v>
      </c>
      <c r="B19" s="48">
        <v>76.126999999999995</v>
      </c>
      <c r="C19" s="48">
        <v>110.033237769</v>
      </c>
      <c r="D19" s="48">
        <v>122.26896480970383</v>
      </c>
      <c r="E19" s="48">
        <v>191.02917304643896</v>
      </c>
      <c r="F19" s="48">
        <v>249.99540823685535</v>
      </c>
      <c r="G19" s="50">
        <v>330.24650828776197</v>
      </c>
      <c r="H19" s="35">
        <v>381.31660684129957</v>
      </c>
      <c r="I19" s="35">
        <v>444.58417827420624</v>
      </c>
      <c r="J19" s="35">
        <v>792.07090648999997</v>
      </c>
      <c r="K19" s="35">
        <v>790.22802557</v>
      </c>
      <c r="L19" s="35">
        <v>1405.5192791099996</v>
      </c>
      <c r="M19" s="35">
        <v>1321.8284609607936</v>
      </c>
      <c r="N19" s="35">
        <v>2017.1832827629946</v>
      </c>
      <c r="O19" s="35">
        <v>3677.2808807054957</v>
      </c>
      <c r="P19" s="35">
        <v>5752.0792026365843</v>
      </c>
      <c r="Q19" s="35">
        <v>2884.3642012047644</v>
      </c>
      <c r="R19" s="35">
        <v>6628.3652271272431</v>
      </c>
      <c r="S19" s="35">
        <v>16100.852686806027</v>
      </c>
      <c r="T19" s="35">
        <v>44609.496882181113</v>
      </c>
      <c r="U19" s="35">
        <v>112857.42357528977</v>
      </c>
    </row>
    <row r="20" spans="1:21" s="8" customFormat="1" ht="15.75" customHeight="1" x14ac:dyDescent="0.25">
      <c r="A20" s="31" t="s">
        <v>12</v>
      </c>
      <c r="B20" s="48">
        <v>0</v>
      </c>
      <c r="C20" s="48">
        <v>0</v>
      </c>
      <c r="D20" s="48">
        <v>0</v>
      </c>
      <c r="E20" s="48">
        <v>0</v>
      </c>
      <c r="F20" s="48">
        <v>0</v>
      </c>
      <c r="G20" s="50">
        <v>24.203545859999998</v>
      </c>
      <c r="H20" s="35">
        <v>28.35121638</v>
      </c>
      <c r="I20" s="35">
        <v>39.076034197128536</v>
      </c>
      <c r="J20" s="35">
        <v>53.881539259999997</v>
      </c>
      <c r="K20" s="35">
        <v>67.308515290000003</v>
      </c>
      <c r="L20" s="35">
        <v>57.474225550000007</v>
      </c>
      <c r="M20" s="35">
        <v>5.8165551544197394</v>
      </c>
      <c r="N20" s="35">
        <v>9.0685532877107882</v>
      </c>
      <c r="O20" s="35">
        <v>17.01246617186624</v>
      </c>
      <c r="P20" s="35">
        <v>27.076120241759188</v>
      </c>
      <c r="Q20" s="35">
        <v>9.7912657353310451</v>
      </c>
      <c r="R20" s="35">
        <v>21.019799019773984</v>
      </c>
      <c r="S20" s="35">
        <v>61.867310836626849</v>
      </c>
      <c r="T20" s="35">
        <v>162.47017450085792</v>
      </c>
      <c r="U20" s="35">
        <v>1990.9255845299997</v>
      </c>
    </row>
    <row r="21" spans="1:21" s="8" customFormat="1" ht="15.75" customHeight="1" thickBot="1" x14ac:dyDescent="0.3">
      <c r="A21" s="31" t="s">
        <v>13</v>
      </c>
      <c r="B21" s="48">
        <v>0</v>
      </c>
      <c r="C21" s="48">
        <v>0</v>
      </c>
      <c r="D21" s="48">
        <v>0</v>
      </c>
      <c r="E21" s="48">
        <v>0</v>
      </c>
      <c r="F21" s="48">
        <v>0</v>
      </c>
      <c r="G21" s="51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</row>
    <row r="22" spans="1:21" s="9" customFormat="1" ht="18.75" customHeight="1" thickBot="1" x14ac:dyDescent="0.3">
      <c r="A22" s="27" t="s">
        <v>14</v>
      </c>
      <c r="B22" s="46">
        <v>357.70011816032496</v>
      </c>
      <c r="C22" s="46">
        <v>455.2</v>
      </c>
      <c r="D22" s="46">
        <v>595.36030099999994</v>
      </c>
      <c r="E22" s="46">
        <v>728.17269999999996</v>
      </c>
      <c r="F22" s="46">
        <v>871.154</v>
      </c>
      <c r="G22" s="47">
        <v>1381.4430684599999</v>
      </c>
      <c r="H22" s="28">
        <v>2286.5854155700004</v>
      </c>
      <c r="I22" s="28">
        <v>1477.4128297420073</v>
      </c>
      <c r="J22" s="28">
        <v>1571.4700497420274</v>
      </c>
      <c r="K22" s="28">
        <v>3236.6037789798938</v>
      </c>
      <c r="L22" s="28">
        <v>4504.2746499200002</v>
      </c>
      <c r="M22" s="28">
        <v>5051.9091542606366</v>
      </c>
      <c r="N22" s="28">
        <v>7020.9594695766546</v>
      </c>
      <c r="O22" s="28">
        <v>10294.800495136538</v>
      </c>
      <c r="P22" s="28">
        <v>15366.786683099446</v>
      </c>
      <c r="Q22" s="28">
        <v>18679.779123003973</v>
      </c>
      <c r="R22" s="28">
        <v>37993.044944998692</v>
      </c>
      <c r="S22" s="28">
        <v>67704.207554971756</v>
      </c>
      <c r="T22" s="28">
        <v>190496.0279030574</v>
      </c>
      <c r="U22" s="28">
        <v>523035.78593754012</v>
      </c>
    </row>
    <row r="23" spans="1:21" s="9" customFormat="1" ht="18.75" customHeight="1" thickBot="1" x14ac:dyDescent="0.3">
      <c r="A23" s="27" t="s">
        <v>15</v>
      </c>
      <c r="B23" s="46">
        <v>105.32442493547178</v>
      </c>
      <c r="C23" s="46">
        <v>160.60431103723792</v>
      </c>
      <c r="D23" s="46">
        <v>129.60232538815345</v>
      </c>
      <c r="E23" s="46">
        <v>143.06533584342682</v>
      </c>
      <c r="F23" s="46">
        <v>154.46648273722599</v>
      </c>
      <c r="G23" s="47">
        <v>188.64470410844709</v>
      </c>
      <c r="H23" s="28">
        <v>185.32008639672173</v>
      </c>
      <c r="I23" s="28">
        <v>197.68481382847298</v>
      </c>
      <c r="J23" s="28">
        <v>317.43506965351685</v>
      </c>
      <c r="K23" s="28">
        <v>612.73557461654593</v>
      </c>
      <c r="L23" s="28">
        <v>930.34938056492388</v>
      </c>
      <c r="M23" s="28">
        <v>2389.9545548726032</v>
      </c>
      <c r="N23" s="28">
        <v>3557.4869677925358</v>
      </c>
      <c r="O23" s="28">
        <v>6404.3641158865339</v>
      </c>
      <c r="P23" s="28">
        <v>8995.8567759487887</v>
      </c>
      <c r="Q23" s="28">
        <v>5970.7184469393887</v>
      </c>
      <c r="R23" s="28">
        <v>9085.1121257550567</v>
      </c>
      <c r="S23" s="28">
        <v>14780.154603550973</v>
      </c>
      <c r="T23" s="28">
        <v>39854.055664180873</v>
      </c>
      <c r="U23" s="28">
        <v>52684.545054968876</v>
      </c>
    </row>
    <row r="24" spans="1:21" s="9" customFormat="1" ht="18.75" customHeight="1" thickBot="1" x14ac:dyDescent="0.3">
      <c r="A24" s="39" t="s">
        <v>16</v>
      </c>
      <c r="B24" s="47">
        <f t="shared" ref="B24:F24" si="0">+B23+B22+B12+B11+B10</f>
        <v>2798.3047192354716</v>
      </c>
      <c r="C24" s="47">
        <f t="shared" si="0"/>
        <v>3741.5792678668768</v>
      </c>
      <c r="D24" s="47">
        <f t="shared" si="0"/>
        <v>4770.758592387936</v>
      </c>
      <c r="E24" s="47">
        <f t="shared" si="0"/>
        <v>6039.8157641308999</v>
      </c>
      <c r="F24" s="47">
        <f t="shared" si="0"/>
        <v>7358.9715727372259</v>
      </c>
      <c r="G24" s="47">
        <f t="shared" ref="G24" si="1">+G23+G22+G12+G11+G10</f>
        <v>9219.8757168362099</v>
      </c>
      <c r="H24" s="28">
        <f t="shared" ref="H24" si="2">+H23+H22+H12+H11+H10</f>
        <v>13146.243300988022</v>
      </c>
      <c r="I24" s="28">
        <f t="shared" ref="I24" si="3">+I23+I22+I12+I11+I10</f>
        <v>16728.368847240716</v>
      </c>
      <c r="J24" s="28">
        <f t="shared" ref="J24" si="4">+J23+J22+J12+J11+J10</f>
        <v>22267.052003593515</v>
      </c>
      <c r="K24" s="28">
        <f t="shared" ref="K24" si="5">+K23+K22+K12+K11+K10</f>
        <v>30088.710377376439</v>
      </c>
      <c r="L24" s="28">
        <f t="shared" ref="L24" si="6">+L23+L22+L12+L11+L10</f>
        <v>42186.11162604719</v>
      </c>
      <c r="M24" s="28">
        <f t="shared" ref="M24:N24" si="7">+M23+M22+M12+M11+M10</f>
        <v>53678.055354771204</v>
      </c>
      <c r="N24" s="28">
        <f t="shared" si="7"/>
        <v>72885.980951038626</v>
      </c>
      <c r="O24" s="28">
        <v>95990.580951609649</v>
      </c>
      <c r="P24" s="28">
        <f>+P10+P11+P12+P22+P23</f>
        <v>145756.67644307882</v>
      </c>
      <c r="Q24" s="28">
        <v>174003.56792868939</v>
      </c>
      <c r="R24" s="28">
        <v>270470.20090600505</v>
      </c>
      <c r="S24" s="28">
        <v>482105.60729012091</v>
      </c>
      <c r="T24" s="28">
        <v>1220416.0639621709</v>
      </c>
      <c r="U24" s="28">
        <v>3054554.9690080206</v>
      </c>
    </row>
    <row r="26" spans="1:21" x14ac:dyDescent="0.2">
      <c r="A26" s="40" t="s">
        <v>51</v>
      </c>
      <c r="B26" s="5"/>
      <c r="C26" s="5"/>
      <c r="D26" s="5"/>
      <c r="E26" s="5"/>
      <c r="F26" s="5"/>
      <c r="J26" s="11"/>
    </row>
    <row r="27" spans="1:21" x14ac:dyDescent="0.2">
      <c r="A27" s="6"/>
      <c r="B27" s="6"/>
      <c r="C27" s="6"/>
      <c r="D27" s="6"/>
      <c r="E27" s="6"/>
      <c r="F27" s="6"/>
      <c r="J27" s="11"/>
    </row>
    <row r="28" spans="1:21" x14ac:dyDescent="0.2">
      <c r="A28" s="5"/>
      <c r="B28" s="5"/>
      <c r="C28" s="5"/>
      <c r="D28" s="5"/>
      <c r="E28" s="5"/>
      <c r="F28" s="5"/>
      <c r="J28" s="14"/>
    </row>
    <row r="29" spans="1:21" x14ac:dyDescent="0.2">
      <c r="A29" s="7"/>
      <c r="B29" s="7"/>
      <c r="C29" s="7"/>
      <c r="D29" s="7"/>
      <c r="E29" s="7"/>
      <c r="F29" s="7"/>
      <c r="J29" s="12"/>
    </row>
    <row r="30" spans="1:21" x14ac:dyDescent="0.2">
      <c r="J30" s="12"/>
    </row>
    <row r="37" spans="7:12" x14ac:dyDescent="0.2">
      <c r="G37" s="10"/>
      <c r="H37" s="10"/>
      <c r="I37" s="10"/>
      <c r="J37" s="10"/>
      <c r="K37" s="10"/>
      <c r="L37" s="1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showGridLines="0" workbookViewId="0">
      <selection activeCell="F32" sqref="F32"/>
    </sheetView>
  </sheetViews>
  <sheetFormatPr baseColWidth="10" defaultRowHeight="12.75" x14ac:dyDescent="0.2"/>
  <cols>
    <col min="1" max="1" width="56.140625" style="4" customWidth="1"/>
    <col min="2" max="6" width="10.85546875" style="4" customWidth="1"/>
    <col min="7" max="15" width="10.85546875" style="3" customWidth="1"/>
    <col min="16" max="16384" width="11.42578125" style="3"/>
  </cols>
  <sheetData>
    <row r="1" spans="1:24" s="2" customFormat="1" x14ac:dyDescent="0.2">
      <c r="A1" s="16" t="s">
        <v>17</v>
      </c>
      <c r="B1" s="16"/>
      <c r="C1" s="16"/>
      <c r="D1" s="16"/>
      <c r="E1" s="16"/>
      <c r="F1" s="16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"/>
      <c r="W1" s="1"/>
      <c r="X1" s="1"/>
    </row>
    <row r="2" spans="1:24" s="2" customFormat="1" x14ac:dyDescent="0.2">
      <c r="A2" s="19"/>
      <c r="B2" s="19"/>
      <c r="C2" s="19"/>
      <c r="D2" s="19"/>
      <c r="E2" s="19"/>
      <c r="F2" s="19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"/>
      <c r="W2" s="1"/>
      <c r="X2" s="1"/>
    </row>
    <row r="3" spans="1:24" s="2" customFormat="1" x14ac:dyDescent="0.2">
      <c r="A3" s="21" t="s">
        <v>0</v>
      </c>
      <c r="B3" s="21"/>
      <c r="C3" s="21"/>
      <c r="D3" s="21"/>
      <c r="E3" s="21"/>
      <c r="F3" s="21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"/>
      <c r="W3" s="1"/>
      <c r="X3" s="1"/>
    </row>
    <row r="4" spans="1:24" s="2" customFormat="1" x14ac:dyDescent="0.2">
      <c r="A4" s="21" t="s">
        <v>33</v>
      </c>
      <c r="B4" s="21"/>
      <c r="C4" s="21"/>
      <c r="D4" s="21"/>
      <c r="E4" s="21"/>
      <c r="F4" s="21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"/>
      <c r="W4" s="1"/>
      <c r="X4" s="1"/>
    </row>
    <row r="5" spans="1:24" s="2" customFormat="1" x14ac:dyDescent="0.2">
      <c r="A5" s="21" t="s">
        <v>56</v>
      </c>
      <c r="B5" s="21"/>
      <c r="C5" s="21"/>
      <c r="D5" s="21"/>
      <c r="E5" s="21"/>
      <c r="F5" s="21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"/>
      <c r="W5" s="1"/>
      <c r="X5" s="1"/>
    </row>
    <row r="6" spans="1:24" x14ac:dyDescent="0.2">
      <c r="A6" s="23" t="s">
        <v>1</v>
      </c>
      <c r="B6" s="23"/>
      <c r="C6" s="23"/>
      <c r="D6" s="23"/>
      <c r="E6" s="23"/>
      <c r="F6" s="23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4" x14ac:dyDescent="0.2">
      <c r="A7" s="25" t="s">
        <v>2</v>
      </c>
      <c r="B7" s="25"/>
      <c r="C7" s="25"/>
      <c r="D7" s="25"/>
      <c r="E7" s="25"/>
      <c r="F7" s="25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4" ht="13.5" thickBot="1" x14ac:dyDescent="0.25">
      <c r="A8" s="26"/>
      <c r="B8" s="26"/>
      <c r="C8" s="26"/>
      <c r="D8" s="26"/>
      <c r="E8" s="26"/>
      <c r="F8" s="26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</row>
    <row r="9" spans="1:24" ht="24" customHeight="1" thickBot="1" x14ac:dyDescent="0.25">
      <c r="A9" s="44" t="s">
        <v>19</v>
      </c>
      <c r="B9" s="45">
        <v>2005</v>
      </c>
      <c r="C9" s="45">
        <v>2006</v>
      </c>
      <c r="D9" s="45">
        <v>2007</v>
      </c>
      <c r="E9" s="45">
        <v>2008</v>
      </c>
      <c r="F9" s="45">
        <v>2009</v>
      </c>
      <c r="G9" s="45">
        <v>2010</v>
      </c>
      <c r="H9" s="45">
        <v>2011</v>
      </c>
      <c r="I9" s="45">
        <v>2012</v>
      </c>
      <c r="J9" s="45">
        <v>2013</v>
      </c>
      <c r="K9" s="45">
        <v>2014</v>
      </c>
      <c r="L9" s="45">
        <v>2015</v>
      </c>
      <c r="M9" s="45">
        <v>2016</v>
      </c>
      <c r="N9" s="45">
        <v>2017</v>
      </c>
      <c r="O9" s="45">
        <v>2018</v>
      </c>
      <c r="P9" s="45">
        <v>2019</v>
      </c>
      <c r="Q9" s="45">
        <v>2020</v>
      </c>
      <c r="R9" s="45">
        <v>2021</v>
      </c>
      <c r="S9" s="45">
        <v>2022</v>
      </c>
      <c r="T9" s="45">
        <v>2023</v>
      </c>
      <c r="U9" s="45">
        <v>2024</v>
      </c>
    </row>
    <row r="10" spans="1:24" s="9" customFormat="1" ht="18.75" customHeight="1" thickBot="1" x14ac:dyDescent="0.3">
      <c r="A10" s="27" t="s">
        <v>18</v>
      </c>
      <c r="B10" s="46">
        <v>366.97</v>
      </c>
      <c r="C10" s="46">
        <v>402.28415999999999</v>
      </c>
      <c r="D10" s="46">
        <v>538.08634291999999</v>
      </c>
      <c r="E10" s="46">
        <v>715.47289612000009</v>
      </c>
      <c r="F10" s="46">
        <v>807.27757444805297</v>
      </c>
      <c r="G10" s="47">
        <v>1053.3468700000001</v>
      </c>
      <c r="H10" s="28">
        <v>1469.7581699999998</v>
      </c>
      <c r="I10" s="28">
        <v>1768.0882000000001</v>
      </c>
      <c r="J10" s="28">
        <v>2897.0928664500002</v>
      </c>
      <c r="K10" s="28">
        <v>4052.6030870200002</v>
      </c>
      <c r="L10" s="28">
        <v>5992.0552345653314</v>
      </c>
      <c r="M10" s="28">
        <v>7109.3402301220449</v>
      </c>
      <c r="N10" s="28">
        <v>8462.4940350733341</v>
      </c>
      <c r="O10" s="28">
        <v>11385.820554731024</v>
      </c>
      <c r="P10" s="28">
        <v>17099.836814583756</v>
      </c>
      <c r="Q10" s="28">
        <v>25418.667712511411</v>
      </c>
      <c r="R10" s="28">
        <v>41695.147767816932</v>
      </c>
      <c r="S10" s="28">
        <v>74152.215200252118</v>
      </c>
      <c r="T10" s="28">
        <v>172678.97303979596</v>
      </c>
      <c r="U10" s="28">
        <v>384608.60247458995</v>
      </c>
    </row>
    <row r="11" spans="1:24" s="9" customFormat="1" ht="18.75" customHeight="1" thickBot="1" x14ac:dyDescent="0.3">
      <c r="A11" s="27" t="s">
        <v>3</v>
      </c>
      <c r="B11" s="46">
        <v>96.149999999999991</v>
      </c>
      <c r="C11" s="46">
        <v>104.93942999999999</v>
      </c>
      <c r="D11" s="46">
        <v>150.6729</v>
      </c>
      <c r="E11" s="46">
        <v>190.75129999999999</v>
      </c>
      <c r="F11" s="46">
        <v>233.48040597559006</v>
      </c>
      <c r="G11" s="47">
        <v>310.71970999999996</v>
      </c>
      <c r="H11" s="28">
        <v>436.05334000000005</v>
      </c>
      <c r="I11" s="28">
        <v>811.99037999999996</v>
      </c>
      <c r="J11" s="28">
        <v>1264.5691239499999</v>
      </c>
      <c r="K11" s="28">
        <v>1891.3247510100002</v>
      </c>
      <c r="L11" s="28">
        <v>2739.6557690400005</v>
      </c>
      <c r="M11" s="28">
        <v>3512.086794268932</v>
      </c>
      <c r="N11" s="28">
        <v>4263.9650450197378</v>
      </c>
      <c r="O11" s="28">
        <v>4887.8278453826006</v>
      </c>
      <c r="P11" s="28">
        <v>6642.2370053018258</v>
      </c>
      <c r="Q11" s="28">
        <v>9522.3660944128715</v>
      </c>
      <c r="R11" s="28">
        <v>17633.363341165248</v>
      </c>
      <c r="S11" s="28">
        <v>30431.210570171996</v>
      </c>
      <c r="T11" s="28">
        <v>69469.833763707749</v>
      </c>
      <c r="U11" s="28">
        <v>186098.26866080001</v>
      </c>
    </row>
    <row r="12" spans="1:24" s="9" customFormat="1" ht="18.75" customHeight="1" thickBot="1" x14ac:dyDescent="0.3">
      <c r="A12" s="27" t="s">
        <v>4</v>
      </c>
      <c r="B12" s="46">
        <v>976.65589715999988</v>
      </c>
      <c r="C12" s="46">
        <v>1275.1082094599999</v>
      </c>
      <c r="D12" s="46">
        <v>1766.9932614200002</v>
      </c>
      <c r="E12" s="46">
        <v>2136.8009350299999</v>
      </c>
      <c r="F12" s="46">
        <v>2645.0674926472498</v>
      </c>
      <c r="G12" s="47">
        <v>3221.0819465599998</v>
      </c>
      <c r="H12" s="28">
        <v>4897.1731586299993</v>
      </c>
      <c r="I12" s="28">
        <v>6683.0164828383677</v>
      </c>
      <c r="J12" s="28">
        <v>8593.2636756600004</v>
      </c>
      <c r="K12" s="28">
        <v>12544.62735119</v>
      </c>
      <c r="L12" s="28">
        <v>19082.678649239999</v>
      </c>
      <c r="M12" s="28">
        <v>23864.668833500695</v>
      </c>
      <c r="N12" s="28">
        <v>30702.695400900346</v>
      </c>
      <c r="O12" s="28">
        <v>38134.119108301507</v>
      </c>
      <c r="P12" s="28">
        <f>+SUM(P13:P21)</f>
        <v>56800.541971414328</v>
      </c>
      <c r="Q12" s="28">
        <v>81471.861752495141</v>
      </c>
      <c r="R12" s="28">
        <v>141750.24887697253</v>
      </c>
      <c r="S12" s="28">
        <v>247463.44993663678</v>
      </c>
      <c r="T12" s="28">
        <v>560645.73693099734</v>
      </c>
      <c r="U12" s="28">
        <v>1808474.0373009101</v>
      </c>
    </row>
    <row r="13" spans="1:24" s="8" customFormat="1" ht="15.75" customHeight="1" x14ac:dyDescent="0.25">
      <c r="A13" s="31" t="s">
        <v>5</v>
      </c>
      <c r="B13" s="48">
        <v>120.50999999999998</v>
      </c>
      <c r="C13" s="48">
        <v>127.14342999999998</v>
      </c>
      <c r="D13" s="48">
        <v>231.12639999999996</v>
      </c>
      <c r="E13" s="48">
        <v>286.07009999999997</v>
      </c>
      <c r="F13" s="48">
        <v>252.405</v>
      </c>
      <c r="G13" s="49">
        <v>389.93712000000005</v>
      </c>
      <c r="H13" s="32">
        <v>526.97923000000003</v>
      </c>
      <c r="I13" s="32">
        <v>998.67174000000011</v>
      </c>
      <c r="J13" s="32">
        <v>1631.8335370200002</v>
      </c>
      <c r="K13" s="32">
        <v>2247.5063241000003</v>
      </c>
      <c r="L13" s="32">
        <v>3423.8070723000001</v>
      </c>
      <c r="M13" s="32">
        <v>4345.4672484974217</v>
      </c>
      <c r="N13" s="32">
        <v>5200.6997382596273</v>
      </c>
      <c r="O13" s="32">
        <v>6890.1102247627341</v>
      </c>
      <c r="P13" s="32">
        <v>10555.44529604831</v>
      </c>
      <c r="Q13" s="32">
        <v>15919.237608823763</v>
      </c>
      <c r="R13" s="32">
        <v>26134.736194866236</v>
      </c>
      <c r="S13" s="32">
        <v>47479.378502734638</v>
      </c>
      <c r="T13" s="32">
        <v>110932.21009807932</v>
      </c>
      <c r="U13" s="32">
        <v>469428.92353935004</v>
      </c>
    </row>
    <row r="14" spans="1:24" s="8" customFormat="1" ht="15.75" customHeight="1" x14ac:dyDescent="0.25">
      <c r="A14" s="31" t="s">
        <v>6</v>
      </c>
      <c r="B14" s="48">
        <v>47.069384910000004</v>
      </c>
      <c r="C14" s="48">
        <v>59.522839999999995</v>
      </c>
      <c r="D14" s="48">
        <v>115.06576142</v>
      </c>
      <c r="E14" s="48">
        <v>96.599375029999948</v>
      </c>
      <c r="F14" s="48">
        <v>120.16410922090404</v>
      </c>
      <c r="G14" s="50">
        <v>188.77828656000005</v>
      </c>
      <c r="H14" s="35">
        <v>803.38019863000011</v>
      </c>
      <c r="I14" s="35">
        <v>897.84843000000012</v>
      </c>
      <c r="J14" s="35">
        <v>388.98714767999996</v>
      </c>
      <c r="K14" s="35">
        <v>505.43582515999992</v>
      </c>
      <c r="L14" s="35">
        <v>824.86375334000002</v>
      </c>
      <c r="M14" s="35">
        <v>686.24008048144128</v>
      </c>
      <c r="N14" s="35">
        <v>804.48469269829877</v>
      </c>
      <c r="O14" s="35">
        <v>1152.6670975752472</v>
      </c>
      <c r="P14" s="35">
        <v>1761.8325705001523</v>
      </c>
      <c r="Q14" s="35">
        <v>2674.5062519011585</v>
      </c>
      <c r="R14" s="35">
        <v>4179.3557998826855</v>
      </c>
      <c r="S14" s="35">
        <v>7461.4423604628873</v>
      </c>
      <c r="T14" s="35">
        <v>17431.313480972425</v>
      </c>
      <c r="U14" s="35">
        <v>277253.65856622998</v>
      </c>
    </row>
    <row r="15" spans="1:24" s="8" customFormat="1" ht="15.75" customHeight="1" x14ac:dyDescent="0.25">
      <c r="A15" s="31" t="s">
        <v>7</v>
      </c>
      <c r="B15" s="48">
        <v>186.01</v>
      </c>
      <c r="C15" s="48">
        <v>205.73318946000001</v>
      </c>
      <c r="D15" s="48">
        <v>238.64000000000004</v>
      </c>
      <c r="E15" s="48">
        <v>325.06</v>
      </c>
      <c r="F15" s="48">
        <v>480.60327198498402</v>
      </c>
      <c r="G15" s="50">
        <v>528.79777999999999</v>
      </c>
      <c r="H15" s="35">
        <v>403.09011000000004</v>
      </c>
      <c r="I15" s="35">
        <v>829.71422917999996</v>
      </c>
      <c r="J15" s="35">
        <v>1087.09163777</v>
      </c>
      <c r="K15" s="35">
        <v>1617.4339379700002</v>
      </c>
      <c r="L15" s="35">
        <v>2197.6420234300003</v>
      </c>
      <c r="M15" s="35">
        <v>3352.1207158740312</v>
      </c>
      <c r="N15" s="35">
        <v>4695.2387191282878</v>
      </c>
      <c r="O15" s="35">
        <v>6594.851879282548</v>
      </c>
      <c r="P15" s="35">
        <v>9985.3443035587406</v>
      </c>
      <c r="Q15" s="35">
        <v>13839.676760957458</v>
      </c>
      <c r="R15" s="35">
        <v>26911.076347233666</v>
      </c>
      <c r="S15" s="35">
        <v>48006.328398096914</v>
      </c>
      <c r="T15" s="35">
        <v>108068.96407759564</v>
      </c>
      <c r="U15" s="35">
        <v>269684.40960344998</v>
      </c>
    </row>
    <row r="16" spans="1:24" s="8" customFormat="1" ht="15.75" customHeight="1" x14ac:dyDescent="0.25">
      <c r="A16" s="31" t="s">
        <v>8</v>
      </c>
      <c r="B16" s="48">
        <v>409.13997004999999</v>
      </c>
      <c r="C16" s="48">
        <v>592.65638000000001</v>
      </c>
      <c r="D16" s="48">
        <v>855.65280000000007</v>
      </c>
      <c r="E16" s="48">
        <v>1077.49316</v>
      </c>
      <c r="F16" s="48">
        <v>1324.3209999999999</v>
      </c>
      <c r="G16" s="50">
        <v>1665.1910500000001</v>
      </c>
      <c r="H16" s="35">
        <v>2513.1666299999997</v>
      </c>
      <c r="I16" s="35">
        <v>3403.0942999999997</v>
      </c>
      <c r="J16" s="35">
        <v>4418.0176411100001</v>
      </c>
      <c r="K16" s="35">
        <v>6089.2296586100001</v>
      </c>
      <c r="L16" s="35">
        <v>9123.5869989999992</v>
      </c>
      <c r="M16" s="35">
        <v>11955.841989473545</v>
      </c>
      <c r="N16" s="35">
        <v>14578.056184838284</v>
      </c>
      <c r="O16" s="35">
        <v>17844.103580321877</v>
      </c>
      <c r="P16" s="35">
        <v>25531.369645863277</v>
      </c>
      <c r="Q16" s="35">
        <v>37847.18936862798</v>
      </c>
      <c r="R16" s="35">
        <v>66657.697403213853</v>
      </c>
      <c r="S16" s="35">
        <v>118450.16401027478</v>
      </c>
      <c r="T16" s="35">
        <v>272396.17965765879</v>
      </c>
      <c r="U16" s="35">
        <v>589906.73378463998</v>
      </c>
    </row>
    <row r="17" spans="1:21" s="8" customFormat="1" ht="15.75" customHeight="1" x14ac:dyDescent="0.25">
      <c r="A17" s="31" t="s">
        <v>9</v>
      </c>
      <c r="B17" s="48">
        <v>2.67</v>
      </c>
      <c r="C17" s="48">
        <v>4.7641499999999999</v>
      </c>
      <c r="D17" s="48">
        <v>4.2750000000000004</v>
      </c>
      <c r="E17" s="48">
        <v>3.8876999999999997</v>
      </c>
      <c r="F17" s="48">
        <v>4.819368475460224</v>
      </c>
      <c r="G17" s="50">
        <v>6.9511500000000002</v>
      </c>
      <c r="H17" s="35">
        <v>9.4269999999999996</v>
      </c>
      <c r="I17" s="35">
        <v>9.3628499999999999</v>
      </c>
      <c r="J17" s="35">
        <v>30.745409700000003</v>
      </c>
      <c r="K17" s="35">
        <v>27.268630360000003</v>
      </c>
      <c r="L17" s="35">
        <v>37.094076989999998</v>
      </c>
      <c r="M17" s="35">
        <v>38.231435992263116</v>
      </c>
      <c r="N17" s="35">
        <v>60.50341421387369</v>
      </c>
      <c r="O17" s="35">
        <v>102.79252806716622</v>
      </c>
      <c r="P17" s="35">
        <v>142.2733335161345</v>
      </c>
      <c r="Q17" s="35">
        <v>235.74708989282331</v>
      </c>
      <c r="R17" s="35">
        <v>333.30104288245911</v>
      </c>
      <c r="S17" s="35">
        <v>580.88329272835836</v>
      </c>
      <c r="T17" s="35">
        <v>1908.8941932768043</v>
      </c>
      <c r="U17" s="35">
        <v>5800.0778586200004</v>
      </c>
    </row>
    <row r="18" spans="1:21" s="8" customFormat="1" ht="15.75" customHeight="1" x14ac:dyDescent="0.25">
      <c r="A18" s="31" t="s">
        <v>10</v>
      </c>
      <c r="B18" s="48">
        <v>0</v>
      </c>
      <c r="C18" s="48">
        <v>0</v>
      </c>
      <c r="D18" s="48">
        <v>0</v>
      </c>
      <c r="E18" s="48">
        <v>0</v>
      </c>
      <c r="F18" s="48">
        <v>0</v>
      </c>
      <c r="G18" s="50">
        <v>0</v>
      </c>
      <c r="H18" s="35">
        <v>0</v>
      </c>
      <c r="I18" s="35">
        <v>0</v>
      </c>
      <c r="J18" s="35">
        <v>0</v>
      </c>
      <c r="K18" s="35">
        <v>16.553695599999998</v>
      </c>
      <c r="L18" s="35">
        <v>25.976194439999993</v>
      </c>
      <c r="M18" s="35">
        <v>28.158872524696957</v>
      </c>
      <c r="N18" s="35">
        <v>33.479671310933142</v>
      </c>
      <c r="O18" s="35">
        <v>39.579055961416003</v>
      </c>
      <c r="P18" s="35">
        <v>56.276962661851108</v>
      </c>
      <c r="Q18" s="35">
        <v>76.781129233585077</v>
      </c>
      <c r="R18" s="35">
        <v>132.85225803668718</v>
      </c>
      <c r="S18" s="35">
        <v>219.96268281147016</v>
      </c>
      <c r="T18" s="35">
        <v>507.68764109439087</v>
      </c>
      <c r="U18" s="35">
        <v>1012.1883450400001</v>
      </c>
    </row>
    <row r="19" spans="1:21" s="8" customFormat="1" ht="15.75" customHeight="1" x14ac:dyDescent="0.25">
      <c r="A19" s="31" t="s">
        <v>11</v>
      </c>
      <c r="B19" s="48">
        <v>211.25654219999998</v>
      </c>
      <c r="C19" s="48">
        <v>285.28821999999997</v>
      </c>
      <c r="D19" s="48">
        <v>322.23329999999999</v>
      </c>
      <c r="E19" s="48">
        <v>347.69059999999996</v>
      </c>
      <c r="F19" s="48">
        <v>462.75474296590153</v>
      </c>
      <c r="G19" s="50">
        <v>441.42655999999994</v>
      </c>
      <c r="H19" s="35">
        <v>641.12998999999991</v>
      </c>
      <c r="I19" s="35">
        <v>544.32493365836774</v>
      </c>
      <c r="J19" s="35">
        <v>1025.13499763</v>
      </c>
      <c r="K19" s="35">
        <v>1350.9864617999997</v>
      </c>
      <c r="L19" s="35">
        <v>2649.6570213299997</v>
      </c>
      <c r="M19" s="35">
        <v>2536.8646654113977</v>
      </c>
      <c r="N19" s="35">
        <v>3936.500180069168</v>
      </c>
      <c r="O19" s="35">
        <v>4019.5323995436133</v>
      </c>
      <c r="P19" s="35">
        <v>6393.6568201248892</v>
      </c>
      <c r="Q19" s="35">
        <v>7835.0469162597556</v>
      </c>
      <c r="R19" s="35">
        <v>12530.3649692364</v>
      </c>
      <c r="S19" s="35">
        <v>17877.890413990637</v>
      </c>
      <c r="T19" s="35">
        <v>34465.816201658447</v>
      </c>
      <c r="U19" s="35">
        <v>157092.74657947</v>
      </c>
    </row>
    <row r="20" spans="1:21" s="8" customFormat="1" ht="15.75" customHeight="1" x14ac:dyDescent="0.25">
      <c r="A20" s="31" t="s">
        <v>12</v>
      </c>
      <c r="B20" s="48">
        <v>0</v>
      </c>
      <c r="C20" s="48">
        <v>0</v>
      </c>
      <c r="D20" s="48">
        <v>0</v>
      </c>
      <c r="E20" s="48">
        <v>0</v>
      </c>
      <c r="F20" s="48">
        <v>0</v>
      </c>
      <c r="G20" s="50">
        <v>0</v>
      </c>
      <c r="H20" s="35">
        <v>0</v>
      </c>
      <c r="I20" s="35">
        <v>0</v>
      </c>
      <c r="J20" s="35">
        <v>11.453304749999999</v>
      </c>
      <c r="K20" s="35">
        <v>690.21281758999999</v>
      </c>
      <c r="L20" s="35">
        <v>800.05150841000022</v>
      </c>
      <c r="M20" s="35">
        <v>921.74382524589578</v>
      </c>
      <c r="N20" s="35">
        <v>1393.7328003818718</v>
      </c>
      <c r="O20" s="35">
        <v>1490.4823427869078</v>
      </c>
      <c r="P20" s="35">
        <v>2374.3430391409711</v>
      </c>
      <c r="Q20" s="35">
        <v>3043.676626798609</v>
      </c>
      <c r="R20" s="35">
        <v>4870.8648616205455</v>
      </c>
      <c r="S20" s="35">
        <v>7387.4002755371039</v>
      </c>
      <c r="T20" s="35">
        <v>14934.671580661554</v>
      </c>
      <c r="U20" s="35">
        <v>38295.299024109998</v>
      </c>
    </row>
    <row r="21" spans="1:21" s="8" customFormat="1" ht="15.75" customHeight="1" thickBot="1" x14ac:dyDescent="0.3">
      <c r="A21" s="31" t="s">
        <v>13</v>
      </c>
      <c r="B21" s="48">
        <v>0</v>
      </c>
      <c r="C21" s="48">
        <v>0</v>
      </c>
      <c r="D21" s="48">
        <v>0</v>
      </c>
      <c r="E21" s="48">
        <v>0</v>
      </c>
      <c r="F21" s="48">
        <v>0</v>
      </c>
      <c r="G21" s="51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</row>
    <row r="22" spans="1:21" s="9" customFormat="1" ht="18.75" customHeight="1" thickBot="1" x14ac:dyDescent="0.3">
      <c r="A22" s="27" t="s">
        <v>14</v>
      </c>
      <c r="B22" s="46">
        <v>414.34569999999997</v>
      </c>
      <c r="C22" s="46">
        <v>525.492442977</v>
      </c>
      <c r="D22" s="46">
        <v>674.24500000000012</v>
      </c>
      <c r="E22" s="46">
        <v>871.83626240000012</v>
      </c>
      <c r="F22" s="46">
        <v>1014.566</v>
      </c>
      <c r="G22" s="47">
        <v>1475.7341870643763</v>
      </c>
      <c r="H22" s="28">
        <v>1674.5290078082935</v>
      </c>
      <c r="I22" s="28">
        <v>1726.1141576499981</v>
      </c>
      <c r="J22" s="28">
        <v>3157.2934174799998</v>
      </c>
      <c r="K22" s="28">
        <v>3476.1296111066372</v>
      </c>
      <c r="L22" s="28">
        <v>4978.2297658199986</v>
      </c>
      <c r="M22" s="28">
        <v>4693.3342369068014</v>
      </c>
      <c r="N22" s="28">
        <v>6424.0934047710734</v>
      </c>
      <c r="O22" s="28">
        <v>8560.9115555397366</v>
      </c>
      <c r="P22" s="28">
        <v>13109.477013579237</v>
      </c>
      <c r="Q22" s="28">
        <v>19516.237169024906</v>
      </c>
      <c r="R22" s="28">
        <v>30570.916901516459</v>
      </c>
      <c r="S22" s="28">
        <v>53130.650654419172</v>
      </c>
      <c r="T22" s="28">
        <v>129888.72912283684</v>
      </c>
      <c r="U22" s="28">
        <v>240575.27970495779</v>
      </c>
    </row>
    <row r="23" spans="1:21" s="9" customFormat="1" ht="18.75" customHeight="1" thickBot="1" x14ac:dyDescent="0.3">
      <c r="A23" s="27" t="s">
        <v>15</v>
      </c>
      <c r="B23" s="46">
        <v>69.992365538961238</v>
      </c>
      <c r="C23" s="46">
        <v>64.036057130369684</v>
      </c>
      <c r="D23" s="46">
        <v>74.785484157289233</v>
      </c>
      <c r="E23" s="46">
        <v>85.113290205244326</v>
      </c>
      <c r="F23" s="46">
        <v>91.354082921265274</v>
      </c>
      <c r="G23" s="47">
        <v>66.712978164895446</v>
      </c>
      <c r="H23" s="28">
        <v>9.6691585603538286</v>
      </c>
      <c r="I23" s="28">
        <v>12.605743596633824</v>
      </c>
      <c r="J23" s="28">
        <v>13.559712394239261</v>
      </c>
      <c r="K23" s="28">
        <v>10.643635078745616</v>
      </c>
      <c r="L23" s="28">
        <v>11.583430124873324</v>
      </c>
      <c r="M23" s="28">
        <v>21.677776485978079</v>
      </c>
      <c r="N23" s="28">
        <v>310.48767299018522</v>
      </c>
      <c r="O23" s="28">
        <v>600.2298685932692</v>
      </c>
      <c r="P23" s="28">
        <v>766.35906708619689</v>
      </c>
      <c r="Q23" s="28">
        <v>704.38615772552328</v>
      </c>
      <c r="R23" s="28">
        <v>465.32710167782079</v>
      </c>
      <c r="S23" s="28">
        <v>2358.8882504295329</v>
      </c>
      <c r="T23" s="28">
        <v>4551.1259487194384</v>
      </c>
      <c r="U23" s="28">
        <v>4445.9867993344888</v>
      </c>
    </row>
    <row r="24" spans="1:21" s="9" customFormat="1" ht="18.75" customHeight="1" thickBot="1" x14ac:dyDescent="0.3">
      <c r="A24" s="39" t="s">
        <v>16</v>
      </c>
      <c r="B24" s="47">
        <f t="shared" ref="B24:F24" si="0">+B23+B22+B12+B11+B10</f>
        <v>1924.1139626989611</v>
      </c>
      <c r="C24" s="47">
        <f t="shared" si="0"/>
        <v>2371.8602995673696</v>
      </c>
      <c r="D24" s="47">
        <f t="shared" si="0"/>
        <v>3204.7829884972894</v>
      </c>
      <c r="E24" s="47">
        <f t="shared" si="0"/>
        <v>3999.9746837552439</v>
      </c>
      <c r="F24" s="47">
        <f t="shared" si="0"/>
        <v>4791.7455559921582</v>
      </c>
      <c r="G24" s="47">
        <f t="shared" ref="G24" si="1">+G23+G22+G12+G11+G10</f>
        <v>6127.5956917892727</v>
      </c>
      <c r="H24" s="28">
        <f t="shared" ref="H24" si="2">+H23+H22+H12+H11+H10</f>
        <v>8487.1828349986463</v>
      </c>
      <c r="I24" s="28">
        <f t="shared" ref="I24" si="3">+I23+I22+I12+I11+I10</f>
        <v>11001.814964084999</v>
      </c>
      <c r="J24" s="28">
        <f t="shared" ref="J24" si="4">+J23+J22+J12+J11+J10</f>
        <v>15925.778795934239</v>
      </c>
      <c r="K24" s="28">
        <f t="shared" ref="K24" si="5">+K23+K22+K12+K11+K10</f>
        <v>21975.328435405383</v>
      </c>
      <c r="L24" s="28">
        <f t="shared" ref="L24" si="6">+L23+L22+L12+L11+L10</f>
        <v>32804.202848790206</v>
      </c>
      <c r="M24" s="28">
        <f t="shared" ref="M24:N24" si="7">+M23+M22+M12+M11+M10</f>
        <v>39201.107871284454</v>
      </c>
      <c r="N24" s="28">
        <f t="shared" si="7"/>
        <v>50163.735558754677</v>
      </c>
      <c r="O24" s="28">
        <v>63568.908932548133</v>
      </c>
      <c r="P24" s="28">
        <f>+P10+P11+P12+P22+P23</f>
        <v>94418.451871965342</v>
      </c>
      <c r="Q24" s="28">
        <v>136633.51888616986</v>
      </c>
      <c r="R24" s="28">
        <v>232115.00398914897</v>
      </c>
      <c r="S24" s="28">
        <v>407536.4146119096</v>
      </c>
      <c r="T24" s="28">
        <v>937234.3988060574</v>
      </c>
      <c r="U24" s="28">
        <v>2624202.1749405921</v>
      </c>
    </row>
    <row r="26" spans="1:21" x14ac:dyDescent="0.2">
      <c r="A26" s="40" t="s">
        <v>52</v>
      </c>
      <c r="B26" s="5"/>
      <c r="C26" s="5"/>
      <c r="D26" s="5"/>
      <c r="E26" s="5"/>
      <c r="F26" s="5"/>
      <c r="J26" s="11"/>
    </row>
    <row r="27" spans="1:21" x14ac:dyDescent="0.2">
      <c r="A27" s="6"/>
      <c r="B27" s="6"/>
      <c r="C27" s="6"/>
      <c r="D27" s="6"/>
      <c r="E27" s="6"/>
      <c r="F27" s="6"/>
      <c r="J27" s="11"/>
    </row>
    <row r="28" spans="1:21" x14ac:dyDescent="0.2">
      <c r="A28" s="5"/>
      <c r="B28" s="5"/>
      <c r="C28" s="5"/>
      <c r="D28" s="5"/>
      <c r="E28" s="5"/>
      <c r="F28" s="5"/>
      <c r="J28" s="14"/>
    </row>
    <row r="29" spans="1:21" x14ac:dyDescent="0.2">
      <c r="A29" s="7"/>
      <c r="B29" s="7"/>
      <c r="C29" s="7"/>
      <c r="D29" s="7"/>
      <c r="E29" s="7"/>
      <c r="F29" s="7"/>
      <c r="J29" s="12"/>
    </row>
    <row r="30" spans="1:21" x14ac:dyDescent="0.2">
      <c r="J30" s="12"/>
    </row>
    <row r="37" spans="7:12" x14ac:dyDescent="0.2">
      <c r="G37" s="10"/>
      <c r="H37" s="10"/>
      <c r="I37" s="10"/>
      <c r="J37" s="10"/>
      <c r="K37" s="10"/>
      <c r="L37" s="10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showGridLines="0" workbookViewId="0">
      <selection activeCell="A29" sqref="A29"/>
    </sheetView>
  </sheetViews>
  <sheetFormatPr baseColWidth="10" defaultRowHeight="12.75" x14ac:dyDescent="0.2"/>
  <cols>
    <col min="1" max="1" width="56.140625" style="4" customWidth="1"/>
    <col min="2" max="6" width="10.85546875" style="4" customWidth="1"/>
    <col min="7" max="15" width="10.85546875" style="3" customWidth="1"/>
    <col min="16" max="16384" width="11.42578125" style="3"/>
  </cols>
  <sheetData>
    <row r="1" spans="1:26" s="2" customFormat="1" x14ac:dyDescent="0.2">
      <c r="A1" s="16" t="s">
        <v>17</v>
      </c>
      <c r="B1" s="16"/>
      <c r="C1" s="16"/>
      <c r="D1" s="16"/>
      <c r="E1" s="16"/>
      <c r="F1" s="16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"/>
      <c r="W1" s="1"/>
      <c r="X1" s="1"/>
      <c r="Y1" s="1"/>
      <c r="Z1" s="1"/>
    </row>
    <row r="2" spans="1:26" s="2" customFormat="1" x14ac:dyDescent="0.2">
      <c r="A2" s="19"/>
      <c r="B2" s="19"/>
      <c r="C2" s="19"/>
      <c r="D2" s="19"/>
      <c r="E2" s="19"/>
      <c r="F2" s="19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"/>
      <c r="W2" s="1"/>
      <c r="X2" s="1"/>
      <c r="Y2" s="1"/>
      <c r="Z2" s="1"/>
    </row>
    <row r="3" spans="1:26" s="2" customFormat="1" x14ac:dyDescent="0.2">
      <c r="A3" s="21" t="s">
        <v>0</v>
      </c>
      <c r="B3" s="21"/>
      <c r="C3" s="21"/>
      <c r="D3" s="21"/>
      <c r="E3" s="21"/>
      <c r="F3" s="21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"/>
      <c r="W3" s="1"/>
      <c r="X3" s="1"/>
      <c r="Y3" s="1"/>
      <c r="Z3" s="1"/>
    </row>
    <row r="4" spans="1:26" s="2" customFormat="1" x14ac:dyDescent="0.2">
      <c r="A4" s="21" t="s">
        <v>35</v>
      </c>
      <c r="B4" s="21"/>
      <c r="C4" s="21"/>
      <c r="D4" s="21"/>
      <c r="E4" s="21"/>
      <c r="F4" s="21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"/>
      <c r="W4" s="1"/>
      <c r="X4" s="1"/>
      <c r="Y4" s="1"/>
      <c r="Z4" s="1"/>
    </row>
    <row r="5" spans="1:26" s="2" customFormat="1" x14ac:dyDescent="0.2">
      <c r="A5" s="21" t="s">
        <v>56</v>
      </c>
      <c r="B5" s="21"/>
      <c r="C5" s="21"/>
      <c r="D5" s="21"/>
      <c r="E5" s="21"/>
      <c r="F5" s="21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"/>
      <c r="W5" s="1"/>
      <c r="X5" s="1"/>
      <c r="Y5" s="1"/>
      <c r="Z5" s="1"/>
    </row>
    <row r="6" spans="1:26" x14ac:dyDescent="0.2">
      <c r="A6" s="23" t="s">
        <v>1</v>
      </c>
      <c r="B6" s="23"/>
      <c r="C6" s="23"/>
      <c r="D6" s="23"/>
      <c r="E6" s="23"/>
      <c r="F6" s="23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6" x14ac:dyDescent="0.2">
      <c r="A7" s="25" t="s">
        <v>2</v>
      </c>
      <c r="B7" s="25"/>
      <c r="C7" s="25"/>
      <c r="D7" s="25"/>
      <c r="E7" s="25"/>
      <c r="F7" s="25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6" ht="13.5" thickBot="1" x14ac:dyDescent="0.25">
      <c r="A8" s="26"/>
      <c r="B8" s="26"/>
      <c r="C8" s="26"/>
      <c r="D8" s="26"/>
      <c r="E8" s="26"/>
      <c r="F8" s="26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</row>
    <row r="9" spans="1:26" ht="24" customHeight="1" thickBot="1" x14ac:dyDescent="0.25">
      <c r="A9" s="44" t="s">
        <v>19</v>
      </c>
      <c r="B9" s="45">
        <v>2005</v>
      </c>
      <c r="C9" s="45">
        <v>2006</v>
      </c>
      <c r="D9" s="45">
        <v>2007</v>
      </c>
      <c r="E9" s="45">
        <v>2008</v>
      </c>
      <c r="F9" s="45">
        <v>2009</v>
      </c>
      <c r="G9" s="45">
        <v>2010</v>
      </c>
      <c r="H9" s="45">
        <v>2011</v>
      </c>
      <c r="I9" s="45">
        <v>2012</v>
      </c>
      <c r="J9" s="45">
        <v>2013</v>
      </c>
      <c r="K9" s="45">
        <v>2014</v>
      </c>
      <c r="L9" s="45">
        <v>2015</v>
      </c>
      <c r="M9" s="45">
        <v>2016</v>
      </c>
      <c r="N9" s="45">
        <v>2017</v>
      </c>
      <c r="O9" s="45">
        <v>2018</v>
      </c>
      <c r="P9" s="45">
        <v>2019</v>
      </c>
      <c r="Q9" s="45">
        <v>2020</v>
      </c>
      <c r="R9" s="45">
        <v>2021</v>
      </c>
      <c r="S9" s="45">
        <v>2022</v>
      </c>
      <c r="T9" s="45">
        <v>2023</v>
      </c>
      <c r="U9" s="45">
        <v>2024</v>
      </c>
    </row>
    <row r="10" spans="1:26" s="9" customFormat="1" ht="18.75" customHeight="1" thickBot="1" x14ac:dyDescent="0.3">
      <c r="A10" s="27" t="s">
        <v>18</v>
      </c>
      <c r="B10" s="46">
        <v>636.78325100000006</v>
      </c>
      <c r="C10" s="46">
        <v>769.30529089000004</v>
      </c>
      <c r="D10" s="46">
        <v>942.74471165000011</v>
      </c>
      <c r="E10" s="46">
        <v>1163.6112022</v>
      </c>
      <c r="F10" s="46">
        <v>1439.7318270999999</v>
      </c>
      <c r="G10" s="47">
        <v>1722.1424838323719</v>
      </c>
      <c r="H10" s="28">
        <v>2190.674806</v>
      </c>
      <c r="I10" s="28">
        <v>2865.0084583900002</v>
      </c>
      <c r="J10" s="28">
        <v>3582.4740023399995</v>
      </c>
      <c r="K10" s="28">
        <v>5371.6438312400005</v>
      </c>
      <c r="L10" s="28">
        <v>7347.1792438199991</v>
      </c>
      <c r="M10" s="28">
        <v>10312.074684910001</v>
      </c>
      <c r="N10" s="28">
        <v>13167.723651999997</v>
      </c>
      <c r="O10" s="28">
        <v>19497.897324999998</v>
      </c>
      <c r="P10" s="28">
        <v>30338.257829560003</v>
      </c>
      <c r="Q10" s="28">
        <v>37415.029009409998</v>
      </c>
      <c r="R10" s="28">
        <v>60157.673176019984</v>
      </c>
      <c r="S10" s="28">
        <v>120581.58215032</v>
      </c>
      <c r="T10" s="28">
        <v>296761.71231801994</v>
      </c>
      <c r="U10" s="28">
        <v>978437.52999999991</v>
      </c>
    </row>
    <row r="11" spans="1:26" s="9" customFormat="1" ht="18.75" customHeight="1" thickBot="1" x14ac:dyDescent="0.3">
      <c r="A11" s="27" t="s">
        <v>3</v>
      </c>
      <c r="B11" s="46">
        <v>323.67200400000002</v>
      </c>
      <c r="C11" s="46">
        <v>275.96836657</v>
      </c>
      <c r="D11" s="46">
        <v>348.68605711000004</v>
      </c>
      <c r="E11" s="46">
        <v>377.26532199999997</v>
      </c>
      <c r="F11" s="46">
        <v>460.87950103000003</v>
      </c>
      <c r="G11" s="47">
        <v>504.97256030999995</v>
      </c>
      <c r="H11" s="28">
        <v>678.2521278126402</v>
      </c>
      <c r="I11" s="28">
        <v>900.38858200000004</v>
      </c>
      <c r="J11" s="28">
        <v>1091.906432</v>
      </c>
      <c r="K11" s="28">
        <v>1776.3236850000001</v>
      </c>
      <c r="L11" s="28">
        <v>2570.2370310000001</v>
      </c>
      <c r="M11" s="28">
        <v>3400.7889700000005</v>
      </c>
      <c r="N11" s="28">
        <v>4223.1598870000007</v>
      </c>
      <c r="O11" s="28">
        <v>5662.1954809999997</v>
      </c>
      <c r="P11" s="28">
        <v>8663.7682619999996</v>
      </c>
      <c r="Q11" s="28">
        <v>11472.198702000002</v>
      </c>
      <c r="R11" s="28">
        <v>16695.593808610003</v>
      </c>
      <c r="S11" s="28">
        <v>31701.279782999998</v>
      </c>
      <c r="T11" s="28">
        <v>76850.799999999988</v>
      </c>
      <c r="U11" s="28">
        <v>248961.30000000002</v>
      </c>
    </row>
    <row r="12" spans="1:26" s="9" customFormat="1" ht="18.75" customHeight="1" thickBot="1" x14ac:dyDescent="0.3">
      <c r="A12" s="27" t="s">
        <v>4</v>
      </c>
      <c r="B12" s="46">
        <v>1690.5144295560001</v>
      </c>
      <c r="C12" s="46">
        <v>2107.4942491822198</v>
      </c>
      <c r="D12" s="46">
        <v>2377.4407667700002</v>
      </c>
      <c r="E12" s="46">
        <v>3418.5572973799995</v>
      </c>
      <c r="F12" s="46">
        <v>4005.8559210350004</v>
      </c>
      <c r="G12" s="47">
        <v>4558.9898833400002</v>
      </c>
      <c r="H12" s="28">
        <v>5810.1378855322782</v>
      </c>
      <c r="I12" s="28">
        <v>7584.4121920000007</v>
      </c>
      <c r="J12" s="28">
        <v>9591.4125440000007</v>
      </c>
      <c r="K12" s="28">
        <v>14534.445852000001</v>
      </c>
      <c r="L12" s="28">
        <v>22308.610525466069</v>
      </c>
      <c r="M12" s="28">
        <v>29027.485133999999</v>
      </c>
      <c r="N12" s="28">
        <v>40095.783753391108</v>
      </c>
      <c r="O12" s="28">
        <v>54668.746796919819</v>
      </c>
      <c r="P12" s="28">
        <f>+SUM(P13:P21)</f>
        <v>88350.878339583665</v>
      </c>
      <c r="Q12" s="28">
        <v>115837.88070865998</v>
      </c>
      <c r="R12" s="28">
        <v>175866.40181364497</v>
      </c>
      <c r="S12" s="28">
        <v>339340.12086694001</v>
      </c>
      <c r="T12" s="28">
        <v>831175.77831038006</v>
      </c>
      <c r="U12" s="28">
        <v>2643335.46</v>
      </c>
    </row>
    <row r="13" spans="1:26" s="8" customFormat="1" ht="15.75" customHeight="1" x14ac:dyDescent="0.25">
      <c r="A13" s="31" t="s">
        <v>5</v>
      </c>
      <c r="B13" s="48">
        <v>282.96513199999998</v>
      </c>
      <c r="C13" s="48">
        <v>367.67920809999998</v>
      </c>
      <c r="D13" s="48">
        <v>478.72817135999992</v>
      </c>
      <c r="E13" s="48">
        <v>625.95522499999993</v>
      </c>
      <c r="F13" s="48">
        <v>797.41946954000025</v>
      </c>
      <c r="G13" s="49">
        <v>903.91024149000009</v>
      </c>
      <c r="H13" s="32">
        <v>1107.8949640600001</v>
      </c>
      <c r="I13" s="32">
        <v>1616.780765</v>
      </c>
      <c r="J13" s="32">
        <v>1925.8958700000003</v>
      </c>
      <c r="K13" s="32">
        <v>2862.4694460000001</v>
      </c>
      <c r="L13" s="32">
        <v>4227.8565347699996</v>
      </c>
      <c r="M13" s="32">
        <v>5666.3334189999996</v>
      </c>
      <c r="N13" s="32">
        <v>7592.5197820000003</v>
      </c>
      <c r="O13" s="32">
        <v>11168.573375</v>
      </c>
      <c r="P13" s="32">
        <v>17659.443144000001</v>
      </c>
      <c r="Q13" s="32">
        <v>26103.506516999998</v>
      </c>
      <c r="R13" s="32">
        <v>39810.929384709983</v>
      </c>
      <c r="S13" s="32">
        <v>71217.285002000019</v>
      </c>
      <c r="T13" s="32">
        <v>173306.1</v>
      </c>
      <c r="U13" s="32">
        <v>573192.70000000007</v>
      </c>
    </row>
    <row r="14" spans="1:26" s="8" customFormat="1" ht="15.75" customHeight="1" x14ac:dyDescent="0.25">
      <c r="A14" s="31" t="s">
        <v>6</v>
      </c>
      <c r="B14" s="48">
        <v>152.61968455599995</v>
      </c>
      <c r="C14" s="48">
        <v>163.70877519222</v>
      </c>
      <c r="D14" s="48">
        <v>213.77697384000001</v>
      </c>
      <c r="E14" s="48">
        <v>254.21335538</v>
      </c>
      <c r="F14" s="48">
        <v>179.97621296000003</v>
      </c>
      <c r="G14" s="50">
        <v>232.34335799999999</v>
      </c>
      <c r="H14" s="35">
        <v>304.17370800000003</v>
      </c>
      <c r="I14" s="35">
        <v>321.68844999999999</v>
      </c>
      <c r="J14" s="35">
        <v>419.18654099999998</v>
      </c>
      <c r="K14" s="35">
        <v>753.25722599999995</v>
      </c>
      <c r="L14" s="35">
        <v>1103.226334</v>
      </c>
      <c r="M14" s="35">
        <v>1395.318462</v>
      </c>
      <c r="N14" s="35">
        <v>2141.3825830000001</v>
      </c>
      <c r="O14" s="35">
        <v>3094.2125610000003</v>
      </c>
      <c r="P14" s="35">
        <v>5217.1145700000006</v>
      </c>
      <c r="Q14" s="35">
        <v>6636.0073160000002</v>
      </c>
      <c r="R14" s="35">
        <v>11292.994922960001</v>
      </c>
      <c r="S14" s="35">
        <v>21926.527569000002</v>
      </c>
      <c r="T14" s="35">
        <v>46263.7</v>
      </c>
      <c r="U14" s="35">
        <v>102543.20000000001</v>
      </c>
    </row>
    <row r="15" spans="1:26" s="8" customFormat="1" ht="15.75" customHeight="1" x14ac:dyDescent="0.25">
      <c r="A15" s="31" t="s">
        <v>7</v>
      </c>
      <c r="B15" s="48">
        <v>438.82763999999992</v>
      </c>
      <c r="C15" s="48">
        <v>560.507474</v>
      </c>
      <c r="D15" s="48">
        <v>390.21600000000001</v>
      </c>
      <c r="E15" s="48">
        <v>634.74093200000004</v>
      </c>
      <c r="F15" s="48">
        <v>794.35297828500006</v>
      </c>
      <c r="G15" s="50">
        <v>944.90500563000001</v>
      </c>
      <c r="H15" s="35">
        <v>1289.206719</v>
      </c>
      <c r="I15" s="35">
        <v>1770.1066170000001</v>
      </c>
      <c r="J15" s="35">
        <v>2350.6327640000004</v>
      </c>
      <c r="K15" s="35">
        <v>3521.6726880000001</v>
      </c>
      <c r="L15" s="35">
        <v>5453.9472799999994</v>
      </c>
      <c r="M15" s="35">
        <v>7614.0759930000004</v>
      </c>
      <c r="N15" s="35">
        <v>10294.683843999999</v>
      </c>
      <c r="O15" s="35">
        <v>14356.681896</v>
      </c>
      <c r="P15" s="35">
        <v>25068.641331499999</v>
      </c>
      <c r="Q15" s="35">
        <v>34646.229906100001</v>
      </c>
      <c r="R15" s="35">
        <v>49392.451359164996</v>
      </c>
      <c r="S15" s="35">
        <v>98278.661844850008</v>
      </c>
      <c r="T15" s="35">
        <v>246677</v>
      </c>
      <c r="U15" s="35">
        <v>791835.89999999991</v>
      </c>
    </row>
    <row r="16" spans="1:26" s="8" customFormat="1" ht="15.75" customHeight="1" x14ac:dyDescent="0.25">
      <c r="A16" s="31" t="s">
        <v>8</v>
      </c>
      <c r="B16" s="48">
        <v>623.016256</v>
      </c>
      <c r="C16" s="48">
        <v>813.90023867000014</v>
      </c>
      <c r="D16" s="48">
        <v>1067.63977608</v>
      </c>
      <c r="E16" s="48">
        <v>1479.9818089999999</v>
      </c>
      <c r="F16" s="48">
        <v>1754.4311914299997</v>
      </c>
      <c r="G16" s="50">
        <v>1936.3834022199999</v>
      </c>
      <c r="H16" s="35">
        <v>2547.9632851222773</v>
      </c>
      <c r="I16" s="35">
        <v>3254.1887679999995</v>
      </c>
      <c r="J16" s="35">
        <v>4090.2073309999992</v>
      </c>
      <c r="K16" s="35">
        <v>6028.2175699999998</v>
      </c>
      <c r="L16" s="35">
        <v>9336.4357979699998</v>
      </c>
      <c r="M16" s="35">
        <v>12357.616472</v>
      </c>
      <c r="N16" s="35">
        <v>16997.066304391104</v>
      </c>
      <c r="O16" s="35">
        <v>21709.105832919813</v>
      </c>
      <c r="P16" s="35">
        <v>34357.938830083651</v>
      </c>
      <c r="Q16" s="35">
        <v>41826.704068999999</v>
      </c>
      <c r="R16" s="35">
        <v>64654.491993329997</v>
      </c>
      <c r="S16" s="35">
        <v>129991.844751</v>
      </c>
      <c r="T16" s="35">
        <v>329817.89999999997</v>
      </c>
      <c r="U16" s="35">
        <v>1092768.6000000001</v>
      </c>
    </row>
    <row r="17" spans="1:21" s="8" customFormat="1" ht="15.75" customHeight="1" x14ac:dyDescent="0.25">
      <c r="A17" s="31" t="s">
        <v>9</v>
      </c>
      <c r="B17" s="48">
        <v>1.6298E-2</v>
      </c>
      <c r="C17" s="48">
        <v>2.065E-3</v>
      </c>
      <c r="D17" s="48">
        <v>2.2853066699999998</v>
      </c>
      <c r="E17" s="48">
        <v>0.43890499999999999</v>
      </c>
      <c r="F17" s="48">
        <v>2.4529728500000001</v>
      </c>
      <c r="G17" s="50">
        <v>1.0401909999999999</v>
      </c>
      <c r="H17" s="35">
        <v>2.1502899999999996</v>
      </c>
      <c r="I17" s="35">
        <v>1.3971100000000001</v>
      </c>
      <c r="J17" s="35">
        <v>0.143291</v>
      </c>
      <c r="K17" s="35">
        <v>0.30274200000000001</v>
      </c>
      <c r="L17" s="35">
        <v>1.3755900000000001</v>
      </c>
      <c r="M17" s="35">
        <v>0.92031499999999999</v>
      </c>
      <c r="N17" s="35">
        <v>0.30895500000000004</v>
      </c>
      <c r="O17" s="35">
        <v>0.104476</v>
      </c>
      <c r="P17" s="35">
        <v>2.4195869999999999</v>
      </c>
      <c r="Q17" s="35">
        <v>0.53764400000000001</v>
      </c>
      <c r="R17" s="35">
        <v>0.80945305999999995</v>
      </c>
      <c r="S17" s="35">
        <v>6.9700620000000004</v>
      </c>
      <c r="T17" s="35">
        <v>539.79999999999995</v>
      </c>
      <c r="U17" s="35">
        <v>1492.3000000000002</v>
      </c>
    </row>
    <row r="18" spans="1:21" s="8" customFormat="1" ht="15.75" customHeight="1" x14ac:dyDescent="0.25">
      <c r="A18" s="31" t="s">
        <v>10</v>
      </c>
      <c r="B18" s="48">
        <v>57.72</v>
      </c>
      <c r="C18" s="48">
        <v>39.914835980000007</v>
      </c>
      <c r="D18" s="48">
        <v>48.168558209999993</v>
      </c>
      <c r="E18" s="48">
        <v>56.595175000000005</v>
      </c>
      <c r="F18" s="48">
        <v>52.944928139999995</v>
      </c>
      <c r="G18" s="50">
        <v>68.886925999999988</v>
      </c>
      <c r="H18" s="35">
        <v>76.537684999999996</v>
      </c>
      <c r="I18" s="35">
        <v>90.893770000000004</v>
      </c>
      <c r="J18" s="35">
        <v>101.09496599999999</v>
      </c>
      <c r="K18" s="35">
        <v>114.37524200000001</v>
      </c>
      <c r="L18" s="35">
        <v>168.74721534999998</v>
      </c>
      <c r="M18" s="35">
        <v>199.67052999999999</v>
      </c>
      <c r="N18" s="35">
        <v>258.90196000000003</v>
      </c>
      <c r="O18" s="35">
        <v>370.35821699999997</v>
      </c>
      <c r="P18" s="35">
        <v>600.656476</v>
      </c>
      <c r="Q18" s="35">
        <v>743.76526799999999</v>
      </c>
      <c r="R18" s="35">
        <v>1114.3579865300001</v>
      </c>
      <c r="S18" s="35">
        <v>1876.7139450000002</v>
      </c>
      <c r="T18" s="35">
        <v>4087.9</v>
      </c>
      <c r="U18" s="35">
        <v>12380.6</v>
      </c>
    </row>
    <row r="19" spans="1:21" s="8" customFormat="1" ht="15.75" customHeight="1" x14ac:dyDescent="0.25">
      <c r="A19" s="31" t="s">
        <v>11</v>
      </c>
      <c r="B19" s="48">
        <v>38.567919000000003</v>
      </c>
      <c r="C19" s="48">
        <v>89.457068079999999</v>
      </c>
      <c r="D19" s="48">
        <v>88.676466939999997</v>
      </c>
      <c r="E19" s="48">
        <v>111.18911299999999</v>
      </c>
      <c r="F19" s="48">
        <v>138.64227324999999</v>
      </c>
      <c r="G19" s="50">
        <v>215.68949400000002</v>
      </c>
      <c r="H19" s="35">
        <v>264.85687535</v>
      </c>
      <c r="I19" s="35">
        <v>317.90827099999996</v>
      </c>
      <c r="J19" s="35">
        <v>410.94476800000001</v>
      </c>
      <c r="K19" s="35">
        <v>735.77637900000002</v>
      </c>
      <c r="L19" s="35">
        <v>1153.9040055599999</v>
      </c>
      <c r="M19" s="35">
        <v>1054.5473099999999</v>
      </c>
      <c r="N19" s="35">
        <v>1727.048327</v>
      </c>
      <c r="O19" s="35">
        <v>2369.4657730000004</v>
      </c>
      <c r="P19" s="35">
        <v>3213.4045379999998</v>
      </c>
      <c r="Q19" s="35">
        <v>2935.2371090000001</v>
      </c>
      <c r="R19" s="35">
        <v>4867.287030129999</v>
      </c>
      <c r="S19" s="35">
        <v>8034.5709459999998</v>
      </c>
      <c r="T19" s="35">
        <v>15079</v>
      </c>
      <c r="U19" s="35">
        <v>20037</v>
      </c>
    </row>
    <row r="20" spans="1:21" s="8" customFormat="1" ht="15.75" customHeight="1" x14ac:dyDescent="0.25">
      <c r="A20" s="31" t="s">
        <v>12</v>
      </c>
      <c r="B20" s="48">
        <v>96.781499999999994</v>
      </c>
      <c r="C20" s="48">
        <v>72.324584160000001</v>
      </c>
      <c r="D20" s="48">
        <v>87.949513670000002</v>
      </c>
      <c r="E20" s="48">
        <v>255.44278300000002</v>
      </c>
      <c r="F20" s="48">
        <v>285.63589458000001</v>
      </c>
      <c r="G20" s="50">
        <v>255.831265</v>
      </c>
      <c r="H20" s="35">
        <v>217.35435900000002</v>
      </c>
      <c r="I20" s="35">
        <v>210.78244100000001</v>
      </c>
      <c r="J20" s="35">
        <v>293.30701299999998</v>
      </c>
      <c r="K20" s="35">
        <v>518.36015999999995</v>
      </c>
      <c r="L20" s="35">
        <v>850.98686381606854</v>
      </c>
      <c r="M20" s="35">
        <v>690.21249</v>
      </c>
      <c r="N20" s="35">
        <v>1018.2272579999999</v>
      </c>
      <c r="O20" s="35">
        <v>1585.5875800000001</v>
      </c>
      <c r="P20" s="35">
        <v>2170.78728</v>
      </c>
      <c r="Q20" s="35">
        <v>2920.9001095599997</v>
      </c>
      <c r="R20" s="35">
        <v>4637.8951146199997</v>
      </c>
      <c r="S20" s="35">
        <v>7383.2565620900004</v>
      </c>
      <c r="T20" s="35">
        <v>15257.378310380001</v>
      </c>
      <c r="U20" s="35">
        <v>49084.76</v>
      </c>
    </row>
    <row r="21" spans="1:21" s="8" customFormat="1" ht="15.75" customHeight="1" thickBot="1" x14ac:dyDescent="0.3">
      <c r="A21" s="31" t="s">
        <v>13</v>
      </c>
      <c r="B21" s="48">
        <v>0</v>
      </c>
      <c r="C21" s="48">
        <v>0</v>
      </c>
      <c r="D21" s="48">
        <v>0</v>
      </c>
      <c r="E21" s="48">
        <v>0</v>
      </c>
      <c r="F21" s="48">
        <v>0</v>
      </c>
      <c r="G21" s="51">
        <v>0</v>
      </c>
      <c r="H21" s="37">
        <v>0</v>
      </c>
      <c r="I21" s="37">
        <v>0.66600000000000004</v>
      </c>
      <c r="J21" s="37">
        <v>0</v>
      </c>
      <c r="K21" s="37">
        <v>1.4399E-2</v>
      </c>
      <c r="L21" s="37">
        <v>12.130904000000001</v>
      </c>
      <c r="M21" s="37">
        <v>48.790143</v>
      </c>
      <c r="N21" s="37">
        <v>65.644739999999999</v>
      </c>
      <c r="O21" s="37">
        <v>14.657086</v>
      </c>
      <c r="P21" s="37">
        <v>60.472583</v>
      </c>
      <c r="Q21" s="37">
        <v>24.99277</v>
      </c>
      <c r="R21" s="37">
        <v>95.184569140000008</v>
      </c>
      <c r="S21" s="37">
        <v>624.29018500000006</v>
      </c>
      <c r="T21" s="37">
        <v>147</v>
      </c>
      <c r="U21" s="37">
        <v>0.4</v>
      </c>
    </row>
    <row r="22" spans="1:21" s="9" customFormat="1" ht="18.75" customHeight="1" thickBot="1" x14ac:dyDescent="0.3">
      <c r="A22" s="27" t="s">
        <v>14</v>
      </c>
      <c r="B22" s="46">
        <v>392.90830900000003</v>
      </c>
      <c r="C22" s="46">
        <v>410.36190657999992</v>
      </c>
      <c r="D22" s="46">
        <v>561.83115367000005</v>
      </c>
      <c r="E22" s="46">
        <v>770.30567600000006</v>
      </c>
      <c r="F22" s="46">
        <v>836.08431293144031</v>
      </c>
      <c r="G22" s="47">
        <v>940.2471630397539</v>
      </c>
      <c r="H22" s="28">
        <v>1242.6784743473333</v>
      </c>
      <c r="I22" s="28">
        <v>1587.8117954226807</v>
      </c>
      <c r="J22" s="28">
        <v>1801.7175232000004</v>
      </c>
      <c r="K22" s="28">
        <v>2722.1796130415651</v>
      </c>
      <c r="L22" s="28">
        <v>3543.5354001500004</v>
      </c>
      <c r="M22" s="28">
        <v>4659.3815856064575</v>
      </c>
      <c r="N22" s="28">
        <v>6285.4568518001815</v>
      </c>
      <c r="O22" s="28">
        <v>8510.1886774901977</v>
      </c>
      <c r="P22" s="28">
        <v>13511.578193999998</v>
      </c>
      <c r="Q22" s="28">
        <v>14352.116301999999</v>
      </c>
      <c r="R22" s="28">
        <v>18544.64064197</v>
      </c>
      <c r="S22" s="28">
        <v>51599.671238999996</v>
      </c>
      <c r="T22" s="28">
        <v>139646.29999999999</v>
      </c>
      <c r="U22" s="28">
        <v>379630.6</v>
      </c>
    </row>
    <row r="23" spans="1:21" s="9" customFormat="1" ht="18.75" customHeight="1" thickBot="1" x14ac:dyDescent="0.3">
      <c r="A23" s="27" t="s">
        <v>15</v>
      </c>
      <c r="B23" s="46">
        <v>57.13766657700512</v>
      </c>
      <c r="C23" s="46">
        <v>51.076689579143391</v>
      </c>
      <c r="D23" s="46">
        <v>99.859066433417453</v>
      </c>
      <c r="E23" s="46">
        <v>110.90034727304315</v>
      </c>
      <c r="F23" s="46">
        <v>121.3891493093881</v>
      </c>
      <c r="G23" s="47">
        <v>130.35403979257356</v>
      </c>
      <c r="H23" s="28">
        <v>141.28008597421035</v>
      </c>
      <c r="I23" s="28">
        <v>146.75346977019996</v>
      </c>
      <c r="J23" s="28">
        <v>222.06907910161425</v>
      </c>
      <c r="K23" s="28">
        <v>369.25885873038965</v>
      </c>
      <c r="L23" s="28">
        <v>677.0344111716206</v>
      </c>
      <c r="M23" s="28">
        <v>1955.6622757791163</v>
      </c>
      <c r="N23" s="28">
        <v>2792.1910180921482</v>
      </c>
      <c r="O23" s="28">
        <v>4514.9415769364414</v>
      </c>
      <c r="P23" s="28">
        <v>6659.3852819037547</v>
      </c>
      <c r="Q23" s="28">
        <v>7366.3496150642104</v>
      </c>
      <c r="R23" s="28">
        <v>6662.7148186011746</v>
      </c>
      <c r="S23" s="28">
        <v>14222.460846451082</v>
      </c>
      <c r="T23" s="28">
        <v>33057.270995203988</v>
      </c>
      <c r="U23" s="28">
        <v>89345.778976394518</v>
      </c>
    </row>
    <row r="24" spans="1:21" s="9" customFormat="1" ht="18.75" customHeight="1" thickBot="1" x14ac:dyDescent="0.3">
      <c r="A24" s="39" t="s">
        <v>16</v>
      </c>
      <c r="B24" s="47">
        <f t="shared" ref="B24:F24" si="0">+B23+B22+B12+B11+B10</f>
        <v>3101.0156601330054</v>
      </c>
      <c r="C24" s="47">
        <f t="shared" si="0"/>
        <v>3614.2065028013631</v>
      </c>
      <c r="D24" s="47">
        <f t="shared" si="0"/>
        <v>4330.5617556334182</v>
      </c>
      <c r="E24" s="47">
        <f t="shared" si="0"/>
        <v>5840.6398448530426</v>
      </c>
      <c r="F24" s="47">
        <f t="shared" si="0"/>
        <v>6863.9407114058286</v>
      </c>
      <c r="G24" s="47">
        <f t="shared" ref="G24" si="1">+G23+G22+G12+G11+G10</f>
        <v>7856.7061303146993</v>
      </c>
      <c r="H24" s="28">
        <f t="shared" ref="H24" si="2">+H23+H22+H12+H11+H10</f>
        <v>10063.023379666462</v>
      </c>
      <c r="I24" s="28">
        <f t="shared" ref="I24" si="3">+I23+I22+I12+I11+I10</f>
        <v>13084.374497582881</v>
      </c>
      <c r="J24" s="28">
        <f t="shared" ref="J24" si="4">+J23+J22+J12+J11+J10</f>
        <v>16289.579580641614</v>
      </c>
      <c r="K24" s="28">
        <f t="shared" ref="K24" si="5">+K23+K22+K12+K11+K10</f>
        <v>24773.851840011957</v>
      </c>
      <c r="L24" s="28">
        <f t="shared" ref="L24" si="6">+L23+L22+L12+L11+L10</f>
        <v>36446.596611607689</v>
      </c>
      <c r="M24" s="28">
        <f t="shared" ref="M24:N24" si="7">+M23+M22+M12+M11+M10</f>
        <v>49355.39265029558</v>
      </c>
      <c r="N24" s="28">
        <f t="shared" si="7"/>
        <v>66564.315162283441</v>
      </c>
      <c r="O24" s="28">
        <v>92853.969857346456</v>
      </c>
      <c r="P24" s="28">
        <f>+P10+P11+P12+P22+P23</f>
        <v>147523.86790704742</v>
      </c>
      <c r="Q24" s="28">
        <v>186443.5743371342</v>
      </c>
      <c r="R24" s="28">
        <v>277927.02425884613</v>
      </c>
      <c r="S24" s="28">
        <v>557445.11488571111</v>
      </c>
      <c r="T24" s="28">
        <v>1377491.8616236041</v>
      </c>
      <c r="U24" s="28">
        <v>4339710.6689763945</v>
      </c>
    </row>
    <row r="26" spans="1:21" x14ac:dyDescent="0.2">
      <c r="A26" s="5"/>
      <c r="B26" s="5"/>
      <c r="C26" s="5"/>
      <c r="D26" s="5"/>
      <c r="E26" s="5"/>
      <c r="F26" s="5"/>
      <c r="J26" s="11"/>
    </row>
    <row r="27" spans="1:21" x14ac:dyDescent="0.2">
      <c r="A27" s="6"/>
      <c r="B27" s="6"/>
      <c r="C27" s="6"/>
      <c r="D27" s="6"/>
      <c r="E27" s="6"/>
      <c r="F27" s="6"/>
      <c r="J27" s="11"/>
    </row>
    <row r="28" spans="1:21" x14ac:dyDescent="0.2">
      <c r="A28" s="5"/>
      <c r="B28" s="5"/>
      <c r="C28" s="5"/>
      <c r="D28" s="5"/>
      <c r="E28" s="5"/>
      <c r="F28" s="5"/>
      <c r="J28" s="14"/>
    </row>
    <row r="29" spans="1:21" x14ac:dyDescent="0.2">
      <c r="A29" s="7"/>
      <c r="B29" s="7"/>
      <c r="C29" s="7"/>
      <c r="D29" s="7"/>
      <c r="E29" s="7"/>
      <c r="F29" s="7"/>
      <c r="J29" s="12"/>
    </row>
    <row r="30" spans="1:21" x14ac:dyDescent="0.2">
      <c r="J30" s="12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showGridLines="0" workbookViewId="0">
      <selection activeCell="A29" sqref="A29"/>
    </sheetView>
  </sheetViews>
  <sheetFormatPr baseColWidth="10" defaultRowHeight="12.75" x14ac:dyDescent="0.2"/>
  <cols>
    <col min="1" max="1" width="56.140625" style="4" customWidth="1"/>
    <col min="2" max="6" width="10.85546875" style="4" customWidth="1"/>
    <col min="7" max="15" width="10.85546875" style="3" customWidth="1"/>
    <col min="16" max="16384" width="11.42578125" style="3"/>
  </cols>
  <sheetData>
    <row r="1" spans="1:26" s="2" customFormat="1" x14ac:dyDescent="0.2">
      <c r="A1" s="16" t="s">
        <v>17</v>
      </c>
      <c r="B1" s="16"/>
      <c r="C1" s="16"/>
      <c r="D1" s="16"/>
      <c r="E1" s="16"/>
      <c r="F1" s="16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"/>
      <c r="W1" s="1"/>
      <c r="X1" s="1"/>
      <c r="Y1" s="1"/>
      <c r="Z1" s="1"/>
    </row>
    <row r="2" spans="1:26" s="2" customFormat="1" x14ac:dyDescent="0.2">
      <c r="A2" s="19"/>
      <c r="B2" s="19"/>
      <c r="C2" s="19"/>
      <c r="D2" s="19"/>
      <c r="E2" s="19"/>
      <c r="F2" s="19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"/>
      <c r="W2" s="1"/>
      <c r="X2" s="1"/>
      <c r="Y2" s="1"/>
      <c r="Z2" s="1"/>
    </row>
    <row r="3" spans="1:26" s="2" customFormat="1" x14ac:dyDescent="0.2">
      <c r="A3" s="21" t="s">
        <v>0</v>
      </c>
      <c r="B3" s="21"/>
      <c r="C3" s="21"/>
      <c r="D3" s="21"/>
      <c r="E3" s="21"/>
      <c r="F3" s="21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"/>
      <c r="W3" s="1"/>
      <c r="X3" s="1"/>
      <c r="Y3" s="1"/>
      <c r="Z3" s="1"/>
    </row>
    <row r="4" spans="1:26" s="2" customFormat="1" x14ac:dyDescent="0.2">
      <c r="A4" s="21" t="s">
        <v>34</v>
      </c>
      <c r="B4" s="21"/>
      <c r="C4" s="21"/>
      <c r="D4" s="21"/>
      <c r="E4" s="21"/>
      <c r="F4" s="21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"/>
      <c r="W4" s="1"/>
      <c r="X4" s="1"/>
      <c r="Y4" s="1"/>
      <c r="Z4" s="1"/>
    </row>
    <row r="5" spans="1:26" s="2" customFormat="1" x14ac:dyDescent="0.2">
      <c r="A5" s="21" t="s">
        <v>56</v>
      </c>
      <c r="B5" s="21"/>
      <c r="C5" s="21"/>
      <c r="D5" s="21"/>
      <c r="E5" s="21"/>
      <c r="F5" s="21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"/>
      <c r="W5" s="1"/>
      <c r="X5" s="1"/>
      <c r="Y5" s="1"/>
      <c r="Z5" s="1"/>
    </row>
    <row r="6" spans="1:26" x14ac:dyDescent="0.2">
      <c r="A6" s="23" t="s">
        <v>1</v>
      </c>
      <c r="B6" s="23"/>
      <c r="C6" s="23"/>
      <c r="D6" s="23"/>
      <c r="E6" s="23"/>
      <c r="F6" s="23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6" x14ac:dyDescent="0.2">
      <c r="A7" s="25" t="s">
        <v>2</v>
      </c>
      <c r="B7" s="25"/>
      <c r="C7" s="25"/>
      <c r="D7" s="25"/>
      <c r="E7" s="25"/>
      <c r="F7" s="25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6" ht="13.5" thickBot="1" x14ac:dyDescent="0.25">
      <c r="A8" s="26"/>
      <c r="B8" s="26"/>
      <c r="C8" s="26"/>
      <c r="D8" s="26"/>
      <c r="E8" s="26"/>
      <c r="F8" s="26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</row>
    <row r="9" spans="1:26" ht="24" customHeight="1" thickBot="1" x14ac:dyDescent="0.25">
      <c r="A9" s="44" t="s">
        <v>19</v>
      </c>
      <c r="B9" s="45">
        <v>2005</v>
      </c>
      <c r="C9" s="45">
        <v>2006</v>
      </c>
      <c r="D9" s="45">
        <v>2007</v>
      </c>
      <c r="E9" s="45">
        <v>2008</v>
      </c>
      <c r="F9" s="45">
        <v>2009</v>
      </c>
      <c r="G9" s="45">
        <v>2010</v>
      </c>
      <c r="H9" s="45">
        <v>2011</v>
      </c>
      <c r="I9" s="45">
        <v>2012</v>
      </c>
      <c r="J9" s="45">
        <v>2013</v>
      </c>
      <c r="K9" s="45">
        <v>2014</v>
      </c>
      <c r="L9" s="45">
        <v>2015</v>
      </c>
      <c r="M9" s="45">
        <v>2016</v>
      </c>
      <c r="N9" s="45">
        <v>2017</v>
      </c>
      <c r="O9" s="45">
        <v>2018</v>
      </c>
      <c r="P9" s="45">
        <v>2019</v>
      </c>
      <c r="Q9" s="45">
        <v>2020</v>
      </c>
      <c r="R9" s="45">
        <v>2021</v>
      </c>
      <c r="S9" s="45">
        <v>2022</v>
      </c>
      <c r="T9" s="45">
        <v>2023</v>
      </c>
      <c r="U9" s="45">
        <v>2024</v>
      </c>
    </row>
    <row r="10" spans="1:26" s="9" customFormat="1" ht="18.75" customHeight="1" thickBot="1" x14ac:dyDescent="0.3">
      <c r="A10" s="27" t="s">
        <v>18</v>
      </c>
      <c r="B10" s="46">
        <v>443.19992259100002</v>
      </c>
      <c r="C10" s="46">
        <v>508.99242715000008</v>
      </c>
      <c r="D10" s="46">
        <v>663.20026255666676</v>
      </c>
      <c r="E10" s="46">
        <v>791.53654669000002</v>
      </c>
      <c r="F10" s="46">
        <v>920.20523464999997</v>
      </c>
      <c r="G10" s="47">
        <v>1111.3290668399998</v>
      </c>
      <c r="H10" s="28">
        <v>1384.17284204</v>
      </c>
      <c r="I10" s="28">
        <v>1972.3048813500002</v>
      </c>
      <c r="J10" s="28">
        <v>2682.0477771299993</v>
      </c>
      <c r="K10" s="28">
        <v>3787.6449801860003</v>
      </c>
      <c r="L10" s="28">
        <v>5359.4806731911494</v>
      </c>
      <c r="M10" s="28">
        <v>7155.6719090099996</v>
      </c>
      <c r="N10" s="28">
        <v>9564.7654799287757</v>
      </c>
      <c r="O10" s="28">
        <v>12687.804881095259</v>
      </c>
      <c r="P10" s="28">
        <v>18816.255245469998</v>
      </c>
      <c r="Q10" s="28">
        <v>25888.417942137123</v>
      </c>
      <c r="R10" s="28">
        <v>37695.029219109994</v>
      </c>
      <c r="S10" s="28">
        <v>63140.541867169995</v>
      </c>
      <c r="T10" s="28">
        <v>143585.17696473</v>
      </c>
      <c r="U10" s="28">
        <v>422603.48725568398</v>
      </c>
    </row>
    <row r="11" spans="1:26" s="9" customFormat="1" ht="18.75" customHeight="1" thickBot="1" x14ac:dyDescent="0.3">
      <c r="A11" s="27" t="s">
        <v>3</v>
      </c>
      <c r="B11" s="46">
        <v>112.99676132</v>
      </c>
      <c r="C11" s="46">
        <v>150.95183087000001</v>
      </c>
      <c r="D11" s="46">
        <v>185.05427206999997</v>
      </c>
      <c r="E11" s="46">
        <v>251.42339250999999</v>
      </c>
      <c r="F11" s="46">
        <v>296.08450868999995</v>
      </c>
      <c r="G11" s="47">
        <v>374.09812699999998</v>
      </c>
      <c r="H11" s="28">
        <v>550.67006949999995</v>
      </c>
      <c r="I11" s="28">
        <v>735.0171676199999</v>
      </c>
      <c r="J11" s="28">
        <v>1084.74614449</v>
      </c>
      <c r="K11" s="28">
        <v>1602.48608902</v>
      </c>
      <c r="L11" s="28">
        <v>2236.377446251</v>
      </c>
      <c r="M11" s="28">
        <v>3135.5850777200003</v>
      </c>
      <c r="N11" s="28">
        <v>3870.4727919899992</v>
      </c>
      <c r="O11" s="28">
        <v>4698.1121315799992</v>
      </c>
      <c r="P11" s="28">
        <v>6488.0819331300008</v>
      </c>
      <c r="Q11" s="28">
        <v>9239.5043673386535</v>
      </c>
      <c r="R11" s="28">
        <v>13403.671470689998</v>
      </c>
      <c r="S11" s="28">
        <v>24632.578938459996</v>
      </c>
      <c r="T11" s="28">
        <v>63201.219341839998</v>
      </c>
      <c r="U11" s="28">
        <v>202118.57454</v>
      </c>
    </row>
    <row r="12" spans="1:26" s="9" customFormat="1" ht="18.75" customHeight="1" thickBot="1" x14ac:dyDescent="0.3">
      <c r="A12" s="27" t="s">
        <v>4</v>
      </c>
      <c r="B12" s="46">
        <v>818.0920569645001</v>
      </c>
      <c r="C12" s="46">
        <v>1085.6940910160001</v>
      </c>
      <c r="D12" s="46">
        <v>1290.2886617010001</v>
      </c>
      <c r="E12" s="46">
        <v>1694.3361928300001</v>
      </c>
      <c r="F12" s="46">
        <v>2060.01550301</v>
      </c>
      <c r="G12" s="47">
        <v>2632.3878820599998</v>
      </c>
      <c r="H12" s="28">
        <v>3607.5834500039996</v>
      </c>
      <c r="I12" s="28">
        <v>4409.5184668391548</v>
      </c>
      <c r="J12" s="28">
        <v>6111.6653579110007</v>
      </c>
      <c r="K12" s="28">
        <v>7530.1170139764808</v>
      </c>
      <c r="L12" s="28">
        <v>11848.126164406412</v>
      </c>
      <c r="M12" s="28">
        <v>15277.205276253202</v>
      </c>
      <c r="N12" s="28">
        <v>19879.526204593847</v>
      </c>
      <c r="O12" s="28">
        <v>24626.629532804371</v>
      </c>
      <c r="P12" s="28">
        <f>+SUM(P13:P21)</f>
        <v>37270.214736569993</v>
      </c>
      <c r="Q12" s="28">
        <v>48939.82740902876</v>
      </c>
      <c r="R12" s="28">
        <v>78861.505254979988</v>
      </c>
      <c r="S12" s="28">
        <v>133876.18713079</v>
      </c>
      <c r="T12" s="28">
        <v>307022.79127350001</v>
      </c>
      <c r="U12" s="28">
        <v>860667.97835850995</v>
      </c>
    </row>
    <row r="13" spans="1:26" s="8" customFormat="1" ht="15.75" customHeight="1" x14ac:dyDescent="0.25">
      <c r="A13" s="31" t="s">
        <v>5</v>
      </c>
      <c r="B13" s="48">
        <v>187.23185303999998</v>
      </c>
      <c r="C13" s="48">
        <v>230.85025647000001</v>
      </c>
      <c r="D13" s="48">
        <v>315.91304437000002</v>
      </c>
      <c r="E13" s="48">
        <v>410.43696248999998</v>
      </c>
      <c r="F13" s="48">
        <v>490.48444334999999</v>
      </c>
      <c r="G13" s="49">
        <v>648.11776500000008</v>
      </c>
      <c r="H13" s="32">
        <v>927.15694907999989</v>
      </c>
      <c r="I13" s="32">
        <v>1073.5884455099999</v>
      </c>
      <c r="J13" s="32">
        <v>1377.7486569600001</v>
      </c>
      <c r="K13" s="32">
        <v>1771.10018285</v>
      </c>
      <c r="L13" s="32">
        <v>2879.6000968199996</v>
      </c>
      <c r="M13" s="32">
        <v>4043.673898</v>
      </c>
      <c r="N13" s="32">
        <v>5064.0701560699999</v>
      </c>
      <c r="O13" s="32">
        <v>6443.5920127999998</v>
      </c>
      <c r="P13" s="32">
        <v>9670.9465880299995</v>
      </c>
      <c r="Q13" s="32">
        <v>14378.942970571634</v>
      </c>
      <c r="R13" s="32">
        <v>24531.286819309997</v>
      </c>
      <c r="S13" s="32">
        <v>38262.383507339997</v>
      </c>
      <c r="T13" s="32">
        <v>80637.331647539992</v>
      </c>
      <c r="U13" s="32">
        <v>231392.59959</v>
      </c>
    </row>
    <row r="14" spans="1:26" s="8" customFormat="1" ht="15.75" customHeight="1" x14ac:dyDescent="0.25">
      <c r="A14" s="31" t="s">
        <v>6</v>
      </c>
      <c r="B14" s="48">
        <v>72.360084748999995</v>
      </c>
      <c r="C14" s="48">
        <v>115.08577552</v>
      </c>
      <c r="D14" s="48">
        <v>121</v>
      </c>
      <c r="E14" s="48">
        <v>105.68668240999999</v>
      </c>
      <c r="F14" s="48">
        <v>110.53100325999999</v>
      </c>
      <c r="G14" s="50">
        <v>147.86454699999999</v>
      </c>
      <c r="H14" s="35">
        <v>210.79877593000001</v>
      </c>
      <c r="I14" s="35">
        <v>238.31381224</v>
      </c>
      <c r="J14" s="35">
        <v>343.17010583999996</v>
      </c>
      <c r="K14" s="35">
        <v>423.95233782000003</v>
      </c>
      <c r="L14" s="35">
        <v>710.7401970300001</v>
      </c>
      <c r="M14" s="35">
        <v>874.41800378999994</v>
      </c>
      <c r="N14" s="35">
        <v>1025.1473906599999</v>
      </c>
      <c r="O14" s="35">
        <v>1434.8658692600002</v>
      </c>
      <c r="P14" s="35">
        <v>2306.5364150599999</v>
      </c>
      <c r="Q14" s="35">
        <v>2979.2434425197671</v>
      </c>
      <c r="R14" s="35">
        <v>3941.5998319800005</v>
      </c>
      <c r="S14" s="35">
        <v>7159.1560630200001</v>
      </c>
      <c r="T14" s="35">
        <v>16029.570496439997</v>
      </c>
      <c r="U14" s="35">
        <v>43596.240119999995</v>
      </c>
    </row>
    <row r="15" spans="1:26" s="8" customFormat="1" ht="15.75" customHeight="1" x14ac:dyDescent="0.25">
      <c r="A15" s="31" t="s">
        <v>7</v>
      </c>
      <c r="B15" s="48">
        <v>0</v>
      </c>
      <c r="C15" s="48">
        <v>0</v>
      </c>
      <c r="D15" s="48">
        <v>0</v>
      </c>
      <c r="E15" s="48">
        <v>0</v>
      </c>
      <c r="F15" s="48">
        <v>0</v>
      </c>
      <c r="G15" s="50">
        <v>0</v>
      </c>
      <c r="H15" s="35">
        <v>0</v>
      </c>
      <c r="I15" s="35">
        <v>0</v>
      </c>
      <c r="J15" s="35">
        <v>0</v>
      </c>
      <c r="K15" s="35">
        <v>0</v>
      </c>
      <c r="L15" s="35">
        <v>11.433008989999999</v>
      </c>
      <c r="M15" s="35">
        <v>0.60283189000000004</v>
      </c>
      <c r="N15" s="35">
        <v>136.02564255999999</v>
      </c>
      <c r="O15" s="35">
        <v>0.36435136000000001</v>
      </c>
      <c r="P15" s="35">
        <v>255.31470497999999</v>
      </c>
      <c r="Q15" s="35">
        <v>326.01200683865125</v>
      </c>
      <c r="R15" s="35">
        <v>491.95031495000001</v>
      </c>
      <c r="S15" s="35">
        <v>854.13909862000003</v>
      </c>
      <c r="T15" s="35">
        <v>1861.2604385699999</v>
      </c>
      <c r="U15" s="35">
        <v>4713.2659100000001</v>
      </c>
    </row>
    <row r="16" spans="1:26" s="8" customFormat="1" ht="15.75" customHeight="1" x14ac:dyDescent="0.25">
      <c r="A16" s="31" t="s">
        <v>8</v>
      </c>
      <c r="B16" s="48">
        <v>434.40981331000006</v>
      </c>
      <c r="C16" s="48">
        <v>578.07082787000002</v>
      </c>
      <c r="D16" s="48">
        <v>734.59645626500003</v>
      </c>
      <c r="E16" s="48">
        <v>965.67071003000012</v>
      </c>
      <c r="F16" s="48">
        <v>1142.0224798200002</v>
      </c>
      <c r="G16" s="50">
        <v>1406.14830706</v>
      </c>
      <c r="H16" s="35">
        <v>2033.2812255199999</v>
      </c>
      <c r="I16" s="35">
        <v>2634.1334259899995</v>
      </c>
      <c r="J16" s="35">
        <v>3725.7318045410007</v>
      </c>
      <c r="K16" s="35">
        <v>4641.2451688135434</v>
      </c>
      <c r="L16" s="35">
        <v>7074.4025585999998</v>
      </c>
      <c r="M16" s="35">
        <v>9119.4151561747894</v>
      </c>
      <c r="N16" s="35">
        <v>11580.398821588155</v>
      </c>
      <c r="O16" s="35">
        <v>14204.782770354906</v>
      </c>
      <c r="P16" s="35">
        <v>21537.684479989999</v>
      </c>
      <c r="Q16" s="35">
        <v>27307.281100318083</v>
      </c>
      <c r="R16" s="35">
        <v>41660.716938372498</v>
      </c>
      <c r="S16" s="35">
        <v>78261.147289030007</v>
      </c>
      <c r="T16" s="35">
        <v>190971.52480554002</v>
      </c>
      <c r="U16" s="35">
        <v>554061.89583962748</v>
      </c>
    </row>
    <row r="17" spans="1:21" s="8" customFormat="1" ht="15.75" customHeight="1" x14ac:dyDescent="0.25">
      <c r="A17" s="31" t="s">
        <v>9</v>
      </c>
      <c r="B17" s="48">
        <v>1.00397537</v>
      </c>
      <c r="C17" s="48">
        <v>1.66713398</v>
      </c>
      <c r="D17" s="48">
        <v>2.9189665100000002</v>
      </c>
      <c r="E17" s="48">
        <v>1.61188478</v>
      </c>
      <c r="F17" s="48">
        <v>1.67224142</v>
      </c>
      <c r="G17" s="50">
        <v>2.1738940000000002</v>
      </c>
      <c r="H17" s="35">
        <v>2.8205314699999997</v>
      </c>
      <c r="I17" s="35">
        <v>3.7503135399999996</v>
      </c>
      <c r="J17" s="35">
        <v>5.0846579200000006</v>
      </c>
      <c r="K17" s="35">
        <v>6.0349904900000002</v>
      </c>
      <c r="L17" s="35">
        <v>7.7682968200000007</v>
      </c>
      <c r="M17" s="35">
        <v>11.291108439999999</v>
      </c>
      <c r="N17" s="35">
        <v>20.553795149999999</v>
      </c>
      <c r="O17" s="35">
        <v>67.580073959999993</v>
      </c>
      <c r="P17" s="35">
        <v>182.10912897</v>
      </c>
      <c r="Q17" s="35">
        <v>289.88535411531268</v>
      </c>
      <c r="R17" s="35">
        <v>305.66973585</v>
      </c>
      <c r="S17" s="35">
        <v>120.59921016999999</v>
      </c>
      <c r="T17" s="35">
        <v>155.05152389</v>
      </c>
      <c r="U17" s="35">
        <v>0</v>
      </c>
    </row>
    <row r="18" spans="1:21" s="8" customFormat="1" ht="15.75" customHeight="1" x14ac:dyDescent="0.25">
      <c r="A18" s="31" t="s">
        <v>10</v>
      </c>
      <c r="B18" s="48">
        <v>7.76758682</v>
      </c>
      <c r="C18" s="48">
        <v>9.4195841999999992</v>
      </c>
      <c r="D18" s="48">
        <v>14.2202666</v>
      </c>
      <c r="E18" s="48">
        <v>13.998788009999998</v>
      </c>
      <c r="F18" s="48">
        <v>16.95409072</v>
      </c>
      <c r="G18" s="50">
        <v>24.092846000000002</v>
      </c>
      <c r="H18" s="35">
        <v>39.297088359999996</v>
      </c>
      <c r="I18" s="35">
        <v>24.763016440000001</v>
      </c>
      <c r="J18" s="35">
        <v>32.420711860000004</v>
      </c>
      <c r="K18" s="35">
        <v>38.706830539999999</v>
      </c>
      <c r="L18" s="35">
        <v>60.301720930000002</v>
      </c>
      <c r="M18" s="35">
        <v>83.230310829999993</v>
      </c>
      <c r="N18" s="35">
        <v>108.23574379999998</v>
      </c>
      <c r="O18" s="35">
        <v>129.63274958</v>
      </c>
      <c r="P18" s="35">
        <v>182.54246776999997</v>
      </c>
      <c r="Q18" s="35">
        <v>90.736055028383035</v>
      </c>
      <c r="R18" s="35">
        <v>359.25845743000002</v>
      </c>
      <c r="S18" s="35">
        <v>702.73753445</v>
      </c>
      <c r="T18" s="35">
        <v>1454.2126795699999</v>
      </c>
      <c r="U18" s="35">
        <v>3851.5522000000001</v>
      </c>
    </row>
    <row r="19" spans="1:21" s="8" customFormat="1" ht="15.75" customHeight="1" x14ac:dyDescent="0.25">
      <c r="A19" s="31" t="s">
        <v>11</v>
      </c>
      <c r="B19" s="48">
        <v>113.25349721000001</v>
      </c>
      <c r="C19" s="48">
        <v>147.851372</v>
      </c>
      <c r="D19" s="48">
        <v>98.799183549999995</v>
      </c>
      <c r="E19" s="48">
        <v>92.550287820000008</v>
      </c>
      <c r="F19" s="48">
        <v>229.67843123</v>
      </c>
      <c r="G19" s="50">
        <v>327.50455800000003</v>
      </c>
      <c r="H19" s="35">
        <v>319.67630688400004</v>
      </c>
      <c r="I19" s="35">
        <v>323.50361902915461</v>
      </c>
      <c r="J19" s="35">
        <v>458.28907548000001</v>
      </c>
      <c r="K19" s="35">
        <v>506.0226555029376</v>
      </c>
      <c r="L19" s="35">
        <v>858.92282166641337</v>
      </c>
      <c r="M19" s="35">
        <v>838.99975430841118</v>
      </c>
      <c r="N19" s="35">
        <v>1598.0147605056907</v>
      </c>
      <c r="O19" s="35">
        <v>1668.7522447694603</v>
      </c>
      <c r="P19" s="35">
        <v>1641.1732122899998</v>
      </c>
      <c r="Q19" s="35">
        <v>1544.054524285925</v>
      </c>
      <c r="R19" s="35">
        <v>3514.4187740314405</v>
      </c>
      <c r="S19" s="35">
        <v>4262.8315615198335</v>
      </c>
      <c r="T19" s="35">
        <v>7287.1898024004795</v>
      </c>
      <c r="U19" s="35">
        <v>13767.078071209839</v>
      </c>
    </row>
    <row r="20" spans="1:21" s="8" customFormat="1" ht="15.75" customHeight="1" x14ac:dyDescent="0.25">
      <c r="A20" s="31" t="s">
        <v>12</v>
      </c>
      <c r="B20" s="48">
        <v>2.0652464655</v>
      </c>
      <c r="C20" s="48">
        <v>2.7491409760000001</v>
      </c>
      <c r="D20" s="48">
        <v>2.8407444060000002</v>
      </c>
      <c r="E20" s="48">
        <v>104.38087729</v>
      </c>
      <c r="F20" s="48">
        <v>61.812329470000002</v>
      </c>
      <c r="G20" s="50">
        <v>72.074719999999999</v>
      </c>
      <c r="H20" s="35">
        <v>72.985195760000011</v>
      </c>
      <c r="I20" s="35">
        <v>106.05358264</v>
      </c>
      <c r="J20" s="35">
        <v>162.36964877</v>
      </c>
      <c r="K20" s="35">
        <v>139.87412082</v>
      </c>
      <c r="L20" s="35">
        <v>243.07067356000002</v>
      </c>
      <c r="M20" s="35">
        <v>303.22692036000001</v>
      </c>
      <c r="N20" s="35">
        <v>347.07989426</v>
      </c>
      <c r="O20" s="35">
        <v>673.32878477999998</v>
      </c>
      <c r="P20" s="35">
        <v>1493.9077394799999</v>
      </c>
      <c r="Q20" s="35">
        <v>2023.6719553510056</v>
      </c>
      <c r="R20" s="35">
        <v>4056.6043830560602</v>
      </c>
      <c r="S20" s="35">
        <v>4253.0514006401581</v>
      </c>
      <c r="T20" s="35">
        <v>8098.5090996695199</v>
      </c>
      <c r="U20" s="35">
        <v>9285.3466276726595</v>
      </c>
    </row>
    <row r="21" spans="1:21" s="8" customFormat="1" ht="15.75" customHeight="1" thickBot="1" x14ac:dyDescent="0.3">
      <c r="A21" s="31" t="s">
        <v>13</v>
      </c>
      <c r="B21" s="48">
        <v>0</v>
      </c>
      <c r="C21" s="48">
        <v>0</v>
      </c>
      <c r="D21" s="48">
        <v>0</v>
      </c>
      <c r="E21" s="48">
        <v>0</v>
      </c>
      <c r="F21" s="48">
        <v>6.8604837400000003</v>
      </c>
      <c r="G21" s="51">
        <v>4.4112450000000001</v>
      </c>
      <c r="H21" s="37">
        <v>1.567377</v>
      </c>
      <c r="I21" s="37">
        <v>5.4122514499999994</v>
      </c>
      <c r="J21" s="37">
        <v>6.8506965399999995</v>
      </c>
      <c r="K21" s="37">
        <v>3.1807271400000001</v>
      </c>
      <c r="L21" s="37">
        <v>1.88678999</v>
      </c>
      <c r="M21" s="37">
        <v>2.3472924599999998</v>
      </c>
      <c r="N21" s="37">
        <v>0</v>
      </c>
      <c r="O21" s="37">
        <v>3.7306759399999998</v>
      </c>
      <c r="P21" s="37">
        <v>0</v>
      </c>
      <c r="Q21" s="37">
        <v>0</v>
      </c>
      <c r="R21" s="37">
        <v>0</v>
      </c>
      <c r="S21" s="37">
        <v>0.14146600000000001</v>
      </c>
      <c r="T21" s="37">
        <v>528.14077987999997</v>
      </c>
      <c r="U21" s="37">
        <v>0</v>
      </c>
    </row>
    <row r="22" spans="1:21" s="9" customFormat="1" ht="18.75" customHeight="1" thickBot="1" x14ac:dyDescent="0.3">
      <c r="A22" s="27" t="s">
        <v>14</v>
      </c>
      <c r="B22" s="46">
        <v>98.324536794499991</v>
      </c>
      <c r="C22" s="46">
        <v>140.095312294</v>
      </c>
      <c r="D22" s="46">
        <v>145.358145084</v>
      </c>
      <c r="E22" s="46">
        <v>171.85895810999997</v>
      </c>
      <c r="F22" s="46">
        <v>262.97988690541189</v>
      </c>
      <c r="G22" s="47">
        <v>372.92372593278554</v>
      </c>
      <c r="H22" s="28">
        <v>496.2532329500001</v>
      </c>
      <c r="I22" s="28">
        <v>551.10658531000001</v>
      </c>
      <c r="J22" s="28">
        <v>616.19917378900004</v>
      </c>
      <c r="K22" s="28">
        <v>729.19792774000007</v>
      </c>
      <c r="L22" s="28">
        <v>1282.1404769399999</v>
      </c>
      <c r="M22" s="28">
        <v>1672.19706991</v>
      </c>
      <c r="N22" s="28">
        <v>1654.440972851</v>
      </c>
      <c r="O22" s="28">
        <v>2834.99884944</v>
      </c>
      <c r="P22" s="28">
        <v>6133.7501786699986</v>
      </c>
      <c r="Q22" s="28">
        <v>5692.4131647088761</v>
      </c>
      <c r="R22" s="28">
        <v>8536.99172765</v>
      </c>
      <c r="S22" s="28">
        <v>13874.721931990001</v>
      </c>
      <c r="T22" s="28">
        <v>25938.366701389998</v>
      </c>
      <c r="U22" s="28">
        <v>78979.231749999992</v>
      </c>
    </row>
    <row r="23" spans="1:21" s="9" customFormat="1" ht="18.75" customHeight="1" thickBot="1" x14ac:dyDescent="0.3">
      <c r="A23" s="27" t="s">
        <v>15</v>
      </c>
      <c r="B23" s="46">
        <v>82.2361853533139</v>
      </c>
      <c r="C23" s="46">
        <v>74.631804666770861</v>
      </c>
      <c r="D23" s="46">
        <v>87.01994208224707</v>
      </c>
      <c r="E23" s="46">
        <v>98.884926160531109</v>
      </c>
      <c r="F23" s="46">
        <v>109.72760226816219</v>
      </c>
      <c r="G23" s="47">
        <v>105.06099138702228</v>
      </c>
      <c r="H23" s="28">
        <v>54.606912752</v>
      </c>
      <c r="I23" s="28">
        <v>59.544021689645895</v>
      </c>
      <c r="J23" s="28">
        <v>74.464861618618173</v>
      </c>
      <c r="K23" s="28">
        <v>124.92590924995235</v>
      </c>
      <c r="L23" s="28">
        <v>163.27526718586864</v>
      </c>
      <c r="M23" s="28">
        <v>433.94348198940736</v>
      </c>
      <c r="N23" s="28">
        <v>1178.8510427723111</v>
      </c>
      <c r="O23" s="28">
        <v>3141.5928654842464</v>
      </c>
      <c r="P23" s="28">
        <v>5041.6726097730061</v>
      </c>
      <c r="Q23" s="28">
        <v>3533.8050398575238</v>
      </c>
      <c r="R23" s="28">
        <v>3918.2624530467729</v>
      </c>
      <c r="S23" s="28">
        <v>10347.053961061665</v>
      </c>
      <c r="T23" s="28">
        <v>22844.429664034909</v>
      </c>
      <c r="U23" s="28">
        <v>40884.134878172459</v>
      </c>
    </row>
    <row r="24" spans="1:21" s="9" customFormat="1" ht="18.75" customHeight="1" thickBot="1" x14ac:dyDescent="0.3">
      <c r="A24" s="39" t="s">
        <v>16</v>
      </c>
      <c r="B24" s="47">
        <f t="shared" ref="B24:F24" si="0">+B23+B22+B12+B11+B10</f>
        <v>1554.849463023314</v>
      </c>
      <c r="C24" s="47">
        <f t="shared" si="0"/>
        <v>1960.3654659967713</v>
      </c>
      <c r="D24" s="47">
        <f t="shared" si="0"/>
        <v>2370.921283493914</v>
      </c>
      <c r="E24" s="47">
        <f t="shared" si="0"/>
        <v>3008.0400163005315</v>
      </c>
      <c r="F24" s="47">
        <f t="shared" si="0"/>
        <v>3649.0127355235741</v>
      </c>
      <c r="G24" s="47">
        <f t="shared" ref="G24" si="1">+G23+G22+G12+G11+G10</f>
        <v>4595.7997932198068</v>
      </c>
      <c r="H24" s="28">
        <f t="shared" ref="H24" si="2">+H23+H22+H12+H11+H10</f>
        <v>6093.286507245999</v>
      </c>
      <c r="I24" s="28">
        <f t="shared" ref="I24" si="3">+I23+I22+I12+I11+I10</f>
        <v>7727.4911228088004</v>
      </c>
      <c r="J24" s="28">
        <f t="shared" ref="J24" si="4">+J23+J22+J12+J11+J10</f>
        <v>10569.123314938617</v>
      </c>
      <c r="K24" s="28">
        <f t="shared" ref="K24" si="5">+K23+K22+K12+K11+K10</f>
        <v>13774.371920172433</v>
      </c>
      <c r="L24" s="28">
        <f t="shared" ref="L24" si="6">+L23+L22+L12+L11+L10</f>
        <v>20889.400027974429</v>
      </c>
      <c r="M24" s="28">
        <f t="shared" ref="M24:N24" si="7">+M23+M22+M12+M11+M10</f>
        <v>27674.602814882608</v>
      </c>
      <c r="N24" s="28">
        <f t="shared" si="7"/>
        <v>36148.056492135933</v>
      </c>
      <c r="O24" s="28">
        <v>47989.138260403874</v>
      </c>
      <c r="P24" s="28">
        <f>+P10+P11+P12+P22+P23</f>
        <v>73749.974703612999</v>
      </c>
      <c r="Q24" s="28">
        <v>93293.96792307093</v>
      </c>
      <c r="R24" s="28">
        <v>142415.46012547676</v>
      </c>
      <c r="S24" s="28">
        <v>245871.08382947167</v>
      </c>
      <c r="T24" s="28">
        <v>562591.98394549498</v>
      </c>
      <c r="U24" s="28">
        <v>1605253.4067823663</v>
      </c>
    </row>
    <row r="26" spans="1:21" x14ac:dyDescent="0.2">
      <c r="A26" s="5"/>
      <c r="B26" s="5"/>
      <c r="C26" s="5"/>
      <c r="D26" s="5"/>
      <c r="E26" s="5"/>
      <c r="F26" s="5"/>
      <c r="J26" s="11"/>
    </row>
    <row r="27" spans="1:21" x14ac:dyDescent="0.2">
      <c r="A27" s="6"/>
      <c r="B27" s="6"/>
      <c r="C27" s="6"/>
      <c r="D27" s="6"/>
      <c r="E27" s="6"/>
      <c r="F27" s="6"/>
      <c r="J27" s="11"/>
    </row>
    <row r="28" spans="1:21" x14ac:dyDescent="0.2">
      <c r="A28" s="5"/>
      <c r="B28" s="5"/>
      <c r="C28" s="5"/>
      <c r="D28" s="5"/>
      <c r="E28" s="5"/>
      <c r="F28" s="5"/>
      <c r="J28" s="14"/>
    </row>
    <row r="29" spans="1:21" x14ac:dyDescent="0.2">
      <c r="A29" s="7"/>
      <c r="B29" s="7"/>
      <c r="C29" s="7"/>
      <c r="D29" s="7"/>
      <c r="E29" s="7"/>
      <c r="F29" s="7"/>
      <c r="J29" s="12"/>
    </row>
    <row r="30" spans="1:21" x14ac:dyDescent="0.2">
      <c r="J30" s="1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showGridLines="0" workbookViewId="0">
      <selection activeCell="A29" sqref="A29"/>
    </sheetView>
  </sheetViews>
  <sheetFormatPr baseColWidth="10" defaultRowHeight="12.75" x14ac:dyDescent="0.2"/>
  <cols>
    <col min="1" max="1" width="56.140625" style="4" customWidth="1"/>
    <col min="2" max="6" width="10.85546875" style="4" customWidth="1"/>
    <col min="7" max="15" width="10.85546875" style="3" customWidth="1"/>
    <col min="16" max="16384" width="11.42578125" style="3"/>
  </cols>
  <sheetData>
    <row r="1" spans="1:26" s="2" customFormat="1" x14ac:dyDescent="0.2">
      <c r="A1" s="16" t="s">
        <v>17</v>
      </c>
      <c r="B1" s="16"/>
      <c r="C1" s="16"/>
      <c r="D1" s="16"/>
      <c r="E1" s="16"/>
      <c r="F1" s="16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"/>
      <c r="W1" s="1"/>
      <c r="X1" s="1"/>
      <c r="Y1" s="1"/>
      <c r="Z1" s="1"/>
    </row>
    <row r="2" spans="1:26" s="2" customFormat="1" x14ac:dyDescent="0.2">
      <c r="A2" s="19"/>
      <c r="B2" s="19"/>
      <c r="C2" s="19"/>
      <c r="D2" s="19"/>
      <c r="E2" s="19"/>
      <c r="F2" s="19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"/>
      <c r="W2" s="1"/>
      <c r="X2" s="1"/>
      <c r="Y2" s="1"/>
      <c r="Z2" s="1"/>
    </row>
    <row r="3" spans="1:26" s="2" customFormat="1" x14ac:dyDescent="0.2">
      <c r="A3" s="21" t="s">
        <v>0</v>
      </c>
      <c r="B3" s="21"/>
      <c r="C3" s="21"/>
      <c r="D3" s="21"/>
      <c r="E3" s="21"/>
      <c r="F3" s="21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"/>
      <c r="W3" s="1"/>
      <c r="X3" s="1"/>
      <c r="Y3" s="1"/>
      <c r="Z3" s="1"/>
    </row>
    <row r="4" spans="1:26" s="2" customFormat="1" x14ac:dyDescent="0.2">
      <c r="A4" s="21" t="s">
        <v>36</v>
      </c>
      <c r="B4" s="21"/>
      <c r="C4" s="21"/>
      <c r="D4" s="21"/>
      <c r="E4" s="21"/>
      <c r="F4" s="21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"/>
      <c r="W4" s="1"/>
      <c r="X4" s="1"/>
      <c r="Y4" s="1"/>
      <c r="Z4" s="1"/>
    </row>
    <row r="5" spans="1:26" s="2" customFormat="1" x14ac:dyDescent="0.2">
      <c r="A5" s="21" t="s">
        <v>56</v>
      </c>
      <c r="B5" s="21"/>
      <c r="C5" s="21"/>
      <c r="D5" s="21"/>
      <c r="E5" s="21"/>
      <c r="F5" s="21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"/>
      <c r="W5" s="1"/>
      <c r="X5" s="1"/>
      <c r="Y5" s="1"/>
      <c r="Z5" s="1"/>
    </row>
    <row r="6" spans="1:26" x14ac:dyDescent="0.2">
      <c r="A6" s="23" t="s">
        <v>1</v>
      </c>
      <c r="B6" s="23"/>
      <c r="C6" s="23"/>
      <c r="D6" s="23"/>
      <c r="E6" s="23"/>
      <c r="F6" s="23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6" x14ac:dyDescent="0.2">
      <c r="A7" s="25" t="s">
        <v>2</v>
      </c>
      <c r="B7" s="25"/>
      <c r="C7" s="25"/>
      <c r="D7" s="25"/>
      <c r="E7" s="25"/>
      <c r="F7" s="25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6" ht="13.5" thickBot="1" x14ac:dyDescent="0.25">
      <c r="A8" s="26"/>
      <c r="B8" s="26"/>
      <c r="C8" s="26"/>
      <c r="D8" s="26"/>
      <c r="E8" s="26"/>
      <c r="F8" s="26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</row>
    <row r="9" spans="1:26" ht="24" customHeight="1" thickBot="1" x14ac:dyDescent="0.25">
      <c r="A9" s="44" t="s">
        <v>19</v>
      </c>
      <c r="B9" s="45">
        <v>2005</v>
      </c>
      <c r="C9" s="45">
        <v>2006</v>
      </c>
      <c r="D9" s="45">
        <v>2007</v>
      </c>
      <c r="E9" s="45">
        <v>2008</v>
      </c>
      <c r="F9" s="45">
        <v>2009</v>
      </c>
      <c r="G9" s="45">
        <v>2010</v>
      </c>
      <c r="H9" s="45">
        <v>2011</v>
      </c>
      <c r="I9" s="45">
        <v>2012</v>
      </c>
      <c r="J9" s="45">
        <v>2013</v>
      </c>
      <c r="K9" s="45">
        <v>2014</v>
      </c>
      <c r="L9" s="45">
        <v>2015</v>
      </c>
      <c r="M9" s="45">
        <v>2016</v>
      </c>
      <c r="N9" s="45">
        <v>2017</v>
      </c>
      <c r="O9" s="45">
        <v>2018</v>
      </c>
      <c r="P9" s="45">
        <v>2019</v>
      </c>
      <c r="Q9" s="45">
        <v>2020</v>
      </c>
      <c r="R9" s="45">
        <v>2021</v>
      </c>
      <c r="S9" s="45">
        <v>2022</v>
      </c>
      <c r="T9" s="45">
        <v>2023</v>
      </c>
      <c r="U9" s="45">
        <v>2024</v>
      </c>
    </row>
    <row r="10" spans="1:26" s="9" customFormat="1" ht="18.75" customHeight="1" thickBot="1" x14ac:dyDescent="0.3">
      <c r="A10" s="27" t="s">
        <v>18</v>
      </c>
      <c r="B10" s="46">
        <v>549.40092000000004</v>
      </c>
      <c r="C10" s="46">
        <v>594.07456999999999</v>
      </c>
      <c r="D10" s="46">
        <v>819.68303999999989</v>
      </c>
      <c r="E10" s="46">
        <v>1020.1779200000001</v>
      </c>
      <c r="F10" s="46">
        <v>1248.0473755399998</v>
      </c>
      <c r="G10" s="47">
        <v>1702.1529</v>
      </c>
      <c r="H10" s="28">
        <v>2083.0397100000005</v>
      </c>
      <c r="I10" s="28">
        <v>2629.3956488083918</v>
      </c>
      <c r="J10" s="28">
        <v>3531.3541299999993</v>
      </c>
      <c r="K10" s="28">
        <v>4753.13</v>
      </c>
      <c r="L10" s="28">
        <v>6558.1086364899993</v>
      </c>
      <c r="M10" s="28">
        <v>8792.3903925433333</v>
      </c>
      <c r="N10" s="28">
        <v>12563.122832779998</v>
      </c>
      <c r="O10" s="28">
        <v>15083.195146639999</v>
      </c>
      <c r="P10" s="28">
        <v>22375.788740469998</v>
      </c>
      <c r="Q10" s="28">
        <v>29402.114768060004</v>
      </c>
      <c r="R10" s="28">
        <v>45022.27715744001</v>
      </c>
      <c r="S10" s="28">
        <v>79838.071556143012</v>
      </c>
      <c r="T10" s="28">
        <v>196579.30836714542</v>
      </c>
      <c r="U10" s="28">
        <v>527292.15344278992</v>
      </c>
    </row>
    <row r="11" spans="1:26" s="9" customFormat="1" ht="18.75" customHeight="1" thickBot="1" x14ac:dyDescent="0.3">
      <c r="A11" s="27" t="s">
        <v>3</v>
      </c>
      <c r="B11" s="46">
        <v>138.50611999999998</v>
      </c>
      <c r="C11" s="46">
        <v>181.24999000000003</v>
      </c>
      <c r="D11" s="46">
        <v>232.56369999999998</v>
      </c>
      <c r="E11" s="46">
        <v>324.01271000000003</v>
      </c>
      <c r="F11" s="46">
        <v>428.51477</v>
      </c>
      <c r="G11" s="47">
        <v>532.27969999999993</v>
      </c>
      <c r="H11" s="28">
        <v>782.94949999999994</v>
      </c>
      <c r="I11" s="28">
        <v>1033.0337</v>
      </c>
      <c r="J11" s="28">
        <v>1349.6642200000001</v>
      </c>
      <c r="K11" s="28">
        <v>2094.5200000000004</v>
      </c>
      <c r="L11" s="28">
        <v>2985.9700000000003</v>
      </c>
      <c r="M11" s="28">
        <v>3872.3566166600003</v>
      </c>
      <c r="N11" s="28">
        <v>5288.0056474000003</v>
      </c>
      <c r="O11" s="28">
        <v>6655.2716007587296</v>
      </c>
      <c r="P11" s="28">
        <v>10430.537688060002</v>
      </c>
      <c r="Q11" s="28">
        <v>15161.068893930002</v>
      </c>
      <c r="R11" s="28">
        <v>23064.448108670003</v>
      </c>
      <c r="S11" s="28">
        <v>45610.310436</v>
      </c>
      <c r="T11" s="28">
        <v>109450.77600131999</v>
      </c>
      <c r="U11" s="28">
        <v>304248.89648366999</v>
      </c>
    </row>
    <row r="12" spans="1:26" s="9" customFormat="1" ht="18.75" customHeight="1" thickBot="1" x14ac:dyDescent="0.3">
      <c r="A12" s="27" t="s">
        <v>4</v>
      </c>
      <c r="B12" s="46">
        <v>894.24324187000002</v>
      </c>
      <c r="C12" s="46">
        <v>1084.50475366</v>
      </c>
      <c r="D12" s="46">
        <v>1559.7711933427997</v>
      </c>
      <c r="E12" s="46">
        <v>1877.4277605299997</v>
      </c>
      <c r="F12" s="46">
        <v>2442.5718889699997</v>
      </c>
      <c r="G12" s="47">
        <v>2851.2668259800002</v>
      </c>
      <c r="H12" s="28">
        <v>4144.9312199999995</v>
      </c>
      <c r="I12" s="28">
        <v>5381.7152090000009</v>
      </c>
      <c r="J12" s="28">
        <v>7163.1253570099998</v>
      </c>
      <c r="K12" s="28">
        <v>9601.0801403468104</v>
      </c>
      <c r="L12" s="28">
        <v>14474.292180153454</v>
      </c>
      <c r="M12" s="28">
        <v>19718.168192135072</v>
      </c>
      <c r="N12" s="28">
        <v>27291.341850180001</v>
      </c>
      <c r="O12" s="28">
        <v>31904.696466543923</v>
      </c>
      <c r="P12" s="28">
        <f>+SUM(P13:P21)</f>
        <v>47072.514931190002</v>
      </c>
      <c r="Q12" s="28">
        <v>64645.502680079997</v>
      </c>
      <c r="R12" s="28">
        <v>108009.66045394</v>
      </c>
      <c r="S12" s="28">
        <v>200699.35849420103</v>
      </c>
      <c r="T12" s="28">
        <v>500964.5616847999</v>
      </c>
      <c r="U12" s="28">
        <v>1308133.2066295999</v>
      </c>
    </row>
    <row r="13" spans="1:26" s="8" customFormat="1" ht="15.75" customHeight="1" x14ac:dyDescent="0.25">
      <c r="A13" s="31" t="s">
        <v>5</v>
      </c>
      <c r="B13" s="48">
        <v>218.84873721</v>
      </c>
      <c r="C13" s="48">
        <v>280.84283999999997</v>
      </c>
      <c r="D13" s="48">
        <v>382.11876462000004</v>
      </c>
      <c r="E13" s="48">
        <v>444.09595052999998</v>
      </c>
      <c r="F13" s="48">
        <v>660.34483451000006</v>
      </c>
      <c r="G13" s="49">
        <v>770.64495647000001</v>
      </c>
      <c r="H13" s="32">
        <v>1172.03042</v>
      </c>
      <c r="I13" s="32">
        <v>1685.07635</v>
      </c>
      <c r="J13" s="32">
        <v>2226.2053323599998</v>
      </c>
      <c r="K13" s="32">
        <v>2982.0842375700004</v>
      </c>
      <c r="L13" s="32">
        <v>4180.45526574</v>
      </c>
      <c r="M13" s="32">
        <v>5593.7209619099995</v>
      </c>
      <c r="N13" s="32">
        <v>7146.2926926500004</v>
      </c>
      <c r="O13" s="32">
        <v>8596.40581552</v>
      </c>
      <c r="P13" s="32">
        <v>13571.470578299999</v>
      </c>
      <c r="Q13" s="32">
        <v>20372.260829550003</v>
      </c>
      <c r="R13" s="32">
        <v>37820.840424840004</v>
      </c>
      <c r="S13" s="32">
        <v>64763.424853000004</v>
      </c>
      <c r="T13" s="32">
        <v>155144.46333447</v>
      </c>
      <c r="U13" s="32">
        <v>459847.63166950998</v>
      </c>
    </row>
    <row r="14" spans="1:26" s="8" customFormat="1" ht="15.75" customHeight="1" x14ac:dyDescent="0.25">
      <c r="A14" s="31" t="s">
        <v>6</v>
      </c>
      <c r="B14" s="48">
        <v>106.30575999999999</v>
      </c>
      <c r="C14" s="48">
        <v>148.03145000000001</v>
      </c>
      <c r="D14" s="48">
        <v>202.6198</v>
      </c>
      <c r="E14" s="48">
        <v>178.05273</v>
      </c>
      <c r="F14" s="48">
        <v>238.79723000000001</v>
      </c>
      <c r="G14" s="50">
        <v>307.95674451000002</v>
      </c>
      <c r="H14" s="35">
        <v>476.62139999999994</v>
      </c>
      <c r="I14" s="35">
        <v>551.36470999999995</v>
      </c>
      <c r="J14" s="35">
        <v>717.18001465999998</v>
      </c>
      <c r="K14" s="35">
        <v>940.50546784000005</v>
      </c>
      <c r="L14" s="35">
        <v>1258.5495223</v>
      </c>
      <c r="M14" s="35">
        <v>1592.7068075300001</v>
      </c>
      <c r="N14" s="35">
        <v>2102.9510502799999</v>
      </c>
      <c r="O14" s="35">
        <v>2393.9973653500001</v>
      </c>
      <c r="P14" s="35">
        <v>3256.2258698099999</v>
      </c>
      <c r="Q14" s="35">
        <v>3435.8647469899997</v>
      </c>
      <c r="R14" s="35">
        <v>6131.2150273999996</v>
      </c>
      <c r="S14" s="35">
        <v>13863.643479</v>
      </c>
      <c r="T14" s="35">
        <v>31691.015030090002</v>
      </c>
      <c r="U14" s="35">
        <v>74280.618670149997</v>
      </c>
    </row>
    <row r="15" spans="1:26" s="8" customFormat="1" ht="15.75" customHeight="1" x14ac:dyDescent="0.25">
      <c r="A15" s="31" t="s">
        <v>7</v>
      </c>
      <c r="B15" s="48">
        <v>3.90516</v>
      </c>
      <c r="C15" s="48">
        <v>4.8930800000000003</v>
      </c>
      <c r="D15" s="48">
        <v>6.85867</v>
      </c>
      <c r="E15" s="48">
        <v>5.0614499999999998</v>
      </c>
      <c r="F15" s="48">
        <v>36.813379999999995</v>
      </c>
      <c r="G15" s="50">
        <v>30.238199999999999</v>
      </c>
      <c r="H15" s="35">
        <v>32.557760000000002</v>
      </c>
      <c r="I15" s="35">
        <v>19.196169999999999</v>
      </c>
      <c r="J15" s="35">
        <v>41.472920000000002</v>
      </c>
      <c r="K15" s="35">
        <v>35.32</v>
      </c>
      <c r="L15" s="35">
        <v>47.47</v>
      </c>
      <c r="M15" s="35">
        <v>62.621849619999999</v>
      </c>
      <c r="N15" s="35">
        <v>74.218221850000006</v>
      </c>
      <c r="O15" s="35">
        <v>4.5679121199999884</v>
      </c>
      <c r="P15" s="35">
        <v>122.47742737999999</v>
      </c>
      <c r="Q15" s="35">
        <v>165.33414300000001</v>
      </c>
      <c r="R15" s="35">
        <v>223.92358200000001</v>
      </c>
      <c r="S15" s="35">
        <v>435.01427438500002</v>
      </c>
      <c r="T15" s="35">
        <v>1145.6874652500001</v>
      </c>
      <c r="U15" s="35">
        <v>3060.9354161200004</v>
      </c>
    </row>
    <row r="16" spans="1:26" s="8" customFormat="1" ht="15.75" customHeight="1" x14ac:dyDescent="0.25">
      <c r="A16" s="31" t="s">
        <v>8</v>
      </c>
      <c r="B16" s="48">
        <v>410.62151466</v>
      </c>
      <c r="C16" s="48">
        <v>481.94479366000002</v>
      </c>
      <c r="D16" s="48">
        <v>728.54591872280002</v>
      </c>
      <c r="E16" s="48">
        <v>951.12927999999999</v>
      </c>
      <c r="F16" s="48">
        <v>1157.72177446</v>
      </c>
      <c r="G16" s="50">
        <v>1439.8263153799999</v>
      </c>
      <c r="H16" s="35">
        <v>1975.34077</v>
      </c>
      <c r="I16" s="35">
        <v>2608.7304619700003</v>
      </c>
      <c r="J16" s="35">
        <v>3355.1092375899998</v>
      </c>
      <c r="K16" s="35">
        <v>4820.2304187999998</v>
      </c>
      <c r="L16" s="35">
        <v>7585.5874432700011</v>
      </c>
      <c r="M16" s="35">
        <v>10614.254164399999</v>
      </c>
      <c r="N16" s="35">
        <v>14237.894934349997</v>
      </c>
      <c r="O16" s="35">
        <v>17536.31387129</v>
      </c>
      <c r="P16" s="35">
        <v>26220.164586639999</v>
      </c>
      <c r="Q16" s="35">
        <v>36553.221376319998</v>
      </c>
      <c r="R16" s="35">
        <v>57257.751924349999</v>
      </c>
      <c r="S16" s="35">
        <v>109440.89770921701</v>
      </c>
      <c r="T16" s="35">
        <v>273893.16210263001</v>
      </c>
      <c r="U16" s="35">
        <v>706887.84610366006</v>
      </c>
    </row>
    <row r="17" spans="1:21" s="8" customFormat="1" ht="15.75" customHeight="1" x14ac:dyDescent="0.25">
      <c r="A17" s="31" t="s">
        <v>9</v>
      </c>
      <c r="B17" s="48">
        <v>0.65749000000000002</v>
      </c>
      <c r="C17" s="48">
        <v>0.85753999999999997</v>
      </c>
      <c r="D17" s="48">
        <v>1.3477399999999999</v>
      </c>
      <c r="E17" s="48">
        <v>1.7339899999999999</v>
      </c>
      <c r="F17" s="48">
        <v>2.2071399999999999</v>
      </c>
      <c r="G17" s="50">
        <v>2.6425252700000001</v>
      </c>
      <c r="H17" s="35">
        <v>3.6040099999999997</v>
      </c>
      <c r="I17" s="35">
        <v>3.812898030000003</v>
      </c>
      <c r="J17" s="35">
        <v>9.6174156799999935</v>
      </c>
      <c r="K17" s="35">
        <v>11.35</v>
      </c>
      <c r="L17" s="35">
        <v>13.32</v>
      </c>
      <c r="M17" s="35">
        <v>18.538084489999999</v>
      </c>
      <c r="N17" s="35">
        <v>21.980623720000001</v>
      </c>
      <c r="O17" s="35">
        <v>31.743238589999997</v>
      </c>
      <c r="P17" s="35">
        <v>40.630460939999999</v>
      </c>
      <c r="Q17" s="35">
        <v>48.54377101</v>
      </c>
      <c r="R17" s="35">
        <v>86.092741950000004</v>
      </c>
      <c r="S17" s="35">
        <v>140.73999000000001</v>
      </c>
      <c r="T17" s="35">
        <v>414.49419276999998</v>
      </c>
      <c r="U17" s="35">
        <v>1729.65572144</v>
      </c>
    </row>
    <row r="18" spans="1:21" s="8" customFormat="1" ht="15.75" customHeight="1" x14ac:dyDescent="0.25">
      <c r="A18" s="31" t="s">
        <v>10</v>
      </c>
      <c r="B18" s="48">
        <v>4.8959099999999998</v>
      </c>
      <c r="C18" s="48">
        <v>2.34707</v>
      </c>
      <c r="D18" s="48">
        <v>9.3155999999999999</v>
      </c>
      <c r="E18" s="48">
        <v>13.308759999999999</v>
      </c>
      <c r="F18" s="48">
        <v>12.956659999999999</v>
      </c>
      <c r="G18" s="50">
        <v>15.602511359999999</v>
      </c>
      <c r="H18" s="35">
        <v>25.735310000000002</v>
      </c>
      <c r="I18" s="35">
        <v>32.30538</v>
      </c>
      <c r="J18" s="35">
        <v>47.256817409999996</v>
      </c>
      <c r="K18" s="35">
        <v>44.54</v>
      </c>
      <c r="L18" s="35">
        <v>63.330863749999992</v>
      </c>
      <c r="M18" s="35">
        <v>58.147947240000008</v>
      </c>
      <c r="N18" s="35">
        <v>72.102958729999997</v>
      </c>
      <c r="O18" s="35">
        <v>81.140175119999995</v>
      </c>
      <c r="P18" s="35">
        <v>95.209277619999995</v>
      </c>
      <c r="Q18" s="35">
        <v>150.31472905000001</v>
      </c>
      <c r="R18" s="35">
        <v>231.00877225000005</v>
      </c>
      <c r="S18" s="35">
        <v>450.02503199999995</v>
      </c>
      <c r="T18" s="35">
        <v>980.98377517000006</v>
      </c>
      <c r="U18" s="35">
        <v>2495.8323571200003</v>
      </c>
    </row>
    <row r="19" spans="1:21" s="8" customFormat="1" ht="15.75" customHeight="1" x14ac:dyDescent="0.25">
      <c r="A19" s="31" t="s">
        <v>11</v>
      </c>
      <c r="B19" s="48">
        <v>120.16095</v>
      </c>
      <c r="C19" s="48">
        <v>147.82021</v>
      </c>
      <c r="D19" s="48">
        <v>149.64420000000001</v>
      </c>
      <c r="E19" s="48">
        <v>240.45903000000001</v>
      </c>
      <c r="F19" s="48">
        <v>305.12714</v>
      </c>
      <c r="G19" s="50">
        <v>233.42742799000004</v>
      </c>
      <c r="H19" s="35">
        <v>348.99539999999996</v>
      </c>
      <c r="I19" s="35">
        <v>426.87251000000003</v>
      </c>
      <c r="J19" s="35">
        <v>682.97425931000009</v>
      </c>
      <c r="K19" s="35">
        <v>669.82064026680962</v>
      </c>
      <c r="L19" s="35">
        <v>1177.6990850934517</v>
      </c>
      <c r="M19" s="35">
        <v>1525.5650484550752</v>
      </c>
      <c r="N19" s="35">
        <v>3040.1711915900005</v>
      </c>
      <c r="O19" s="35">
        <v>2959.4233715939263</v>
      </c>
      <c r="P19" s="35">
        <v>3274.0314613700007</v>
      </c>
      <c r="Q19" s="35">
        <v>3366.92282561</v>
      </c>
      <c r="R19" s="35">
        <v>5991.0755876800004</v>
      </c>
      <c r="S19" s="35">
        <v>7750.4197866000004</v>
      </c>
      <c r="T19" s="35">
        <v>27872.624323010001</v>
      </c>
      <c r="U19" s="35">
        <v>23623.81405334</v>
      </c>
    </row>
    <row r="20" spans="1:21" s="8" customFormat="1" ht="15.75" customHeight="1" x14ac:dyDescent="0.25">
      <c r="A20" s="31" t="s">
        <v>12</v>
      </c>
      <c r="B20" s="48">
        <v>28.847720000000002</v>
      </c>
      <c r="C20" s="48">
        <v>17.767769999999999</v>
      </c>
      <c r="D20" s="48">
        <v>58.310499999999998</v>
      </c>
      <c r="E20" s="48">
        <v>21.7638</v>
      </c>
      <c r="F20" s="48">
        <v>22.846509999999999</v>
      </c>
      <c r="G20" s="50">
        <v>43.101860000000002</v>
      </c>
      <c r="H20" s="35">
        <v>103.40844</v>
      </c>
      <c r="I20" s="35">
        <v>54.356719000000005</v>
      </c>
      <c r="J20" s="35">
        <v>83.309359999999998</v>
      </c>
      <c r="K20" s="35">
        <v>97.229375870000013</v>
      </c>
      <c r="L20" s="35">
        <v>146.68</v>
      </c>
      <c r="M20" s="35">
        <v>233.45203993999999</v>
      </c>
      <c r="N20" s="35">
        <v>539.84386620999999</v>
      </c>
      <c r="O20" s="35">
        <v>246.87893783999999</v>
      </c>
      <c r="P20" s="35">
        <v>429.89979527999998</v>
      </c>
      <c r="Q20" s="35">
        <v>86.215231399999993</v>
      </c>
      <c r="R20" s="35">
        <v>7.2255602400000001</v>
      </c>
      <c r="S20" s="35">
        <v>3398.8810429999999</v>
      </c>
      <c r="T20" s="35">
        <v>8496.2279787200005</v>
      </c>
      <c r="U20" s="35">
        <v>31389.650233990003</v>
      </c>
    </row>
    <row r="21" spans="1:21" s="8" customFormat="1" ht="15.75" customHeight="1" thickBot="1" x14ac:dyDescent="0.3">
      <c r="A21" s="31" t="s">
        <v>13</v>
      </c>
      <c r="B21" s="48">
        <v>0</v>
      </c>
      <c r="C21" s="48">
        <v>0</v>
      </c>
      <c r="D21" s="48">
        <v>21.01</v>
      </c>
      <c r="E21" s="48">
        <v>21.822770000000002</v>
      </c>
      <c r="F21" s="48">
        <v>5.7572200000000002</v>
      </c>
      <c r="G21" s="51">
        <v>7.8262850000000004</v>
      </c>
      <c r="H21" s="37">
        <v>6.6377100000000002</v>
      </c>
      <c r="I21" s="37">
        <v>1.0000000000000001E-5</v>
      </c>
      <c r="J21" s="37">
        <v>0</v>
      </c>
      <c r="K21" s="37">
        <v>0</v>
      </c>
      <c r="L21" s="37">
        <v>1.2</v>
      </c>
      <c r="M21" s="37">
        <v>19.161288549999998</v>
      </c>
      <c r="N21" s="37">
        <v>55.886310800000004</v>
      </c>
      <c r="O21" s="37">
        <v>54.225779119999999</v>
      </c>
      <c r="P21" s="37">
        <v>62.405473850000007</v>
      </c>
      <c r="Q21" s="37">
        <v>466.82502714999998</v>
      </c>
      <c r="R21" s="37">
        <v>260.52683323000002</v>
      </c>
      <c r="S21" s="37">
        <v>456.31232699899999</v>
      </c>
      <c r="T21" s="37">
        <v>1325.9034826899999</v>
      </c>
      <c r="U21" s="37">
        <v>4817.22240427</v>
      </c>
    </row>
    <row r="22" spans="1:21" s="9" customFormat="1" ht="18.75" customHeight="1" thickBot="1" x14ac:dyDescent="0.3">
      <c r="A22" s="27" t="s">
        <v>14</v>
      </c>
      <c r="B22" s="46">
        <v>197.36748166999999</v>
      </c>
      <c r="C22" s="46">
        <v>318.51248000000004</v>
      </c>
      <c r="D22" s="46">
        <v>512.02545439999994</v>
      </c>
      <c r="E22" s="46">
        <v>482.23989121</v>
      </c>
      <c r="F22" s="46">
        <v>558.56962017203762</v>
      </c>
      <c r="G22" s="47">
        <v>541.19795235797744</v>
      </c>
      <c r="H22" s="28">
        <v>733.00699999999995</v>
      </c>
      <c r="I22" s="28">
        <v>888.19560999999987</v>
      </c>
      <c r="J22" s="28">
        <v>1032.9193276599995</v>
      </c>
      <c r="K22" s="28">
        <v>1310.1301084199997</v>
      </c>
      <c r="L22" s="28">
        <v>1948.8936846600002</v>
      </c>
      <c r="M22" s="28">
        <v>2613.27536143</v>
      </c>
      <c r="N22" s="28">
        <v>3289.7593670000006</v>
      </c>
      <c r="O22" s="28">
        <v>3382.69849217</v>
      </c>
      <c r="P22" s="28">
        <v>4890.6379266000004</v>
      </c>
      <c r="Q22" s="28">
        <v>5032.8327444699999</v>
      </c>
      <c r="R22" s="28">
        <v>8141.91071792</v>
      </c>
      <c r="S22" s="28">
        <v>21181.023708917</v>
      </c>
      <c r="T22" s="28">
        <v>38160.105497200006</v>
      </c>
      <c r="U22" s="28">
        <v>89028.323466954913</v>
      </c>
    </row>
    <row r="23" spans="1:21" s="9" customFormat="1" ht="18.75" customHeight="1" thickBot="1" x14ac:dyDescent="0.3">
      <c r="A23" s="27" t="s">
        <v>15</v>
      </c>
      <c r="B23" s="46">
        <v>37.804030846526693</v>
      </c>
      <c r="C23" s="46">
        <v>51.411916011636279</v>
      </c>
      <c r="D23" s="46">
        <v>39.637289084768739</v>
      </c>
      <c r="E23" s="46">
        <v>49.053747164914007</v>
      </c>
      <c r="F23" s="46">
        <v>115.03833174153952</v>
      </c>
      <c r="G23" s="47">
        <v>97.05818202329769</v>
      </c>
      <c r="H23" s="28">
        <v>94.206900712726309</v>
      </c>
      <c r="I23" s="28">
        <v>177.6923332406212</v>
      </c>
      <c r="J23" s="28">
        <v>222.46688425546063</v>
      </c>
      <c r="K23" s="28">
        <v>332.64656277479071</v>
      </c>
      <c r="L23" s="28">
        <v>406.07845166705005</v>
      </c>
      <c r="M23" s="28">
        <v>809.59988323623804</v>
      </c>
      <c r="N23" s="28">
        <v>1415.5707916089289</v>
      </c>
      <c r="O23" s="28">
        <v>2392.096595562718</v>
      </c>
      <c r="P23" s="28">
        <v>3193.5660082607101</v>
      </c>
      <c r="Q23" s="28">
        <v>3401.7362632124373</v>
      </c>
      <c r="R23" s="28">
        <v>4562.2102993410545</v>
      </c>
      <c r="S23" s="28">
        <v>9086.8481009700954</v>
      </c>
      <c r="T23" s="28">
        <v>18779.817236969251</v>
      </c>
      <c r="U23" s="28">
        <v>50740.56215484687</v>
      </c>
    </row>
    <row r="24" spans="1:21" s="9" customFormat="1" ht="18.75" customHeight="1" thickBot="1" x14ac:dyDescent="0.3">
      <c r="A24" s="39" t="s">
        <v>16</v>
      </c>
      <c r="B24" s="47">
        <f t="shared" ref="B24:F24" si="0">+B23+B22+B12+B11+B10</f>
        <v>1817.3217943865268</v>
      </c>
      <c r="C24" s="47">
        <f t="shared" si="0"/>
        <v>2229.7537096716364</v>
      </c>
      <c r="D24" s="47">
        <f t="shared" si="0"/>
        <v>3163.6806768275687</v>
      </c>
      <c r="E24" s="47">
        <f t="shared" si="0"/>
        <v>3752.9120289049138</v>
      </c>
      <c r="F24" s="47">
        <f t="shared" si="0"/>
        <v>4792.7419864235762</v>
      </c>
      <c r="G24" s="47">
        <f t="shared" ref="G24" si="1">+G23+G22+G12+G11+G10</f>
        <v>5723.9555603612753</v>
      </c>
      <c r="H24" s="28">
        <f t="shared" ref="H24" si="2">+H23+H22+H12+H11+H10</f>
        <v>7838.1343307127263</v>
      </c>
      <c r="I24" s="28">
        <f t="shared" ref="I24" si="3">+I23+I22+I12+I11+I10</f>
        <v>10110.032501049014</v>
      </c>
      <c r="J24" s="28">
        <f t="shared" ref="J24" si="4">+J23+J22+J12+J11+J10</f>
        <v>13299.52991892546</v>
      </c>
      <c r="K24" s="28">
        <f t="shared" ref="K24" si="5">+K23+K22+K12+K11+K10</f>
        <v>18091.5068115416</v>
      </c>
      <c r="L24" s="28">
        <f t="shared" ref="L24" si="6">+L23+L22+L12+L11+L10</f>
        <v>26373.342952970506</v>
      </c>
      <c r="M24" s="28">
        <f t="shared" ref="M24:N24" si="7">+M23+M22+M12+M11+M10</f>
        <v>35805.790446004641</v>
      </c>
      <c r="N24" s="28">
        <f t="shared" si="7"/>
        <v>49847.800488968925</v>
      </c>
      <c r="O24" s="28">
        <v>59417.958301675368</v>
      </c>
      <c r="P24" s="28">
        <f>+P10+P11+P12+P22+P23</f>
        <v>87963.045294580705</v>
      </c>
      <c r="Q24" s="28">
        <v>117643.25534975243</v>
      </c>
      <c r="R24" s="28">
        <v>188800.50673731108</v>
      </c>
      <c r="S24" s="28">
        <v>356415.61229623109</v>
      </c>
      <c r="T24" s="28">
        <v>863934.5687874346</v>
      </c>
      <c r="U24" s="28">
        <v>2279443.1421778616</v>
      </c>
    </row>
    <row r="26" spans="1:21" x14ac:dyDescent="0.2">
      <c r="A26" s="5"/>
      <c r="B26" s="5"/>
      <c r="C26" s="5"/>
      <c r="D26" s="5"/>
      <c r="E26" s="5"/>
      <c r="F26" s="5"/>
      <c r="J26" s="11"/>
    </row>
    <row r="27" spans="1:21" x14ac:dyDescent="0.2">
      <c r="A27" s="6"/>
      <c r="B27" s="6"/>
      <c r="C27" s="6"/>
      <c r="D27" s="6"/>
      <c r="E27" s="6"/>
      <c r="F27" s="6"/>
      <c r="J27" s="11"/>
    </row>
    <row r="28" spans="1:21" x14ac:dyDescent="0.2">
      <c r="A28" s="5"/>
      <c r="B28" s="5"/>
      <c r="C28" s="5"/>
      <c r="D28" s="5"/>
      <c r="E28" s="5"/>
      <c r="F28" s="5"/>
      <c r="J28" s="14"/>
    </row>
    <row r="29" spans="1:21" x14ac:dyDescent="0.2">
      <c r="A29" s="7"/>
      <c r="B29" s="7"/>
      <c r="C29" s="7"/>
      <c r="D29" s="7"/>
      <c r="E29" s="7"/>
      <c r="F29" s="7"/>
      <c r="J29" s="12"/>
    </row>
    <row r="30" spans="1:21" x14ac:dyDescent="0.2">
      <c r="J30" s="1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showGridLines="0" workbookViewId="0">
      <selection activeCell="A29" sqref="A29"/>
    </sheetView>
  </sheetViews>
  <sheetFormatPr baseColWidth="10" defaultRowHeight="12.75" x14ac:dyDescent="0.2"/>
  <cols>
    <col min="1" max="1" width="56.140625" style="4" customWidth="1"/>
    <col min="2" max="6" width="10.85546875" style="4" customWidth="1"/>
    <col min="7" max="15" width="10.85546875" style="3" customWidth="1"/>
    <col min="16" max="16384" width="11.42578125" style="3"/>
  </cols>
  <sheetData>
    <row r="1" spans="1:26" s="2" customFormat="1" x14ac:dyDescent="0.2">
      <c r="A1" s="16" t="s">
        <v>17</v>
      </c>
      <c r="B1" s="16"/>
      <c r="C1" s="16"/>
      <c r="D1" s="16"/>
      <c r="E1" s="16"/>
      <c r="F1" s="16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"/>
      <c r="W1" s="1"/>
      <c r="X1" s="1"/>
      <c r="Y1" s="1"/>
      <c r="Z1" s="1"/>
    </row>
    <row r="2" spans="1:26" s="2" customFormat="1" x14ac:dyDescent="0.2">
      <c r="A2" s="19"/>
      <c r="B2" s="19"/>
      <c r="C2" s="19"/>
      <c r="D2" s="19"/>
      <c r="E2" s="19"/>
      <c r="F2" s="19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"/>
      <c r="W2" s="1"/>
      <c r="X2" s="1"/>
      <c r="Y2" s="1"/>
      <c r="Z2" s="1"/>
    </row>
    <row r="3" spans="1:26" s="2" customFormat="1" x14ac:dyDescent="0.2">
      <c r="A3" s="21" t="s">
        <v>0</v>
      </c>
      <c r="B3" s="21"/>
      <c r="C3" s="21"/>
      <c r="D3" s="21"/>
      <c r="E3" s="21"/>
      <c r="F3" s="21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"/>
      <c r="W3" s="1"/>
      <c r="X3" s="1"/>
      <c r="Y3" s="1"/>
      <c r="Z3" s="1"/>
    </row>
    <row r="4" spans="1:26" s="2" customFormat="1" x14ac:dyDescent="0.2">
      <c r="A4" s="21" t="s">
        <v>37</v>
      </c>
      <c r="B4" s="21"/>
      <c r="C4" s="21"/>
      <c r="D4" s="21"/>
      <c r="E4" s="21"/>
      <c r="F4" s="21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"/>
      <c r="W4" s="1"/>
      <c r="X4" s="1"/>
      <c r="Y4" s="1"/>
      <c r="Z4" s="1"/>
    </row>
    <row r="5" spans="1:26" s="2" customFormat="1" x14ac:dyDescent="0.2">
      <c r="A5" s="21" t="s">
        <v>56</v>
      </c>
      <c r="B5" s="21"/>
      <c r="C5" s="21"/>
      <c r="D5" s="21"/>
      <c r="E5" s="21"/>
      <c r="F5" s="21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"/>
      <c r="W5" s="1"/>
      <c r="X5" s="1"/>
      <c r="Y5" s="1"/>
      <c r="Z5" s="1"/>
    </row>
    <row r="6" spans="1:26" x14ac:dyDescent="0.2">
      <c r="A6" s="23" t="s">
        <v>1</v>
      </c>
      <c r="B6" s="23"/>
      <c r="C6" s="23"/>
      <c r="D6" s="23"/>
      <c r="E6" s="23"/>
      <c r="F6" s="23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6" x14ac:dyDescent="0.2">
      <c r="A7" s="25" t="s">
        <v>2</v>
      </c>
      <c r="B7" s="25"/>
      <c r="C7" s="25"/>
      <c r="D7" s="25"/>
      <c r="E7" s="25"/>
      <c r="F7" s="25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6" ht="13.5" thickBot="1" x14ac:dyDescent="0.25">
      <c r="A8" s="26"/>
      <c r="B8" s="26"/>
      <c r="C8" s="26"/>
      <c r="D8" s="26"/>
      <c r="E8" s="26"/>
      <c r="F8" s="26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</row>
    <row r="9" spans="1:26" ht="24" customHeight="1" thickBot="1" x14ac:dyDescent="0.25">
      <c r="A9" s="44" t="s">
        <v>19</v>
      </c>
      <c r="B9" s="45">
        <v>2005</v>
      </c>
      <c r="C9" s="45">
        <v>2006</v>
      </c>
      <c r="D9" s="45">
        <v>2007</v>
      </c>
      <c r="E9" s="45">
        <v>2008</v>
      </c>
      <c r="F9" s="45">
        <v>2009</v>
      </c>
      <c r="G9" s="45">
        <v>2010</v>
      </c>
      <c r="H9" s="45">
        <v>2011</v>
      </c>
      <c r="I9" s="45">
        <v>2012</v>
      </c>
      <c r="J9" s="45">
        <v>2013</v>
      </c>
      <c r="K9" s="45">
        <v>2014</v>
      </c>
      <c r="L9" s="45">
        <v>2015</v>
      </c>
      <c r="M9" s="45">
        <v>2016</v>
      </c>
      <c r="N9" s="45">
        <v>2017</v>
      </c>
      <c r="O9" s="45">
        <v>2018</v>
      </c>
      <c r="P9" s="45">
        <v>2019</v>
      </c>
      <c r="Q9" s="45">
        <v>2020</v>
      </c>
      <c r="R9" s="45">
        <v>2021</v>
      </c>
      <c r="S9" s="45">
        <v>2022</v>
      </c>
      <c r="T9" s="45">
        <v>2023</v>
      </c>
      <c r="U9" s="45">
        <v>2024</v>
      </c>
    </row>
    <row r="10" spans="1:26" s="9" customFormat="1" ht="18.75" customHeight="1" thickBot="1" x14ac:dyDescent="0.3">
      <c r="A10" s="27" t="s">
        <v>18</v>
      </c>
      <c r="B10" s="46">
        <v>369.9409981</v>
      </c>
      <c r="C10" s="46">
        <v>483.85188919937264</v>
      </c>
      <c r="D10" s="46">
        <v>645.17308137999999</v>
      </c>
      <c r="E10" s="46">
        <v>900.30733799999996</v>
      </c>
      <c r="F10" s="46">
        <v>916.30039999999997</v>
      </c>
      <c r="G10" s="47">
        <v>1094.5846743547477</v>
      </c>
      <c r="H10" s="28">
        <v>1356.92</v>
      </c>
      <c r="I10" s="28">
        <v>1761.4</v>
      </c>
      <c r="J10" s="28">
        <v>2295.8141175800001</v>
      </c>
      <c r="K10" s="28">
        <v>3195.6292720946785</v>
      </c>
      <c r="L10" s="28">
        <v>4735.8889439999994</v>
      </c>
      <c r="M10" s="28">
        <v>6450.3758504300004</v>
      </c>
      <c r="N10" s="28">
        <v>8381.3062949200012</v>
      </c>
      <c r="O10" s="28">
        <v>11067.351692550001</v>
      </c>
      <c r="P10" s="28">
        <v>17140.161589129999</v>
      </c>
      <c r="Q10" s="28">
        <v>22732.092551789996</v>
      </c>
      <c r="R10" s="28">
        <v>36207.397108060002</v>
      </c>
      <c r="S10" s="28">
        <v>64388.545222809989</v>
      </c>
      <c r="T10" s="28">
        <v>157369.36405886002</v>
      </c>
      <c r="U10" s="28">
        <v>390906.85729635</v>
      </c>
    </row>
    <row r="11" spans="1:26" s="9" customFormat="1" ht="18.75" customHeight="1" thickBot="1" x14ac:dyDescent="0.3">
      <c r="A11" s="27" t="s">
        <v>3</v>
      </c>
      <c r="B11" s="46">
        <v>79.690463000000008</v>
      </c>
      <c r="C11" s="46">
        <v>102.12710620295802</v>
      </c>
      <c r="D11" s="46">
        <v>129.70110957</v>
      </c>
      <c r="E11" s="46">
        <v>172.77941500000003</v>
      </c>
      <c r="F11" s="46">
        <v>199</v>
      </c>
      <c r="G11" s="47">
        <v>246.43000000000004</v>
      </c>
      <c r="H11" s="28">
        <v>316.41000000000008</v>
      </c>
      <c r="I11" s="28">
        <v>409.45000000000005</v>
      </c>
      <c r="J11" s="28">
        <v>547.08216285000003</v>
      </c>
      <c r="K11" s="28">
        <v>1048.1587195269308</v>
      </c>
      <c r="L11" s="28">
        <v>1402.43</v>
      </c>
      <c r="M11" s="28">
        <v>2007.2173054899999</v>
      </c>
      <c r="N11" s="28">
        <v>2656.5997373599998</v>
      </c>
      <c r="O11" s="28">
        <v>3756.6774278100002</v>
      </c>
      <c r="P11" s="28">
        <v>5585.2621415900003</v>
      </c>
      <c r="Q11" s="28">
        <v>9102.2795044100003</v>
      </c>
      <c r="R11" s="28">
        <v>13691.265376679998</v>
      </c>
      <c r="S11" s="28">
        <v>25947.036533779999</v>
      </c>
      <c r="T11" s="28">
        <v>59176.75101444</v>
      </c>
      <c r="U11" s="28">
        <v>157058.43668662998</v>
      </c>
    </row>
    <row r="12" spans="1:26" s="9" customFormat="1" ht="18.75" customHeight="1" thickBot="1" x14ac:dyDescent="0.3">
      <c r="A12" s="27" t="s">
        <v>4</v>
      </c>
      <c r="B12" s="46">
        <v>694.47337188000404</v>
      </c>
      <c r="C12" s="46">
        <v>926.56560723531436</v>
      </c>
      <c r="D12" s="46">
        <v>1258.3766953300001</v>
      </c>
      <c r="E12" s="46">
        <v>1602.9675466903388</v>
      </c>
      <c r="F12" s="46">
        <v>1890.2634599999999</v>
      </c>
      <c r="G12" s="47">
        <v>2243.1746596291755</v>
      </c>
      <c r="H12" s="28">
        <v>2861.0775597171855</v>
      </c>
      <c r="I12" s="28">
        <v>3686.2826872408373</v>
      </c>
      <c r="J12" s="28">
        <v>4996.5886914799994</v>
      </c>
      <c r="K12" s="28">
        <v>7226.9908843361982</v>
      </c>
      <c r="L12" s="28">
        <v>10309.298363760001</v>
      </c>
      <c r="M12" s="28">
        <v>14558.4936003</v>
      </c>
      <c r="N12" s="28">
        <v>20553.389553356741</v>
      </c>
      <c r="O12" s="28">
        <v>28099.807376960249</v>
      </c>
      <c r="P12" s="28">
        <f>+SUM(P13:P21)</f>
        <v>40351.086748280002</v>
      </c>
      <c r="Q12" s="28">
        <f t="shared" ref="Q12" si="0">SUM(Q13:Q21)</f>
        <v>51575.770040489995</v>
      </c>
      <c r="R12" s="28">
        <v>85545.338706350012</v>
      </c>
      <c r="S12" s="28">
        <v>145605.25955842453</v>
      </c>
      <c r="T12" s="28">
        <v>367300.67331688269</v>
      </c>
      <c r="U12" s="28">
        <v>853924.73562817019</v>
      </c>
    </row>
    <row r="13" spans="1:26" s="8" customFormat="1" ht="15.75" customHeight="1" x14ac:dyDescent="0.25">
      <c r="A13" s="31" t="s">
        <v>5</v>
      </c>
      <c r="B13" s="48">
        <v>187.50229745807076</v>
      </c>
      <c r="C13" s="48">
        <v>236.92552541866561</v>
      </c>
      <c r="D13" s="48">
        <v>276.50761461248783</v>
      </c>
      <c r="E13" s="48">
        <v>377.69691820550003</v>
      </c>
      <c r="F13" s="48">
        <v>436.71</v>
      </c>
      <c r="G13" s="49">
        <v>526.76</v>
      </c>
      <c r="H13" s="32">
        <v>669.56000000000017</v>
      </c>
      <c r="I13" s="32">
        <v>855.21</v>
      </c>
      <c r="J13" s="32">
        <v>1128.7943544000002</v>
      </c>
      <c r="K13" s="32">
        <v>1216.8384638395512</v>
      </c>
      <c r="L13" s="32">
        <v>2405.14196851</v>
      </c>
      <c r="M13" s="32">
        <v>3455.3320629099999</v>
      </c>
      <c r="N13" s="32">
        <v>4762.5105978599995</v>
      </c>
      <c r="O13" s="32">
        <v>6232.451252419999</v>
      </c>
      <c r="P13" s="32">
        <v>9994.6974577200017</v>
      </c>
      <c r="Q13" s="32">
        <v>15168.49991445</v>
      </c>
      <c r="R13" s="32">
        <v>25247.775671879997</v>
      </c>
      <c r="S13" s="32">
        <v>42407.42468158</v>
      </c>
      <c r="T13" s="32">
        <v>98026.73101547001</v>
      </c>
      <c r="U13" s="32">
        <v>283996.55948584003</v>
      </c>
    </row>
    <row r="14" spans="1:26" s="8" customFormat="1" ht="15.75" customHeight="1" x14ac:dyDescent="0.25">
      <c r="A14" s="31" t="s">
        <v>6</v>
      </c>
      <c r="B14" s="48">
        <v>36.743539338689999</v>
      </c>
      <c r="C14" s="48">
        <v>34.35085926715589</v>
      </c>
      <c r="D14" s="48">
        <v>49.031636640267308</v>
      </c>
      <c r="E14" s="48">
        <v>97.150972544209907</v>
      </c>
      <c r="F14" s="48">
        <v>110.44046</v>
      </c>
      <c r="G14" s="50">
        <v>139.48000000000002</v>
      </c>
      <c r="H14" s="35">
        <v>193</v>
      </c>
      <c r="I14" s="35">
        <v>234.31000000000003</v>
      </c>
      <c r="J14" s="35">
        <v>426.67777985999999</v>
      </c>
      <c r="K14" s="35">
        <v>688.11856914887483</v>
      </c>
      <c r="L14" s="35">
        <v>871.44</v>
      </c>
      <c r="M14" s="35">
        <v>913.85670277999998</v>
      </c>
      <c r="N14" s="35">
        <v>1399.0171626899999</v>
      </c>
      <c r="O14" s="35">
        <v>1845.3191738599999</v>
      </c>
      <c r="P14" s="35">
        <v>2981.6808486399996</v>
      </c>
      <c r="Q14" s="35">
        <v>4703.0633875399999</v>
      </c>
      <c r="R14" s="35">
        <v>7358.906717410001</v>
      </c>
      <c r="S14" s="35">
        <v>13175.560162639998</v>
      </c>
      <c r="T14" s="35">
        <v>29680.944152920001</v>
      </c>
      <c r="U14" s="35">
        <v>66718.147821530001</v>
      </c>
    </row>
    <row r="15" spans="1:26" s="8" customFormat="1" ht="15.75" customHeight="1" x14ac:dyDescent="0.25">
      <c r="A15" s="31" t="s">
        <v>7</v>
      </c>
      <c r="B15" s="48">
        <v>13.139640999999999</v>
      </c>
      <c r="C15" s="48">
        <v>18.597300000000001</v>
      </c>
      <c r="D15" s="48">
        <v>12.009399999999999</v>
      </c>
      <c r="E15" s="48">
        <v>12.974500000000001</v>
      </c>
      <c r="F15" s="48">
        <v>13.85</v>
      </c>
      <c r="G15" s="50">
        <v>0</v>
      </c>
      <c r="H15" s="35">
        <v>0</v>
      </c>
      <c r="I15" s="35">
        <v>0</v>
      </c>
      <c r="J15" s="35">
        <v>5.2882628399999998</v>
      </c>
      <c r="K15" s="35">
        <v>6.6896490700000006</v>
      </c>
      <c r="L15" s="35">
        <v>7.7399999999999993</v>
      </c>
      <c r="M15" s="35">
        <v>9.904173590000001</v>
      </c>
      <c r="N15" s="35">
        <v>68.143198159999997</v>
      </c>
      <c r="O15" s="35">
        <v>84.229866889999997</v>
      </c>
      <c r="P15" s="35">
        <v>120.65983181999999</v>
      </c>
      <c r="Q15" s="35">
        <v>140.43037321999998</v>
      </c>
      <c r="R15" s="35">
        <v>222.27849817000001</v>
      </c>
      <c r="S15" s="35">
        <v>409.88594833000002</v>
      </c>
      <c r="T15" s="35">
        <v>1492.25751135</v>
      </c>
      <c r="U15" s="35">
        <v>3990.5176653200001</v>
      </c>
    </row>
    <row r="16" spans="1:26" s="8" customFormat="1" ht="15.75" customHeight="1" x14ac:dyDescent="0.25">
      <c r="A16" s="31" t="s">
        <v>8</v>
      </c>
      <c r="B16" s="48">
        <v>323.34677282649926</v>
      </c>
      <c r="C16" s="48">
        <v>461.58126353231444</v>
      </c>
      <c r="D16" s="48">
        <v>569.404093944696</v>
      </c>
      <c r="E16" s="48">
        <v>768.23165862999997</v>
      </c>
      <c r="F16" s="48">
        <v>957.423</v>
      </c>
      <c r="G16" s="50">
        <v>1233.8946596291753</v>
      </c>
      <c r="H16" s="35">
        <v>1604.9346042000002</v>
      </c>
      <c r="I16" s="35">
        <v>1944.5331572000002</v>
      </c>
      <c r="J16" s="35">
        <v>2713.3166730199996</v>
      </c>
      <c r="K16" s="35">
        <v>4539.1440189006316</v>
      </c>
      <c r="L16" s="35">
        <v>5195.1015265300002</v>
      </c>
      <c r="M16" s="35">
        <v>7174.8773379200002</v>
      </c>
      <c r="N16" s="35">
        <v>9027.0771430900004</v>
      </c>
      <c r="O16" s="35">
        <v>13287.61265723</v>
      </c>
      <c r="P16" s="35">
        <v>19231.49769624</v>
      </c>
      <c r="Q16" s="35">
        <v>24271.35195149</v>
      </c>
      <c r="R16" s="35">
        <v>34022.547495350002</v>
      </c>
      <c r="S16" s="35">
        <v>71782.235606764531</v>
      </c>
      <c r="T16" s="35">
        <v>177191.09713636269</v>
      </c>
      <c r="U16" s="35">
        <v>431904.73391250998</v>
      </c>
    </row>
    <row r="17" spans="1:21" s="8" customFormat="1" ht="15.75" customHeight="1" x14ac:dyDescent="0.25">
      <c r="A17" s="31" t="s">
        <v>9</v>
      </c>
      <c r="B17" s="48">
        <v>1.294121256744037</v>
      </c>
      <c r="C17" s="48">
        <v>2.3635229851774633</v>
      </c>
      <c r="D17" s="48">
        <v>3.5976720637415998</v>
      </c>
      <c r="E17" s="48">
        <v>3.967385156157925</v>
      </c>
      <c r="F17" s="48">
        <v>3.54</v>
      </c>
      <c r="G17" s="50">
        <v>4.3099999999999996</v>
      </c>
      <c r="H17" s="35">
        <v>4.54</v>
      </c>
      <c r="I17" s="35">
        <v>8.4600000000000009</v>
      </c>
      <c r="J17" s="35">
        <v>12.922836519999999</v>
      </c>
      <c r="K17" s="35">
        <v>24.796771040000003</v>
      </c>
      <c r="L17" s="35">
        <v>33.28</v>
      </c>
      <c r="M17" s="35">
        <v>43.655213689999997</v>
      </c>
      <c r="N17" s="35">
        <v>45.758983229999984</v>
      </c>
      <c r="O17" s="35">
        <v>53.706174419999996</v>
      </c>
      <c r="P17" s="35">
        <v>66.995389619999997</v>
      </c>
      <c r="Q17" s="35">
        <v>66.325649749999997</v>
      </c>
      <c r="R17" s="35">
        <v>135.86358371</v>
      </c>
      <c r="S17" s="35">
        <v>315.75005874999999</v>
      </c>
      <c r="T17" s="35">
        <v>745.40485964000004</v>
      </c>
      <c r="U17" s="35">
        <v>1376.4562626000002</v>
      </c>
    </row>
    <row r="18" spans="1:21" s="8" customFormat="1" ht="15.75" customHeight="1" x14ac:dyDescent="0.25">
      <c r="A18" s="31" t="s">
        <v>10</v>
      </c>
      <c r="B18" s="48">
        <v>0.98199999999999998</v>
      </c>
      <c r="C18" s="48">
        <v>1.0303936584643776</v>
      </c>
      <c r="D18" s="48">
        <v>1.4915889907285202</v>
      </c>
      <c r="E18" s="48">
        <v>1.6086378330293578</v>
      </c>
      <c r="F18" s="48">
        <v>3.03</v>
      </c>
      <c r="G18" s="50">
        <v>3.8299999999999996</v>
      </c>
      <c r="H18" s="35">
        <v>4.83</v>
      </c>
      <c r="I18" s="35">
        <v>6.32</v>
      </c>
      <c r="J18" s="35">
        <v>9.9536552799999996</v>
      </c>
      <c r="K18" s="35">
        <v>15.635503027851479</v>
      </c>
      <c r="L18" s="35">
        <v>20.39</v>
      </c>
      <c r="M18" s="35">
        <v>27.710493769999999</v>
      </c>
      <c r="N18" s="35">
        <v>34.092705779999996</v>
      </c>
      <c r="O18" s="35">
        <v>64.934325799999996</v>
      </c>
      <c r="P18" s="35">
        <v>61.871513320000005</v>
      </c>
      <c r="Q18" s="35">
        <v>76.258172269999989</v>
      </c>
      <c r="R18" s="35">
        <v>111.92209458000001</v>
      </c>
      <c r="S18" s="35">
        <v>225.21454309999999</v>
      </c>
      <c r="T18" s="35">
        <v>557.97948933999999</v>
      </c>
      <c r="U18" s="35">
        <v>1430.1758492400002</v>
      </c>
    </row>
    <row r="19" spans="1:21" s="8" customFormat="1" ht="15.75" customHeight="1" x14ac:dyDescent="0.25">
      <c r="A19" s="31" t="s">
        <v>11</v>
      </c>
      <c r="B19" s="48">
        <v>125.565</v>
      </c>
      <c r="C19" s="48">
        <v>165.453</v>
      </c>
      <c r="D19" s="48">
        <v>342.72349652673205</v>
      </c>
      <c r="E19" s="48">
        <v>341.27337299145358</v>
      </c>
      <c r="F19" s="48">
        <v>287.77</v>
      </c>
      <c r="G19" s="50">
        <v>214.85000000000002</v>
      </c>
      <c r="H19" s="35">
        <v>343.40405551718561</v>
      </c>
      <c r="I19" s="35">
        <v>417.96953004083707</v>
      </c>
      <c r="J19" s="35">
        <v>670.18876175000014</v>
      </c>
      <c r="K19" s="35">
        <v>661.33510292237986</v>
      </c>
      <c r="L19" s="35">
        <v>1593.4879076600002</v>
      </c>
      <c r="M19" s="35">
        <v>2492.2096206699998</v>
      </c>
      <c r="N19" s="35">
        <v>3464.5442885567445</v>
      </c>
      <c r="O19" s="35">
        <v>4496.6431866102503</v>
      </c>
      <c r="P19" s="35">
        <v>4646.5127447100003</v>
      </c>
      <c r="Q19" s="35">
        <v>3500.3031665499998</v>
      </c>
      <c r="R19" s="35">
        <v>12421.771382629999</v>
      </c>
      <c r="S19" s="35">
        <v>10700.382638300001</v>
      </c>
      <c r="T19" s="35">
        <v>46454.251847220003</v>
      </c>
      <c r="U19" s="35">
        <v>52058.877258170003</v>
      </c>
    </row>
    <row r="20" spans="1:21" s="8" customFormat="1" ht="15.75" customHeight="1" x14ac:dyDescent="0.25">
      <c r="A20" s="31" t="s">
        <v>12</v>
      </c>
      <c r="B20" s="48">
        <v>5.9</v>
      </c>
      <c r="C20" s="48">
        <v>6.2637423735365427</v>
      </c>
      <c r="D20" s="48">
        <v>3.6111925513468921</v>
      </c>
      <c r="E20" s="48">
        <v>6.4101329988139499E-2</v>
      </c>
      <c r="F20" s="48">
        <v>43.8</v>
      </c>
      <c r="G20" s="50">
        <v>50.21</v>
      </c>
      <c r="H20" s="35">
        <v>40.808900000000001</v>
      </c>
      <c r="I20" s="35">
        <v>119.29</v>
      </c>
      <c r="J20" s="35">
        <v>29.434347809999998</v>
      </c>
      <c r="K20" s="35">
        <v>74.418875586909479</v>
      </c>
      <c r="L20" s="35">
        <v>182.71696106000002</v>
      </c>
      <c r="M20" s="35">
        <v>440.94799497000002</v>
      </c>
      <c r="N20" s="35">
        <v>904.59722941999985</v>
      </c>
      <c r="O20" s="35">
        <v>2034.9107397300002</v>
      </c>
      <c r="P20" s="35">
        <v>3247.1712662100003</v>
      </c>
      <c r="Q20" s="35">
        <v>3649.5374252199999</v>
      </c>
      <c r="R20" s="35">
        <v>6024.2732626200004</v>
      </c>
      <c r="S20" s="35">
        <v>6588.8059189600008</v>
      </c>
      <c r="T20" s="35">
        <v>13152.007304580002</v>
      </c>
      <c r="U20" s="35">
        <v>12449.267372959999</v>
      </c>
    </row>
    <row r="21" spans="1:21" s="8" customFormat="1" ht="15.75" customHeight="1" thickBot="1" x14ac:dyDescent="0.3">
      <c r="A21" s="31" t="s">
        <v>13</v>
      </c>
      <c r="B21" s="48">
        <v>0</v>
      </c>
      <c r="C21" s="48">
        <v>0</v>
      </c>
      <c r="D21" s="48">
        <v>0</v>
      </c>
      <c r="E21" s="48">
        <v>0</v>
      </c>
      <c r="F21" s="48">
        <v>33.700000000000003</v>
      </c>
      <c r="G21" s="51">
        <v>69.84</v>
      </c>
      <c r="H21" s="37">
        <v>0</v>
      </c>
      <c r="I21" s="37">
        <v>100.19000000000001</v>
      </c>
      <c r="J21" s="37">
        <v>1.2019999999999999E-2</v>
      </c>
      <c r="K21" s="37">
        <v>1.39308E-2</v>
      </c>
      <c r="L21" s="37">
        <v>0</v>
      </c>
      <c r="M21" s="37">
        <v>0</v>
      </c>
      <c r="N21" s="37">
        <v>847.64824457000009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</row>
    <row r="22" spans="1:21" s="9" customFormat="1" ht="18.75" customHeight="1" thickBot="1" x14ac:dyDescent="0.3">
      <c r="A22" s="27" t="s">
        <v>14</v>
      </c>
      <c r="B22" s="46">
        <v>105.4691412</v>
      </c>
      <c r="C22" s="46">
        <v>388.34830979524008</v>
      </c>
      <c r="D22" s="46">
        <v>379.26034554</v>
      </c>
      <c r="E22" s="46">
        <v>601.03381999999999</v>
      </c>
      <c r="F22" s="46">
        <v>490.149</v>
      </c>
      <c r="G22" s="47">
        <v>540.25920000000008</v>
      </c>
      <c r="H22" s="28">
        <v>872.66960000000006</v>
      </c>
      <c r="I22" s="28">
        <v>1132.6719000000001</v>
      </c>
      <c r="J22" s="28">
        <v>2104.4092263700018</v>
      </c>
      <c r="K22" s="28">
        <v>2298.1709550921928</v>
      </c>
      <c r="L22" s="28">
        <v>2698.7553359399999</v>
      </c>
      <c r="M22" s="28">
        <v>3615.3981556899998</v>
      </c>
      <c r="N22" s="28">
        <v>4690.0902981299996</v>
      </c>
      <c r="O22" s="28">
        <v>7572.3610530299993</v>
      </c>
      <c r="P22" s="28">
        <v>10422.635535930001</v>
      </c>
      <c r="Q22" s="28">
        <v>12486.070568239998</v>
      </c>
      <c r="R22" s="28">
        <v>16393.274187849998</v>
      </c>
      <c r="S22" s="28">
        <v>30468.03188549</v>
      </c>
      <c r="T22" s="28">
        <v>75389.35002535001</v>
      </c>
      <c r="U22" s="28">
        <v>171271.24525918</v>
      </c>
    </row>
    <row r="23" spans="1:21" s="9" customFormat="1" ht="18.75" customHeight="1" thickBot="1" x14ac:dyDescent="0.3">
      <c r="A23" s="27" t="s">
        <v>15</v>
      </c>
      <c r="B23" s="46">
        <v>44.620282564037019</v>
      </c>
      <c r="C23" s="46">
        <v>41.392228135414598</v>
      </c>
      <c r="D23" s="46">
        <v>60.238560268238622</v>
      </c>
      <c r="E23" s="46">
        <v>33.424863761979665</v>
      </c>
      <c r="F23" s="46">
        <v>56.197302119876774</v>
      </c>
      <c r="G23" s="47">
        <v>25.788681656694433</v>
      </c>
      <c r="H23" s="28">
        <v>9.2038079797390768</v>
      </c>
      <c r="I23" s="28">
        <v>10.502560503552884</v>
      </c>
      <c r="J23" s="28">
        <v>19.789213157097709</v>
      </c>
      <c r="K23" s="28">
        <v>33.011921824999995</v>
      </c>
      <c r="L23" s="28">
        <v>53.420201302226346</v>
      </c>
      <c r="M23" s="28">
        <v>80.787000000000006</v>
      </c>
      <c r="N23" s="28">
        <v>336.66895518705081</v>
      </c>
      <c r="O23" s="28">
        <v>556.89645091957186</v>
      </c>
      <c r="P23" s="28">
        <v>1064.6620778295376</v>
      </c>
      <c r="Q23" s="28">
        <v>1202.3840637179296</v>
      </c>
      <c r="R23" s="28">
        <v>989.34743985480134</v>
      </c>
      <c r="S23" s="28">
        <v>3444.4156008340906</v>
      </c>
      <c r="T23" s="28">
        <v>5975.5401214392259</v>
      </c>
      <c r="U23" s="28">
        <v>13521.414180617056</v>
      </c>
    </row>
    <row r="24" spans="1:21" s="9" customFormat="1" ht="18.75" customHeight="1" thickBot="1" x14ac:dyDescent="0.3">
      <c r="A24" s="39" t="s">
        <v>16</v>
      </c>
      <c r="B24" s="47">
        <f t="shared" ref="B24:F24" si="1">+B23+B22+B12+B11+B10</f>
        <v>1294.194256744041</v>
      </c>
      <c r="C24" s="47">
        <f t="shared" si="1"/>
        <v>1942.2851405682998</v>
      </c>
      <c r="D24" s="47">
        <f t="shared" si="1"/>
        <v>2472.7497920882388</v>
      </c>
      <c r="E24" s="47">
        <f t="shared" si="1"/>
        <v>3310.5129834523186</v>
      </c>
      <c r="F24" s="47">
        <f t="shared" si="1"/>
        <v>3551.910162119877</v>
      </c>
      <c r="G24" s="47">
        <f t="shared" ref="G24" si="2">+G23+G22+G12+G11+G10</f>
        <v>4150.2372156406173</v>
      </c>
      <c r="H24" s="28">
        <f t="shared" ref="H24" si="3">+H23+H22+H12+H11+H10</f>
        <v>5416.2809676969246</v>
      </c>
      <c r="I24" s="28">
        <f t="shared" ref="I24" si="4">+I23+I22+I12+I11+I10</f>
        <v>7000.30714774439</v>
      </c>
      <c r="J24" s="28">
        <f t="shared" ref="J24" si="5">+J23+J22+J12+J11+J10</f>
        <v>9963.6834114370977</v>
      </c>
      <c r="K24" s="28">
        <f t="shared" ref="K24" si="6">+K23+K22+K12+K11+K10</f>
        <v>13801.961752875</v>
      </c>
      <c r="L24" s="28">
        <f t="shared" ref="L24" si="7">+L23+L22+L12+L11+L10</f>
        <v>19199.792845002226</v>
      </c>
      <c r="M24" s="28">
        <f t="shared" ref="M24:N24" si="8">+M23+M22+M12+M11+M10</f>
        <v>26712.27191191</v>
      </c>
      <c r="N24" s="28">
        <f t="shared" si="8"/>
        <v>36618.054838953794</v>
      </c>
      <c r="O24" s="28">
        <v>51053.094001269819</v>
      </c>
      <c r="P24" s="28">
        <f>+P10+P11+P12+P22+P23</f>
        <v>74563.808092759544</v>
      </c>
      <c r="Q24" s="28">
        <f t="shared" ref="Q24" si="9">+Q23+Q22+Q12+Q11+Q10</f>
        <v>97098.596728647914</v>
      </c>
      <c r="R24" s="28">
        <v>152826.6228187948</v>
      </c>
      <c r="S24" s="28">
        <v>269853.28880133858</v>
      </c>
      <c r="T24" s="28">
        <v>665211.67853697191</v>
      </c>
      <c r="U24" s="28">
        <v>1586682.6890509471</v>
      </c>
    </row>
    <row r="26" spans="1:21" x14ac:dyDescent="0.2">
      <c r="A26" s="40" t="s">
        <v>50</v>
      </c>
      <c r="B26" s="5"/>
      <c r="C26" s="5"/>
      <c r="D26" s="5"/>
      <c r="E26" s="5"/>
      <c r="F26" s="5"/>
      <c r="J26" s="11"/>
    </row>
    <row r="27" spans="1:21" x14ac:dyDescent="0.2">
      <c r="A27" s="6"/>
      <c r="B27" s="6"/>
      <c r="C27" s="6"/>
      <c r="D27" s="6"/>
      <c r="E27" s="6"/>
      <c r="F27" s="6"/>
      <c r="J27" s="11"/>
    </row>
    <row r="28" spans="1:21" x14ac:dyDescent="0.2">
      <c r="A28" s="5"/>
      <c r="B28" s="5"/>
      <c r="C28" s="5"/>
      <c r="D28" s="5"/>
      <c r="E28" s="5"/>
      <c r="F28" s="5"/>
      <c r="J28" s="14"/>
    </row>
    <row r="29" spans="1:21" x14ac:dyDescent="0.2">
      <c r="A29" s="7"/>
      <c r="B29" s="7"/>
      <c r="C29" s="7"/>
      <c r="D29" s="7"/>
      <c r="E29" s="7"/>
      <c r="F29" s="7"/>
      <c r="J29" s="12"/>
    </row>
    <row r="30" spans="1:21" x14ac:dyDescent="0.2">
      <c r="J30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showGridLines="0" workbookViewId="0">
      <selection activeCell="Y27" sqref="Y27"/>
    </sheetView>
  </sheetViews>
  <sheetFormatPr baseColWidth="10" defaultRowHeight="12.75" x14ac:dyDescent="0.2"/>
  <cols>
    <col min="1" max="1" width="56.140625" style="43" customWidth="1"/>
    <col min="2" max="6" width="10.85546875" style="43" customWidth="1"/>
    <col min="7" max="15" width="10.85546875" style="24" customWidth="1"/>
    <col min="16" max="16384" width="11.42578125" style="24"/>
  </cols>
  <sheetData>
    <row r="1" spans="1:26" s="18" customFormat="1" x14ac:dyDescent="0.2">
      <c r="A1" s="16" t="s">
        <v>17</v>
      </c>
      <c r="B1" s="16"/>
      <c r="C1" s="16"/>
      <c r="D1" s="16"/>
      <c r="E1" s="16"/>
      <c r="F1" s="16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s="18" customFormat="1" x14ac:dyDescent="0.2">
      <c r="A2" s="19"/>
      <c r="B2" s="19"/>
      <c r="C2" s="19"/>
      <c r="D2" s="19"/>
      <c r="E2" s="19"/>
      <c r="F2" s="19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s="18" customFormat="1" x14ac:dyDescent="0.2">
      <c r="A3" s="21" t="s">
        <v>0</v>
      </c>
      <c r="B3" s="21"/>
      <c r="C3" s="21"/>
      <c r="D3" s="21"/>
      <c r="E3" s="21"/>
      <c r="F3" s="21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s="18" customFormat="1" x14ac:dyDescent="0.2">
      <c r="A4" s="21" t="s">
        <v>20</v>
      </c>
      <c r="B4" s="21"/>
      <c r="C4" s="21"/>
      <c r="D4" s="21"/>
      <c r="E4" s="21"/>
      <c r="F4" s="21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s="18" customFormat="1" x14ac:dyDescent="0.2">
      <c r="A5" s="21" t="s">
        <v>56</v>
      </c>
      <c r="B5" s="21"/>
      <c r="C5" s="21"/>
      <c r="D5" s="21"/>
      <c r="E5" s="21"/>
      <c r="F5" s="21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x14ac:dyDescent="0.2">
      <c r="A6" s="23" t="s">
        <v>1</v>
      </c>
      <c r="B6" s="23"/>
      <c r="C6" s="23"/>
      <c r="D6" s="23"/>
      <c r="E6" s="23"/>
      <c r="F6" s="23"/>
    </row>
    <row r="7" spans="1:26" x14ac:dyDescent="0.2">
      <c r="A7" s="25" t="s">
        <v>2</v>
      </c>
      <c r="B7" s="25"/>
      <c r="C7" s="25"/>
      <c r="D7" s="25"/>
      <c r="E7" s="25"/>
      <c r="F7" s="25"/>
    </row>
    <row r="8" spans="1:26" ht="13.5" thickBot="1" x14ac:dyDescent="0.25">
      <c r="A8" s="26"/>
      <c r="B8" s="26"/>
      <c r="C8" s="26"/>
      <c r="D8" s="26"/>
      <c r="E8" s="26"/>
      <c r="F8" s="26"/>
    </row>
    <row r="9" spans="1:26" ht="26.25" customHeight="1" thickBot="1" x14ac:dyDescent="0.25">
      <c r="A9" s="44" t="s">
        <v>19</v>
      </c>
      <c r="B9" s="45">
        <v>2005</v>
      </c>
      <c r="C9" s="45">
        <v>2006</v>
      </c>
      <c r="D9" s="45">
        <v>2007</v>
      </c>
      <c r="E9" s="45">
        <v>2008</v>
      </c>
      <c r="F9" s="45">
        <v>2009</v>
      </c>
      <c r="G9" s="45">
        <v>2010</v>
      </c>
      <c r="H9" s="45">
        <v>2011</v>
      </c>
      <c r="I9" s="45">
        <v>2012</v>
      </c>
      <c r="J9" s="45">
        <v>2013</v>
      </c>
      <c r="K9" s="45">
        <v>2014</v>
      </c>
      <c r="L9" s="45">
        <v>2015</v>
      </c>
      <c r="M9" s="45">
        <v>2016</v>
      </c>
      <c r="N9" s="45">
        <v>2017</v>
      </c>
      <c r="O9" s="45">
        <v>2018</v>
      </c>
      <c r="P9" s="45">
        <v>2019</v>
      </c>
      <c r="Q9" s="45">
        <v>2020</v>
      </c>
      <c r="R9" s="45">
        <v>2021</v>
      </c>
      <c r="S9" s="45">
        <v>2022</v>
      </c>
      <c r="T9" s="45">
        <v>2023</v>
      </c>
      <c r="U9" s="45">
        <v>2024</v>
      </c>
    </row>
    <row r="10" spans="1:26" s="30" customFormat="1" ht="21" customHeight="1" thickBot="1" x14ac:dyDescent="0.3">
      <c r="A10" s="27" t="s">
        <v>18</v>
      </c>
      <c r="B10" s="46">
        <v>720.0723999999999</v>
      </c>
      <c r="C10" s="46">
        <v>954.68919700000004</v>
      </c>
      <c r="D10" s="46">
        <v>1141.342124</v>
      </c>
      <c r="E10" s="46">
        <v>1507.913</v>
      </c>
      <c r="F10" s="46">
        <v>1934.1106366299998</v>
      </c>
      <c r="G10" s="47">
        <v>2334.0405406099999</v>
      </c>
      <c r="H10" s="28">
        <v>3603.5191650000002</v>
      </c>
      <c r="I10" s="28">
        <v>5008.5166520820003</v>
      </c>
      <c r="J10" s="28">
        <v>6999.7520450699994</v>
      </c>
      <c r="K10" s="28">
        <v>9463.4599961200001</v>
      </c>
      <c r="L10" s="28">
        <v>15164.874548440001</v>
      </c>
      <c r="M10" s="28">
        <v>18254.797207310003</v>
      </c>
      <c r="N10" s="28">
        <v>26259.088837330004</v>
      </c>
      <c r="O10" s="28">
        <v>32236.758016780004</v>
      </c>
      <c r="P10" s="28">
        <v>46371.972148782996</v>
      </c>
      <c r="Q10" s="28">
        <v>70081.495365084003</v>
      </c>
      <c r="R10" s="28">
        <v>86714.859000000011</v>
      </c>
      <c r="S10" s="28">
        <v>161639.46015984</v>
      </c>
      <c r="T10" s="28">
        <v>435457.83311999997</v>
      </c>
      <c r="U10" s="28">
        <v>1283686.5813739998</v>
      </c>
    </row>
    <row r="11" spans="1:26" s="30" customFormat="1" ht="13.5" thickBot="1" x14ac:dyDescent="0.3">
      <c r="A11" s="27" t="s">
        <v>3</v>
      </c>
      <c r="B11" s="46">
        <v>83.309791000000004</v>
      </c>
      <c r="C11" s="46">
        <v>153.4804</v>
      </c>
      <c r="D11" s="46">
        <v>340.46589799999998</v>
      </c>
      <c r="E11" s="46">
        <v>527.95100000000002</v>
      </c>
      <c r="F11" s="46">
        <v>574.89163608999991</v>
      </c>
      <c r="G11" s="47">
        <v>688.03075837000006</v>
      </c>
      <c r="H11" s="28">
        <v>1042.5730000000001</v>
      </c>
      <c r="I11" s="28">
        <v>1590.5938847030002</v>
      </c>
      <c r="J11" s="28">
        <v>2151.1252659299998</v>
      </c>
      <c r="K11" s="28">
        <v>2791.4380587910227</v>
      </c>
      <c r="L11" s="28">
        <v>4040.6023135700002</v>
      </c>
      <c r="M11" s="28">
        <v>22141.613761810004</v>
      </c>
      <c r="N11" s="28">
        <v>29432.206268966002</v>
      </c>
      <c r="O11" s="28">
        <v>36200.705309208002</v>
      </c>
      <c r="P11" s="28">
        <v>52363.838769839997</v>
      </c>
      <c r="Q11" s="28">
        <v>66407.204322865902</v>
      </c>
      <c r="R11" s="28">
        <v>93481.12000000001</v>
      </c>
      <c r="S11" s="28">
        <v>166145.50345299003</v>
      </c>
      <c r="T11" s="28">
        <v>431564.09917700005</v>
      </c>
      <c r="U11" s="28">
        <v>1326336.1841189999</v>
      </c>
    </row>
    <row r="12" spans="1:26" s="30" customFormat="1" ht="13.5" thickBot="1" x14ac:dyDescent="0.3">
      <c r="A12" s="27" t="s">
        <v>4</v>
      </c>
      <c r="B12" s="46">
        <v>4596.7112660700004</v>
      </c>
      <c r="C12" s="46">
        <v>6397.7683339800005</v>
      </c>
      <c r="D12" s="46">
        <v>7886.2145212899995</v>
      </c>
      <c r="E12" s="46">
        <v>10437.27114352</v>
      </c>
      <c r="F12" s="46">
        <v>12585.46881112667</v>
      </c>
      <c r="G12" s="47">
        <v>15193.36630428</v>
      </c>
      <c r="H12" s="28">
        <v>20433.964568719999</v>
      </c>
      <c r="I12" s="28">
        <v>26467.76670455205</v>
      </c>
      <c r="J12" s="28">
        <v>35311.194988230003</v>
      </c>
      <c r="K12" s="28">
        <v>48906.865329109991</v>
      </c>
      <c r="L12" s="28">
        <v>62228.850819978004</v>
      </c>
      <c r="M12" s="28">
        <v>90081.497763763618</v>
      </c>
      <c r="N12" s="28">
        <v>103292.16673401998</v>
      </c>
      <c r="O12" s="28">
        <v>132117.83092789</v>
      </c>
      <c r="P12" s="28">
        <f>+SUM(P13:P21)</f>
        <v>234039.18081299998</v>
      </c>
      <c r="Q12" s="28">
        <v>296761.47074166866</v>
      </c>
      <c r="R12" s="28">
        <v>364971.68392032001</v>
      </c>
      <c r="S12" s="28">
        <v>744895.14820758998</v>
      </c>
      <c r="T12" s="28">
        <v>1924647.64330166</v>
      </c>
      <c r="U12" s="28">
        <v>5947813.366227081</v>
      </c>
    </row>
    <row r="13" spans="1:26" s="34" customFormat="1" x14ac:dyDescent="0.25">
      <c r="A13" s="31" t="s">
        <v>5</v>
      </c>
      <c r="B13" s="48">
        <v>1362.354918</v>
      </c>
      <c r="C13" s="48">
        <v>1979.7503900000002</v>
      </c>
      <c r="D13" s="48">
        <v>2297.6590630000001</v>
      </c>
      <c r="E13" s="48">
        <v>2855.3560000000002</v>
      </c>
      <c r="F13" s="48">
        <v>3812.0404540400004</v>
      </c>
      <c r="G13" s="49">
        <v>4496.9898534599997</v>
      </c>
      <c r="H13" s="32">
        <v>6138.5590000000002</v>
      </c>
      <c r="I13" s="32">
        <v>8086.4337601999996</v>
      </c>
      <c r="J13" s="32">
        <v>10494.477521429999</v>
      </c>
      <c r="K13" s="32">
        <v>13561.061667379998</v>
      </c>
      <c r="L13" s="32">
        <v>18019.061849760001</v>
      </c>
      <c r="M13" s="32">
        <v>24506.919602780003</v>
      </c>
      <c r="N13" s="32">
        <v>31379.775393639997</v>
      </c>
      <c r="O13" s="32">
        <v>39577.283132010001</v>
      </c>
      <c r="P13" s="32">
        <v>57119.109330399995</v>
      </c>
      <c r="Q13" s="32">
        <v>84996.683540069993</v>
      </c>
      <c r="R13" s="32">
        <v>104961.51858942717</v>
      </c>
      <c r="S13" s="32">
        <v>210522.61658528793</v>
      </c>
      <c r="T13" s="32">
        <v>500588.45031400002</v>
      </c>
      <c r="U13" s="32">
        <v>1621308.0825926499</v>
      </c>
    </row>
    <row r="14" spans="1:26" s="34" customFormat="1" x14ac:dyDescent="0.25">
      <c r="A14" s="31" t="s">
        <v>6</v>
      </c>
      <c r="B14" s="48">
        <v>523.00752954000018</v>
      </c>
      <c r="C14" s="48">
        <v>719.09271101000002</v>
      </c>
      <c r="D14" s="48">
        <v>772.43432245000008</v>
      </c>
      <c r="E14" s="48">
        <v>946.95195356999989</v>
      </c>
      <c r="F14" s="48">
        <v>1151.414</v>
      </c>
      <c r="G14" s="50">
        <v>1425.0324456199999</v>
      </c>
      <c r="H14" s="35">
        <v>1998.1870000000001</v>
      </c>
      <c r="I14" s="35">
        <v>2379.9918495700003</v>
      </c>
      <c r="J14" s="35">
        <v>3778.8514381500004</v>
      </c>
      <c r="K14" s="35">
        <v>5921.6189384300005</v>
      </c>
      <c r="L14" s="35">
        <v>8142.6788914099998</v>
      </c>
      <c r="M14" s="35">
        <v>11226.951443829999</v>
      </c>
      <c r="N14" s="35">
        <v>16121.622028199999</v>
      </c>
      <c r="O14" s="35">
        <v>20951.432738019997</v>
      </c>
      <c r="P14" s="35">
        <v>38517.442035350003</v>
      </c>
      <c r="Q14" s="35">
        <v>52635.237099919999</v>
      </c>
      <c r="R14" s="35">
        <v>69962.612273466337</v>
      </c>
      <c r="S14" s="35">
        <v>132587.2674804861</v>
      </c>
      <c r="T14" s="35">
        <v>275940.55668197997</v>
      </c>
      <c r="U14" s="35">
        <v>837799.94413581991</v>
      </c>
    </row>
    <row r="15" spans="1:26" s="34" customFormat="1" x14ac:dyDescent="0.25">
      <c r="A15" s="31" t="s">
        <v>7</v>
      </c>
      <c r="B15" s="48">
        <v>0</v>
      </c>
      <c r="C15" s="48">
        <v>0</v>
      </c>
      <c r="D15" s="48">
        <v>0</v>
      </c>
      <c r="E15" s="48">
        <v>0</v>
      </c>
      <c r="F15" s="48">
        <v>0</v>
      </c>
      <c r="G15" s="50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35">
        <v>0</v>
      </c>
    </row>
    <row r="16" spans="1:26" s="34" customFormat="1" x14ac:dyDescent="0.25">
      <c r="A16" s="31" t="s">
        <v>8</v>
      </c>
      <c r="B16" s="48">
        <v>1756.22773824</v>
      </c>
      <c r="C16" s="48">
        <v>2404.1242559699999</v>
      </c>
      <c r="D16" s="48">
        <v>3128.8433209999998</v>
      </c>
      <c r="E16" s="48">
        <v>3989.6992</v>
      </c>
      <c r="F16" s="48">
        <v>5070.3643390100005</v>
      </c>
      <c r="G16" s="50">
        <v>5960.0973431700004</v>
      </c>
      <c r="H16" s="35">
        <v>8467.8055687199994</v>
      </c>
      <c r="I16" s="35">
        <v>10423.032833316665</v>
      </c>
      <c r="J16" s="35">
        <v>13780.44684792</v>
      </c>
      <c r="K16" s="35">
        <v>18326.93250459</v>
      </c>
      <c r="L16" s="35">
        <v>21142.115854738</v>
      </c>
      <c r="M16" s="35">
        <v>32817.436133559997</v>
      </c>
      <c r="N16" s="35">
        <v>41748.167490970001</v>
      </c>
      <c r="O16" s="35">
        <v>58709.93302312</v>
      </c>
      <c r="P16" s="35">
        <v>78800.248411699999</v>
      </c>
      <c r="Q16" s="35">
        <v>100171.13374496865</v>
      </c>
      <c r="R16" s="35">
        <v>129684.53396999263</v>
      </c>
      <c r="S16" s="35">
        <v>241157.63499530335</v>
      </c>
      <c r="T16" s="35">
        <v>672114.11816299998</v>
      </c>
      <c r="U16" s="35">
        <v>2050080.0220517099</v>
      </c>
    </row>
    <row r="17" spans="1:21" s="34" customFormat="1" x14ac:dyDescent="0.25">
      <c r="A17" s="31" t="s">
        <v>9</v>
      </c>
      <c r="B17" s="48">
        <v>0</v>
      </c>
      <c r="C17" s="48">
        <v>0</v>
      </c>
      <c r="D17" s="48">
        <v>0</v>
      </c>
      <c r="E17" s="48">
        <v>0</v>
      </c>
      <c r="F17" s="48">
        <v>0</v>
      </c>
      <c r="G17" s="50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</row>
    <row r="18" spans="1:21" s="34" customFormat="1" x14ac:dyDescent="0.25">
      <c r="A18" s="31" t="s">
        <v>10</v>
      </c>
      <c r="B18" s="48">
        <v>29.025071000000001</v>
      </c>
      <c r="C18" s="48">
        <v>39.112881999999999</v>
      </c>
      <c r="D18" s="48">
        <v>39.559438</v>
      </c>
      <c r="E18" s="48">
        <v>26.984999999999999</v>
      </c>
      <c r="F18" s="48">
        <v>33.009267809999997</v>
      </c>
      <c r="G18" s="50">
        <v>78.784480080000009</v>
      </c>
      <c r="H18" s="35">
        <v>168.928</v>
      </c>
      <c r="I18" s="35">
        <v>228.92853377</v>
      </c>
      <c r="J18" s="35">
        <v>320.29564474</v>
      </c>
      <c r="K18" s="35">
        <v>691.05171915000005</v>
      </c>
      <c r="L18" s="35">
        <v>752.54557518000013</v>
      </c>
      <c r="M18" s="35">
        <v>1087.4959038700001</v>
      </c>
      <c r="N18" s="35">
        <v>1380.4711892400001</v>
      </c>
      <c r="O18" s="35">
        <v>1892.7933010600002</v>
      </c>
      <c r="P18" s="35">
        <v>2683.4836549699999</v>
      </c>
      <c r="Q18" s="35">
        <v>3500.5446931000001</v>
      </c>
      <c r="R18" s="35">
        <v>4381.0928665208003</v>
      </c>
      <c r="S18" s="35">
        <v>8582.3810560897782</v>
      </c>
      <c r="T18" s="35">
        <v>27785.142487000001</v>
      </c>
      <c r="U18" s="35">
        <v>83148.38507869</v>
      </c>
    </row>
    <row r="19" spans="1:21" s="34" customFormat="1" x14ac:dyDescent="0.25">
      <c r="A19" s="31" t="s">
        <v>11</v>
      </c>
      <c r="B19" s="48">
        <v>222.13315355999998</v>
      </c>
      <c r="C19" s="48">
        <v>302.20685459999999</v>
      </c>
      <c r="D19" s="48">
        <v>312.07222983999998</v>
      </c>
      <c r="E19" s="48">
        <v>322.11900000000003</v>
      </c>
      <c r="F19" s="48">
        <v>320.67466752666815</v>
      </c>
      <c r="G19" s="50">
        <v>532.54637424999999</v>
      </c>
      <c r="H19" s="35">
        <v>502.86199999999997</v>
      </c>
      <c r="I19" s="35">
        <v>1025.3857843553837</v>
      </c>
      <c r="J19" s="35">
        <v>1063.5991617499999</v>
      </c>
      <c r="K19" s="35">
        <v>1209.38601324</v>
      </c>
      <c r="L19" s="35">
        <v>6077.2633235800004</v>
      </c>
      <c r="M19" s="35">
        <v>3179.1117782036208</v>
      </c>
      <c r="N19" s="35">
        <v>9669.7353472100003</v>
      </c>
      <c r="O19" s="35">
        <v>7532.7775964799994</v>
      </c>
      <c r="P19" s="35">
        <v>12400.131107949999</v>
      </c>
      <c r="Q19" s="35">
        <v>6360.2595113399993</v>
      </c>
      <c r="R19" s="35">
        <v>7558.3064138667878</v>
      </c>
      <c r="S19" s="35">
        <v>19680.041158727749</v>
      </c>
      <c r="T19" s="35">
        <v>171669.36835068002</v>
      </c>
      <c r="U19" s="35">
        <v>405936.31799126003</v>
      </c>
    </row>
    <row r="20" spans="1:21" s="34" customFormat="1" x14ac:dyDescent="0.25">
      <c r="A20" s="31" t="s">
        <v>12</v>
      </c>
      <c r="B20" s="48">
        <v>39.512974999999997</v>
      </c>
      <c r="C20" s="48">
        <v>73.619062999999997</v>
      </c>
      <c r="D20" s="48">
        <v>93.984818000000004</v>
      </c>
      <c r="E20" s="48">
        <v>78.558999999999997</v>
      </c>
      <c r="F20" s="48">
        <v>316.44870354</v>
      </c>
      <c r="G20" s="50">
        <v>479.83506531</v>
      </c>
      <c r="H20" s="35">
        <v>502.31300000000005</v>
      </c>
      <c r="I20" s="35">
        <v>338.41513682999999</v>
      </c>
      <c r="J20" s="35">
        <v>343.27444994999996</v>
      </c>
      <c r="K20" s="35">
        <v>638.88244155999996</v>
      </c>
      <c r="L20" s="35">
        <v>736.20540255000003</v>
      </c>
      <c r="M20" s="35">
        <v>1453.18727485</v>
      </c>
      <c r="N20" s="35">
        <v>2992.3952847599999</v>
      </c>
      <c r="O20" s="35">
        <v>3453.6111372</v>
      </c>
      <c r="P20" s="35">
        <v>4547.4947474500004</v>
      </c>
      <c r="Q20" s="35">
        <v>2876.6988443700002</v>
      </c>
      <c r="R20" s="35">
        <v>3062.3639938361466</v>
      </c>
      <c r="S20" s="35">
        <v>9367.4060383149772</v>
      </c>
      <c r="T20" s="35">
        <v>21945.464665</v>
      </c>
      <c r="U20" s="35">
        <v>77244.030265000009</v>
      </c>
    </row>
    <row r="21" spans="1:21" s="34" customFormat="1" ht="13.5" thickBot="1" x14ac:dyDescent="0.3">
      <c r="A21" s="31" t="s">
        <v>13</v>
      </c>
      <c r="B21" s="48">
        <v>664.44988073000002</v>
      </c>
      <c r="C21" s="48">
        <v>879.86217740000006</v>
      </c>
      <c r="D21" s="48">
        <v>1241.661329</v>
      </c>
      <c r="E21" s="48">
        <v>2217.60098995</v>
      </c>
      <c r="F21" s="48">
        <v>1881.5173792000001</v>
      </c>
      <c r="G21" s="51">
        <v>2220.0807423900001</v>
      </c>
      <c r="H21" s="37">
        <v>2655.31</v>
      </c>
      <c r="I21" s="37">
        <v>3985.5788065099996</v>
      </c>
      <c r="J21" s="37">
        <v>5530.2499242899994</v>
      </c>
      <c r="K21" s="37">
        <v>8557.9320447600003</v>
      </c>
      <c r="L21" s="37">
        <v>7358.9799227600015</v>
      </c>
      <c r="M21" s="37">
        <v>15810.395626669999</v>
      </c>
      <c r="N21" s="37">
        <v>0</v>
      </c>
      <c r="O21" s="37">
        <v>0</v>
      </c>
      <c r="P21" s="37">
        <v>39971.271525179996</v>
      </c>
      <c r="Q21" s="37">
        <v>46220.913307899995</v>
      </c>
      <c r="R21" s="37">
        <v>45361.255813210119</v>
      </c>
      <c r="S21" s="37">
        <v>122997.80089338013</v>
      </c>
      <c r="T21" s="37">
        <v>254604.54263999997</v>
      </c>
      <c r="U21" s="37">
        <v>872296.58411176002</v>
      </c>
    </row>
    <row r="22" spans="1:21" s="30" customFormat="1" ht="13.5" thickBot="1" x14ac:dyDescent="0.3">
      <c r="A22" s="27" t="s">
        <v>14</v>
      </c>
      <c r="B22" s="46">
        <v>351.20556099999999</v>
      </c>
      <c r="C22" s="46">
        <v>539.20803999999998</v>
      </c>
      <c r="D22" s="46">
        <v>454.023774</v>
      </c>
      <c r="E22" s="46">
        <v>547.82000000000005</v>
      </c>
      <c r="F22" s="46">
        <v>655.58114148000004</v>
      </c>
      <c r="G22" s="47">
        <v>1355.57175308</v>
      </c>
      <c r="H22" s="28">
        <v>1574.616590474448</v>
      </c>
      <c r="I22" s="28">
        <v>1634.3141540399999</v>
      </c>
      <c r="J22" s="28">
        <v>5643.6889649299956</v>
      </c>
      <c r="K22" s="28">
        <v>5196.8434853499994</v>
      </c>
      <c r="L22" s="28">
        <v>6113.8023027399995</v>
      </c>
      <c r="M22" s="28">
        <v>9310.4574851100006</v>
      </c>
      <c r="N22" s="28">
        <v>33272.135192920003</v>
      </c>
      <c r="O22" s="28">
        <v>41433.951306489995</v>
      </c>
      <c r="P22" s="28">
        <v>17237.428260321409</v>
      </c>
      <c r="Q22" s="28">
        <v>14112.807628410001</v>
      </c>
      <c r="R22" s="28">
        <v>89427.62999999999</v>
      </c>
      <c r="S22" s="28">
        <v>62930.222229899991</v>
      </c>
      <c r="T22" s="28">
        <v>174542.939285</v>
      </c>
      <c r="U22" s="28">
        <v>457806.65758699994</v>
      </c>
    </row>
    <row r="23" spans="1:21" s="30" customFormat="1" ht="13.5" thickBot="1" x14ac:dyDescent="0.3">
      <c r="A23" s="27" t="s">
        <v>15</v>
      </c>
      <c r="B23" s="46">
        <v>138.8316686896973</v>
      </c>
      <c r="C23" s="46">
        <v>176.68083337645584</v>
      </c>
      <c r="D23" s="46">
        <v>123.46917287999999</v>
      </c>
      <c r="E23" s="46">
        <v>113.09752284800412</v>
      </c>
      <c r="F23" s="46">
        <v>103.16607797313905</v>
      </c>
      <c r="G23" s="47">
        <v>211.84228014090596</v>
      </c>
      <c r="H23" s="28">
        <v>394.05697846228435</v>
      </c>
      <c r="I23" s="28">
        <v>489.74067126759024</v>
      </c>
      <c r="J23" s="28">
        <v>772.38630886776673</v>
      </c>
      <c r="K23" s="28">
        <v>1307.6674662504161</v>
      </c>
      <c r="L23" s="28">
        <v>1734.8402155245844</v>
      </c>
      <c r="M23" s="28">
        <v>3922.2012732490434</v>
      </c>
      <c r="N23" s="28">
        <v>6406.2144819915056</v>
      </c>
      <c r="O23" s="28">
        <v>14763.90372764944</v>
      </c>
      <c r="P23" s="28">
        <v>32384.915663819495</v>
      </c>
      <c r="Q23" s="28">
        <v>34783.994104782658</v>
      </c>
      <c r="R23" s="28">
        <v>51929.08550094848</v>
      </c>
      <c r="S23" s="28">
        <v>52500.016877879621</v>
      </c>
      <c r="T23" s="28">
        <v>101473.32640109058</v>
      </c>
      <c r="U23" s="28">
        <v>131517.71778041936</v>
      </c>
    </row>
    <row r="24" spans="1:21" s="30" customFormat="1" ht="13.5" thickBot="1" x14ac:dyDescent="0.3">
      <c r="A24" s="39" t="s">
        <v>16</v>
      </c>
      <c r="B24" s="47">
        <f t="shared" ref="B24:F24" si="0">+B23+B22+B12+B11+B10</f>
        <v>5890.1306867596977</v>
      </c>
      <c r="C24" s="47">
        <f t="shared" si="0"/>
        <v>8221.8268043564567</v>
      </c>
      <c r="D24" s="47">
        <f t="shared" si="0"/>
        <v>9945.5154901700007</v>
      </c>
      <c r="E24" s="47">
        <f t="shared" si="0"/>
        <v>13134.052666368003</v>
      </c>
      <c r="F24" s="47">
        <f t="shared" si="0"/>
        <v>15853.218303299807</v>
      </c>
      <c r="G24" s="47">
        <f t="shared" ref="G24" si="1">+G23+G22+G12+G11+G10</f>
        <v>19782.851636480907</v>
      </c>
      <c r="H24" s="28">
        <f t="shared" ref="H24" si="2">+H23+H22+H12+H11+H10</f>
        <v>27048.730302656732</v>
      </c>
      <c r="I24" s="28">
        <f t="shared" ref="I24" si="3">+I23+I22+I12+I11+I10</f>
        <v>35190.932066644644</v>
      </c>
      <c r="J24" s="28">
        <f t="shared" ref="J24" si="4">+J23+J22+J12+J11+J10</f>
        <v>50878.14757302776</v>
      </c>
      <c r="K24" s="28">
        <f t="shared" ref="K24" si="5">+K23+K22+K12+K11+K10</f>
        <v>67666.27433562142</v>
      </c>
      <c r="L24" s="28">
        <f t="shared" ref="L24" si="6">+L23+L22+L12+L11+L10</f>
        <v>89282.970200252574</v>
      </c>
      <c r="M24" s="28">
        <f t="shared" ref="M24" si="7">+M23+M22+M12+M11+M10</f>
        <v>143710.56749124266</v>
      </c>
      <c r="N24" s="28">
        <f t="shared" ref="N24" si="8">+N23+N22+N12+N11+N10</f>
        <v>198661.81151522748</v>
      </c>
      <c r="O24" s="28">
        <v>256753.14928801748</v>
      </c>
      <c r="P24" s="28">
        <f>+P10+P11+P12+P22+P23</f>
        <v>382397.3356557638</v>
      </c>
      <c r="Q24" s="28">
        <v>482146.9721628112</v>
      </c>
      <c r="R24" s="28">
        <v>686524.37842126854</v>
      </c>
      <c r="S24" s="28">
        <v>1188110.3509281997</v>
      </c>
      <c r="T24" s="28">
        <v>3067685.8412847505</v>
      </c>
      <c r="U24" s="28">
        <v>9147160.5070875008</v>
      </c>
    </row>
    <row r="26" spans="1:21" x14ac:dyDescent="0.2">
      <c r="A26" s="40"/>
      <c r="B26" s="40"/>
      <c r="C26" s="40"/>
      <c r="D26" s="40"/>
      <c r="E26" s="40"/>
      <c r="F26" s="40"/>
      <c r="J26" s="52"/>
    </row>
    <row r="27" spans="1:21" x14ac:dyDescent="0.2">
      <c r="A27" s="41"/>
      <c r="B27" s="41"/>
      <c r="C27" s="41"/>
      <c r="D27" s="41"/>
      <c r="E27" s="41"/>
      <c r="F27" s="41"/>
      <c r="J27" s="52"/>
    </row>
    <row r="28" spans="1:21" x14ac:dyDescent="0.2">
      <c r="A28" s="40"/>
      <c r="B28" s="40"/>
      <c r="C28" s="40"/>
      <c r="D28" s="40"/>
      <c r="E28" s="40"/>
      <c r="F28" s="40"/>
      <c r="J28" s="53"/>
    </row>
    <row r="29" spans="1:21" x14ac:dyDescent="0.2">
      <c r="A29" s="42"/>
      <c r="B29" s="42"/>
      <c r="C29" s="42"/>
      <c r="D29" s="42"/>
      <c r="E29" s="42"/>
      <c r="F29" s="42"/>
      <c r="J29" s="53"/>
    </row>
    <row r="30" spans="1:21" x14ac:dyDescent="0.2">
      <c r="J30" s="53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showGridLines="0" workbookViewId="0">
      <selection activeCell="A6" sqref="A6"/>
    </sheetView>
  </sheetViews>
  <sheetFormatPr baseColWidth="10" defaultRowHeight="12.75" x14ac:dyDescent="0.2"/>
  <cols>
    <col min="1" max="1" width="56.140625" style="4" customWidth="1"/>
    <col min="2" max="6" width="10.85546875" style="4" customWidth="1"/>
    <col min="7" max="15" width="10.85546875" style="3" customWidth="1"/>
    <col min="16" max="16384" width="11.42578125" style="3"/>
  </cols>
  <sheetData>
    <row r="1" spans="1:24" s="2" customFormat="1" x14ac:dyDescent="0.2">
      <c r="A1" s="16" t="s">
        <v>17</v>
      </c>
      <c r="B1" s="16"/>
      <c r="C1" s="16"/>
      <c r="D1" s="16"/>
      <c r="E1" s="16"/>
      <c r="F1" s="16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"/>
      <c r="V1" s="1"/>
      <c r="W1" s="1"/>
      <c r="X1" s="1"/>
    </row>
    <row r="2" spans="1:24" s="2" customFormat="1" x14ac:dyDescent="0.2">
      <c r="A2" s="19"/>
      <c r="B2" s="19"/>
      <c r="C2" s="19"/>
      <c r="D2" s="19"/>
      <c r="E2" s="19"/>
      <c r="F2" s="19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"/>
      <c r="V2" s="1"/>
      <c r="W2" s="1"/>
      <c r="X2" s="1"/>
    </row>
    <row r="3" spans="1:24" s="2" customFormat="1" x14ac:dyDescent="0.2">
      <c r="A3" s="21" t="s">
        <v>0</v>
      </c>
      <c r="B3" s="21"/>
      <c r="C3" s="21"/>
      <c r="D3" s="21"/>
      <c r="E3" s="21"/>
      <c r="F3" s="21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"/>
      <c r="V3" s="1"/>
      <c r="W3" s="1"/>
      <c r="X3" s="1"/>
    </row>
    <row r="4" spans="1:24" s="2" customFormat="1" x14ac:dyDescent="0.2">
      <c r="A4" s="21" t="s">
        <v>38</v>
      </c>
      <c r="B4" s="21"/>
      <c r="C4" s="21"/>
      <c r="D4" s="21"/>
      <c r="E4" s="21"/>
      <c r="F4" s="21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"/>
      <c r="V4" s="1"/>
      <c r="W4" s="1"/>
      <c r="X4" s="1"/>
    </row>
    <row r="5" spans="1:24" s="2" customFormat="1" x14ac:dyDescent="0.2">
      <c r="A5" s="21" t="s">
        <v>59</v>
      </c>
      <c r="B5" s="21"/>
      <c r="C5" s="21"/>
      <c r="D5" s="21"/>
      <c r="E5" s="21"/>
      <c r="F5" s="21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"/>
      <c r="V5" s="1"/>
      <c r="W5" s="1"/>
      <c r="X5" s="1"/>
    </row>
    <row r="6" spans="1:24" x14ac:dyDescent="0.2">
      <c r="A6" s="23" t="s">
        <v>1</v>
      </c>
      <c r="B6" s="23"/>
      <c r="C6" s="23"/>
      <c r="D6" s="23"/>
      <c r="E6" s="23"/>
      <c r="F6" s="23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4" x14ac:dyDescent="0.2">
      <c r="A7" s="25" t="s">
        <v>2</v>
      </c>
      <c r="B7" s="25"/>
      <c r="C7" s="25"/>
      <c r="D7" s="25"/>
      <c r="E7" s="25"/>
      <c r="F7" s="25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spans="1:24" ht="13.5" thickBot="1" x14ac:dyDescent="0.25">
      <c r="A8" s="26"/>
      <c r="B8" s="26"/>
      <c r="C8" s="26"/>
      <c r="D8" s="26"/>
      <c r="E8" s="26"/>
      <c r="F8" s="26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spans="1:24" ht="24" customHeight="1" thickBot="1" x14ac:dyDescent="0.25">
      <c r="A9" s="44" t="s">
        <v>19</v>
      </c>
      <c r="B9" s="45">
        <v>2005</v>
      </c>
      <c r="C9" s="45">
        <v>2006</v>
      </c>
      <c r="D9" s="45">
        <v>2007</v>
      </c>
      <c r="E9" s="45">
        <v>2008</v>
      </c>
      <c r="F9" s="45">
        <v>2009</v>
      </c>
      <c r="G9" s="45">
        <v>2010</v>
      </c>
      <c r="H9" s="45">
        <v>2011</v>
      </c>
      <c r="I9" s="45">
        <v>2012</v>
      </c>
      <c r="J9" s="45">
        <v>2013</v>
      </c>
      <c r="K9" s="45">
        <v>2014</v>
      </c>
      <c r="L9" s="45">
        <v>2015</v>
      </c>
      <c r="M9" s="45">
        <v>2016</v>
      </c>
      <c r="N9" s="45">
        <v>2017</v>
      </c>
      <c r="O9" s="45">
        <v>2018</v>
      </c>
      <c r="P9" s="45">
        <v>2019</v>
      </c>
      <c r="Q9" s="45">
        <v>2020</v>
      </c>
      <c r="R9" s="45">
        <v>2021</v>
      </c>
      <c r="S9" s="45">
        <v>2022</v>
      </c>
      <c r="T9" s="45">
        <v>2023</v>
      </c>
    </row>
    <row r="10" spans="1:24" s="9" customFormat="1" ht="18.75" customHeight="1" thickBot="1" x14ac:dyDescent="0.3">
      <c r="A10" s="27" t="s">
        <v>18</v>
      </c>
      <c r="B10" s="46">
        <v>186.37056738928322</v>
      </c>
      <c r="C10" s="46">
        <v>273.57764477999996</v>
      </c>
      <c r="D10" s="46">
        <v>402.08451095000026</v>
      </c>
      <c r="E10" s="46">
        <v>465.94101312000026</v>
      </c>
      <c r="F10" s="46">
        <v>501.38865577000001</v>
      </c>
      <c r="G10" s="47">
        <v>721.71214854685024</v>
      </c>
      <c r="H10" s="28">
        <v>844.85761003096059</v>
      </c>
      <c r="I10" s="28">
        <v>1019.4138022197398</v>
      </c>
      <c r="J10" s="28">
        <v>1509.3980996542361</v>
      </c>
      <c r="K10" s="28">
        <v>2163.7202560940609</v>
      </c>
      <c r="L10" s="28">
        <v>2337.6947632718188</v>
      </c>
      <c r="M10" s="28">
        <v>1505.9536800914532</v>
      </c>
      <c r="N10" s="28">
        <v>5675.540367959894</v>
      </c>
      <c r="O10" s="28">
        <v>7151.9533940629735</v>
      </c>
      <c r="P10" s="28">
        <v>9965.8369625857722</v>
      </c>
      <c r="Q10" s="28">
        <v>12782.91943684587</v>
      </c>
      <c r="R10" s="28">
        <v>20119.466909906478</v>
      </c>
      <c r="S10" s="28">
        <v>41756.600312463037</v>
      </c>
      <c r="T10" s="28">
        <v>110955.86268259985</v>
      </c>
    </row>
    <row r="11" spans="1:24" s="9" customFormat="1" ht="18.75" customHeight="1" thickBot="1" x14ac:dyDescent="0.3">
      <c r="A11" s="27" t="s">
        <v>3</v>
      </c>
      <c r="B11" s="46">
        <v>42.913773976087946</v>
      </c>
      <c r="C11" s="46">
        <v>77.552494109999998</v>
      </c>
      <c r="D11" s="46">
        <v>114.50078735</v>
      </c>
      <c r="E11" s="46">
        <v>145.75811445000005</v>
      </c>
      <c r="F11" s="46">
        <v>162.04302761999998</v>
      </c>
      <c r="G11" s="47">
        <v>245.72357995000002</v>
      </c>
      <c r="H11" s="28">
        <v>308.52016647940928</v>
      </c>
      <c r="I11" s="28">
        <v>376.13888404040461</v>
      </c>
      <c r="J11" s="28">
        <v>493.96294258387684</v>
      </c>
      <c r="K11" s="28">
        <v>660.77056247964242</v>
      </c>
      <c r="L11" s="28">
        <v>1075.2695134024243</v>
      </c>
      <c r="M11" s="28">
        <v>1494.3316616449583</v>
      </c>
      <c r="N11" s="28">
        <v>1958.6509801932739</v>
      </c>
      <c r="O11" s="28">
        <v>2581.2398307478302</v>
      </c>
      <c r="P11" s="28">
        <v>4107.5015621944049</v>
      </c>
      <c r="Q11" s="28">
        <v>5767.9910692415197</v>
      </c>
      <c r="R11" s="28">
        <v>8671.5403781709592</v>
      </c>
      <c r="S11" s="28">
        <v>16901.483886591865</v>
      </c>
      <c r="T11" s="28">
        <v>41952.718618972562</v>
      </c>
    </row>
    <row r="12" spans="1:24" s="9" customFormat="1" ht="18.75" customHeight="1" thickBot="1" x14ac:dyDescent="0.3">
      <c r="A12" s="27" t="s">
        <v>4</v>
      </c>
      <c r="B12" s="46">
        <v>747.83843060936715</v>
      </c>
      <c r="C12" s="46">
        <v>787.23101453200024</v>
      </c>
      <c r="D12" s="46">
        <v>1057.9952957045275</v>
      </c>
      <c r="E12" s="46">
        <v>1287.3847508797664</v>
      </c>
      <c r="F12" s="46">
        <v>1530.1095664899999</v>
      </c>
      <c r="G12" s="47">
        <v>1911.59397934615</v>
      </c>
      <c r="H12" s="28">
        <v>2273.4425162159805</v>
      </c>
      <c r="I12" s="28">
        <v>2741.4239586664939</v>
      </c>
      <c r="J12" s="28">
        <v>3511.355084008771</v>
      </c>
      <c r="K12" s="28">
        <v>5195.4354902454552</v>
      </c>
      <c r="L12" s="28">
        <v>8194.0708797441821</v>
      </c>
      <c r="M12" s="28">
        <v>11387.526011613119</v>
      </c>
      <c r="N12" s="28">
        <v>14665.060805404886</v>
      </c>
      <c r="O12" s="28">
        <v>19405.377992718306</v>
      </c>
      <c r="P12" s="28">
        <f>+SUM(P13:P21)</f>
        <v>30489.517591494608</v>
      </c>
      <c r="Q12" s="28">
        <v>39050.453060393251</v>
      </c>
      <c r="R12" s="28">
        <v>57946.906893699583</v>
      </c>
      <c r="S12" s="28">
        <v>109437.36862561453</v>
      </c>
      <c r="T12" s="28">
        <v>322755.49392951431</v>
      </c>
    </row>
    <row r="13" spans="1:24" s="8" customFormat="1" ht="15.75" customHeight="1" x14ac:dyDescent="0.25">
      <c r="A13" s="31" t="s">
        <v>5</v>
      </c>
      <c r="B13" s="48">
        <v>84.118707428440899</v>
      </c>
      <c r="C13" s="48">
        <v>128.81522169999997</v>
      </c>
      <c r="D13" s="48">
        <v>151.91604942999993</v>
      </c>
      <c r="E13" s="48">
        <v>254.71770325000008</v>
      </c>
      <c r="F13" s="48">
        <v>323.88020596999996</v>
      </c>
      <c r="G13" s="49">
        <v>330.20206693000006</v>
      </c>
      <c r="H13" s="32">
        <v>415.03459999367072</v>
      </c>
      <c r="I13" s="32">
        <v>505.42130347472067</v>
      </c>
      <c r="J13" s="32">
        <v>699.15777837467567</v>
      </c>
      <c r="K13" s="32">
        <v>939.19893043614093</v>
      </c>
      <c r="L13" s="32">
        <v>1862.1915126749373</v>
      </c>
      <c r="M13" s="32">
        <v>2587.9388402182185</v>
      </c>
      <c r="N13" s="32">
        <v>2825.5861211098677</v>
      </c>
      <c r="O13" s="32">
        <v>3825.8249810418897</v>
      </c>
      <c r="P13" s="32">
        <v>5958.056209835936</v>
      </c>
      <c r="Q13" s="32">
        <v>8380.4286684821127</v>
      </c>
      <c r="R13" s="32">
        <v>12620.567517503499</v>
      </c>
      <c r="S13" s="32">
        <v>24003.174424262859</v>
      </c>
      <c r="T13" s="32">
        <v>59788.080805039928</v>
      </c>
    </row>
    <row r="14" spans="1:24" s="8" customFormat="1" ht="15.75" customHeight="1" x14ac:dyDescent="0.25">
      <c r="A14" s="31" t="s">
        <v>6</v>
      </c>
      <c r="B14" s="48">
        <v>54.489579568342727</v>
      </c>
      <c r="C14" s="48">
        <v>24.601724180000009</v>
      </c>
      <c r="D14" s="48">
        <v>14.494815719999995</v>
      </c>
      <c r="E14" s="48">
        <v>16.160359070000002</v>
      </c>
      <c r="F14" s="48">
        <v>16.231465710000002</v>
      </c>
      <c r="G14" s="50">
        <v>26.492801966150001</v>
      </c>
      <c r="H14" s="35">
        <v>32.483610022563212</v>
      </c>
      <c r="I14" s="35">
        <v>39.400390965829416</v>
      </c>
      <c r="J14" s="35">
        <v>56.995390292357172</v>
      </c>
      <c r="K14" s="35">
        <v>76.019976125211201</v>
      </c>
      <c r="L14" s="35">
        <v>78.644710324431102</v>
      </c>
      <c r="M14" s="35">
        <v>109.29472024816044</v>
      </c>
      <c r="N14" s="35">
        <v>213.76426392202657</v>
      </c>
      <c r="O14" s="35">
        <v>279.45185290539575</v>
      </c>
      <c r="P14" s="35">
        <v>433.73047094993655</v>
      </c>
      <c r="Q14" s="35">
        <v>599.76404761678145</v>
      </c>
      <c r="R14" s="35">
        <v>912.136609735452</v>
      </c>
      <c r="S14" s="35">
        <v>1822.3813170367573</v>
      </c>
      <c r="T14" s="35">
        <v>4317.2897459762771</v>
      </c>
    </row>
    <row r="15" spans="1:24" s="8" customFormat="1" ht="15.75" customHeight="1" x14ac:dyDescent="0.25">
      <c r="A15" s="31" t="s">
        <v>7</v>
      </c>
      <c r="B15" s="48">
        <v>0</v>
      </c>
      <c r="C15" s="48">
        <v>0</v>
      </c>
      <c r="D15" s="48">
        <v>0</v>
      </c>
      <c r="E15" s="48">
        <v>0</v>
      </c>
      <c r="F15" s="48">
        <v>0</v>
      </c>
      <c r="G15" s="50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</row>
    <row r="16" spans="1:24" s="8" customFormat="1" ht="15.75" customHeight="1" x14ac:dyDescent="0.25">
      <c r="A16" s="31" t="s">
        <v>8</v>
      </c>
      <c r="B16" s="48">
        <v>268.02455016877548</v>
      </c>
      <c r="C16" s="48">
        <v>291.24434887200016</v>
      </c>
      <c r="D16" s="48">
        <v>414.41108919452751</v>
      </c>
      <c r="E16" s="48">
        <v>585.83841132976625</v>
      </c>
      <c r="F16" s="48">
        <v>556.02897096000004</v>
      </c>
      <c r="G16" s="50">
        <v>797.95916969999996</v>
      </c>
      <c r="H16" s="35">
        <v>1033.5846632213807</v>
      </c>
      <c r="I16" s="35">
        <v>1249.1144376499551</v>
      </c>
      <c r="J16" s="35">
        <v>1657.5092059780563</v>
      </c>
      <c r="K16" s="35">
        <v>2431.1802461057964</v>
      </c>
      <c r="L16" s="35">
        <v>4048.8376602208095</v>
      </c>
      <c r="M16" s="35">
        <v>5626.781223791746</v>
      </c>
      <c r="N16" s="35">
        <v>7267.110918035396</v>
      </c>
      <c r="O16" s="35">
        <v>10154.13289214101</v>
      </c>
      <c r="P16" s="35">
        <v>15489.37726900471</v>
      </c>
      <c r="Q16" s="35">
        <v>20370.993610213929</v>
      </c>
      <c r="R16" s="35">
        <v>30255.707884175325</v>
      </c>
      <c r="S16" s="35">
        <v>53527.820500667076</v>
      </c>
      <c r="T16" s="35">
        <v>159391.64494101758</v>
      </c>
    </row>
    <row r="17" spans="1:20" s="8" customFormat="1" ht="15.75" customHeight="1" x14ac:dyDescent="0.25">
      <c r="A17" s="31" t="s">
        <v>9</v>
      </c>
      <c r="B17" s="48">
        <v>1.0986257697722952</v>
      </c>
      <c r="C17" s="48">
        <v>6.5233574699999997</v>
      </c>
      <c r="D17" s="48">
        <v>1.55314503</v>
      </c>
      <c r="E17" s="48">
        <v>1.02311894</v>
      </c>
      <c r="F17" s="48">
        <v>4.1922386400000002</v>
      </c>
      <c r="G17" s="50">
        <v>12.247602989999999</v>
      </c>
      <c r="H17" s="35">
        <v>13.661248979059962</v>
      </c>
      <c r="I17" s="35">
        <v>16.415373016208346</v>
      </c>
      <c r="J17" s="35">
        <v>18.853638687713907</v>
      </c>
      <c r="K17" s="35">
        <v>37.067081760301846</v>
      </c>
      <c r="L17" s="35">
        <v>0</v>
      </c>
      <c r="M17" s="35">
        <v>0</v>
      </c>
      <c r="N17" s="35">
        <v>78.872457273543588</v>
      </c>
      <c r="O17" s="35">
        <v>26.591010999280083</v>
      </c>
      <c r="P17" s="35">
        <v>61.412769681776886</v>
      </c>
      <c r="Q17" s="35">
        <v>60.25602625297882</v>
      </c>
      <c r="R17" s="35">
        <v>120.86651998681756</v>
      </c>
      <c r="S17" s="35">
        <v>822.35034604698899</v>
      </c>
      <c r="T17" s="35">
        <v>2081.6146541129096</v>
      </c>
    </row>
    <row r="18" spans="1:20" s="8" customFormat="1" ht="15.75" customHeight="1" x14ac:dyDescent="0.25">
      <c r="A18" s="31" t="s">
        <v>10</v>
      </c>
      <c r="B18" s="48">
        <v>203.74797487358691</v>
      </c>
      <c r="C18" s="48">
        <v>217.70507742000001</v>
      </c>
      <c r="D18" s="48">
        <v>236.46273303000001</v>
      </c>
      <c r="E18" s="48">
        <v>232.85452551</v>
      </c>
      <c r="F18" s="48">
        <v>216.68143118</v>
      </c>
      <c r="G18" s="50">
        <v>158.73457050000002</v>
      </c>
      <c r="H18" s="35">
        <v>253.72898057219965</v>
      </c>
      <c r="I18" s="35">
        <v>296.1734547125663</v>
      </c>
      <c r="J18" s="35">
        <v>367.43234798414539</v>
      </c>
      <c r="K18" s="35">
        <v>729.86201755874583</v>
      </c>
      <c r="L18" s="35">
        <v>236.22193955973691</v>
      </c>
      <c r="M18" s="35">
        <v>328.28413626490226</v>
      </c>
      <c r="N18" s="35">
        <v>2322.0233849302631</v>
      </c>
      <c r="O18" s="35">
        <v>3896.6494404351311</v>
      </c>
      <c r="P18" s="35">
        <v>5670.2395004089421</v>
      </c>
      <c r="Q18" s="35">
        <v>6278.5529351300793</v>
      </c>
      <c r="R18" s="35">
        <v>8718.3048816123119</v>
      </c>
      <c r="S18" s="35">
        <v>9111.6408560797609</v>
      </c>
      <c r="T18" s="35">
        <v>55855.38223877077</v>
      </c>
    </row>
    <row r="19" spans="1:20" s="8" customFormat="1" ht="15.75" customHeight="1" x14ac:dyDescent="0.25">
      <c r="A19" s="31" t="s">
        <v>11</v>
      </c>
      <c r="B19" s="48">
        <v>134.00886769504686</v>
      </c>
      <c r="C19" s="48">
        <v>50.032939130000017</v>
      </c>
      <c r="D19" s="48">
        <v>39.226464590000006</v>
      </c>
      <c r="E19" s="48">
        <v>80.591172330000006</v>
      </c>
      <c r="F19" s="48">
        <v>389.95484583999996</v>
      </c>
      <c r="G19" s="50">
        <v>541.30320805999997</v>
      </c>
      <c r="H19" s="35">
        <v>468.18745108143673</v>
      </c>
      <c r="I19" s="35">
        <v>567.25471326925765</v>
      </c>
      <c r="J19" s="35">
        <v>623.24472276169365</v>
      </c>
      <c r="K19" s="35">
        <v>784.45246497110611</v>
      </c>
      <c r="L19" s="35">
        <v>1771.3575512678397</v>
      </c>
      <c r="M19" s="35">
        <v>2735.2270910900934</v>
      </c>
      <c r="N19" s="35">
        <v>1486.0704583236866</v>
      </c>
      <c r="O19" s="35">
        <v>966.82090238234002</v>
      </c>
      <c r="P19" s="35">
        <v>2434.3746438141288</v>
      </c>
      <c r="Q19" s="35">
        <v>2876.2130879354013</v>
      </c>
      <c r="R19" s="35">
        <v>4430.8949535315915</v>
      </c>
      <c r="S19" s="35">
        <v>15579.110440437529</v>
      </c>
      <c r="T19" s="35">
        <v>28565.849204946775</v>
      </c>
    </row>
    <row r="20" spans="1:20" s="8" customFormat="1" ht="15.75" customHeight="1" x14ac:dyDescent="0.25">
      <c r="A20" s="31" t="s">
        <v>12</v>
      </c>
      <c r="B20" s="48">
        <v>2.3501251054019598</v>
      </c>
      <c r="C20" s="48">
        <v>63.531858080000077</v>
      </c>
      <c r="D20" s="48">
        <v>196.76532918000007</v>
      </c>
      <c r="E20" s="48">
        <v>111.63568717</v>
      </c>
      <c r="F20" s="48">
        <v>17.939739599999999</v>
      </c>
      <c r="G20" s="50">
        <v>28.264654019999998</v>
      </c>
      <c r="H20" s="35">
        <v>36.327861360110553</v>
      </c>
      <c r="I20" s="35">
        <v>43.021265895780886</v>
      </c>
      <c r="J20" s="35">
        <v>52.015475192168836</v>
      </c>
      <c r="K20" s="35">
        <v>150.17744255130421</v>
      </c>
      <c r="L20" s="35">
        <v>118.09050341785597</v>
      </c>
      <c r="M20" s="35">
        <v>0</v>
      </c>
      <c r="N20" s="35">
        <v>344.89394419732361</v>
      </c>
      <c r="O20" s="35">
        <v>91.278957329419924</v>
      </c>
      <c r="P20" s="35">
        <v>171.74677756055172</v>
      </c>
      <c r="Q20" s="35">
        <v>120.23317068915431</v>
      </c>
      <c r="R20" s="35">
        <v>343.09876302547946</v>
      </c>
      <c r="S20" s="35">
        <v>3469.3133682414223</v>
      </c>
      <c r="T20" s="35">
        <v>10256.262993006942</v>
      </c>
    </row>
    <row r="21" spans="1:20" s="8" customFormat="1" ht="15.75" customHeight="1" thickBot="1" x14ac:dyDescent="0.3">
      <c r="A21" s="31" t="s">
        <v>13</v>
      </c>
      <c r="B21" s="48">
        <v>0</v>
      </c>
      <c r="C21" s="48">
        <v>4.7764876799999989</v>
      </c>
      <c r="D21" s="48">
        <v>3.1656695299999997</v>
      </c>
      <c r="E21" s="48">
        <v>4.5637732800000004</v>
      </c>
      <c r="F21" s="48">
        <v>5.2006685900000003</v>
      </c>
      <c r="G21" s="51">
        <v>16.389905180000003</v>
      </c>
      <c r="H21" s="37">
        <v>20.4341009855587</v>
      </c>
      <c r="I21" s="37">
        <v>24.623019682175574</v>
      </c>
      <c r="J21" s="37">
        <v>36.146524737960362</v>
      </c>
      <c r="K21" s="37">
        <v>47.477330736848963</v>
      </c>
      <c r="L21" s="37">
        <v>78.727002278570652</v>
      </c>
      <c r="M21" s="37">
        <v>0</v>
      </c>
      <c r="N21" s="37">
        <v>126.73925761277846</v>
      </c>
      <c r="O21" s="37">
        <v>164.62795548383627</v>
      </c>
      <c r="P21" s="37">
        <v>270.57995023863077</v>
      </c>
      <c r="Q21" s="37">
        <v>364.01151407280605</v>
      </c>
      <c r="R21" s="37">
        <v>545.32976412910648</v>
      </c>
      <c r="S21" s="37">
        <v>1101.5773728421493</v>
      </c>
      <c r="T21" s="37">
        <v>2499.3693466430805</v>
      </c>
    </row>
    <row r="22" spans="1:20" s="9" customFormat="1" ht="18.75" customHeight="1" thickBot="1" x14ac:dyDescent="0.3">
      <c r="A22" s="27" t="s">
        <v>14</v>
      </c>
      <c r="B22" s="46">
        <v>146.26580377226165</v>
      </c>
      <c r="C22" s="46">
        <v>275.58699202999992</v>
      </c>
      <c r="D22" s="46">
        <v>256.11058532999999</v>
      </c>
      <c r="E22" s="46">
        <v>304.73839728999974</v>
      </c>
      <c r="F22" s="46">
        <v>537.30512114800001</v>
      </c>
      <c r="G22" s="47">
        <v>816.29002515700006</v>
      </c>
      <c r="H22" s="28">
        <v>969.17088620916309</v>
      </c>
      <c r="I22" s="28">
        <v>1173.2506478793377</v>
      </c>
      <c r="J22" s="28">
        <v>1399.7434312581447</v>
      </c>
      <c r="K22" s="28">
        <v>1820.088793694905</v>
      </c>
      <c r="L22" s="28">
        <v>2780.86193921842</v>
      </c>
      <c r="M22" s="28">
        <v>3864.6404372503202</v>
      </c>
      <c r="N22" s="28">
        <v>3928.746935514745</v>
      </c>
      <c r="O22" s="28">
        <v>3593.6729684328957</v>
      </c>
      <c r="P22" s="28">
        <v>6854.3888309372569</v>
      </c>
      <c r="Q22" s="28">
        <v>8522.7777400593677</v>
      </c>
      <c r="R22" s="28">
        <v>13138.386697444057</v>
      </c>
      <c r="S22" s="28">
        <v>36822.835529779644</v>
      </c>
      <c r="T22" s="28">
        <v>76429.837520994304</v>
      </c>
    </row>
    <row r="23" spans="1:20" s="9" customFormat="1" ht="18.75" customHeight="1" thickBot="1" x14ac:dyDescent="0.3">
      <c r="A23" s="27" t="s">
        <v>15</v>
      </c>
      <c r="B23" s="46">
        <v>5.6111254327999998</v>
      </c>
      <c r="C23" s="46">
        <v>10.810191218985072</v>
      </c>
      <c r="D23" s="46">
        <v>6.7687234054725209</v>
      </c>
      <c r="E23" s="46">
        <v>5.9754665702331877</v>
      </c>
      <c r="F23" s="46">
        <v>1.6658242224941699</v>
      </c>
      <c r="G23" s="47">
        <v>1.5512257321990037</v>
      </c>
      <c r="H23" s="28">
        <v>0.50176482493039376</v>
      </c>
      <c r="I23" s="28">
        <v>0.26912317670214952</v>
      </c>
      <c r="J23" s="28">
        <v>0.20375915625722923</v>
      </c>
      <c r="K23" s="28">
        <v>1.7542035271505892E-2</v>
      </c>
      <c r="L23" s="28">
        <v>3.8148689504880701E-3</v>
      </c>
      <c r="M23" s="28">
        <v>0</v>
      </c>
      <c r="N23" s="28">
        <v>2.2357824953621162</v>
      </c>
      <c r="O23" s="28">
        <v>10.97070984177657</v>
      </c>
      <c r="P23" s="28">
        <v>28.742392735864453</v>
      </c>
      <c r="Q23" s="28">
        <v>58.220709296449627</v>
      </c>
      <c r="R23" s="28">
        <v>103.45765212433025</v>
      </c>
      <c r="S23" s="28">
        <v>10.966374251273624</v>
      </c>
      <c r="T23" s="28">
        <v>0</v>
      </c>
    </row>
    <row r="24" spans="1:20" s="9" customFormat="1" ht="18.75" customHeight="1" thickBot="1" x14ac:dyDescent="0.3">
      <c r="A24" s="39" t="s">
        <v>16</v>
      </c>
      <c r="B24" s="47">
        <f t="shared" ref="B24:F24" si="0">+B23+B22+B12+B11+B10</f>
        <v>1128.9997011798</v>
      </c>
      <c r="C24" s="47">
        <f t="shared" si="0"/>
        <v>1424.7583366709853</v>
      </c>
      <c r="D24" s="47">
        <f t="shared" si="0"/>
        <v>1837.4599027400002</v>
      </c>
      <c r="E24" s="47">
        <f t="shared" si="0"/>
        <v>2209.7977423099996</v>
      </c>
      <c r="F24" s="47">
        <f t="shared" si="0"/>
        <v>2732.5121952504942</v>
      </c>
      <c r="G24" s="47">
        <f t="shared" ref="G24" si="1">+G23+G22+G12+G11+G10</f>
        <v>3696.8709587321991</v>
      </c>
      <c r="H24" s="28">
        <f t="shared" ref="H24" si="2">+H23+H22+H12+H11+H10</f>
        <v>4396.4929437604442</v>
      </c>
      <c r="I24" s="28">
        <f t="shared" ref="I24" si="3">+I23+I22+I12+I11+I10</f>
        <v>5310.4964159826777</v>
      </c>
      <c r="J24" s="28">
        <f t="shared" ref="J24" si="4">+J23+J22+J12+J11+J10</f>
        <v>6914.6633166612855</v>
      </c>
      <c r="K24" s="28">
        <f t="shared" ref="K24" si="5">+K23+K22+K12+K11+K10</f>
        <v>9840.0326445493356</v>
      </c>
      <c r="L24" s="28">
        <f t="shared" ref="L24" si="6">+L23+L22+L12+L11+L10</f>
        <v>14387.900910505796</v>
      </c>
      <c r="M24" s="28">
        <f t="shared" ref="M24:N24" si="7">+M23+M22+M12+M11+M10</f>
        <v>18252.451790599851</v>
      </c>
      <c r="N24" s="28">
        <f t="shared" si="7"/>
        <v>26230.234871568158</v>
      </c>
      <c r="O24" s="28">
        <v>32743.21489580378</v>
      </c>
      <c r="P24" s="28">
        <f>+P10+P11+P12+P22+P23</f>
        <v>51445.987339947904</v>
      </c>
      <c r="Q24" s="28">
        <v>66182.362015836465</v>
      </c>
      <c r="R24" s="28">
        <v>99979.758531345404</v>
      </c>
      <c r="S24" s="28">
        <v>204929.25472870035</v>
      </c>
      <c r="T24" s="28">
        <v>552093.91275208106</v>
      </c>
    </row>
    <row r="26" spans="1:20" x14ac:dyDescent="0.2">
      <c r="A26" s="40" t="s">
        <v>53</v>
      </c>
      <c r="B26" s="5"/>
      <c r="C26" s="5"/>
      <c r="D26" s="5"/>
      <c r="E26" s="5"/>
      <c r="F26" s="5"/>
      <c r="J26" s="11"/>
    </row>
    <row r="27" spans="1:20" x14ac:dyDescent="0.2">
      <c r="A27" s="6"/>
      <c r="B27" s="6"/>
      <c r="C27" s="6"/>
      <c r="D27" s="6"/>
      <c r="E27" s="6"/>
      <c r="F27" s="6"/>
      <c r="J27" s="11"/>
    </row>
    <row r="28" spans="1:20" x14ac:dyDescent="0.2">
      <c r="A28" s="5"/>
      <c r="B28" s="5"/>
      <c r="C28" s="5"/>
      <c r="D28" s="5"/>
      <c r="E28" s="5"/>
      <c r="F28" s="5"/>
      <c r="J28" s="14"/>
    </row>
    <row r="29" spans="1:20" x14ac:dyDescent="0.2">
      <c r="A29" s="7"/>
      <c r="B29" s="7"/>
      <c r="C29" s="7"/>
      <c r="D29" s="7"/>
      <c r="E29" s="7"/>
      <c r="F29" s="7"/>
      <c r="J29" s="12"/>
    </row>
    <row r="30" spans="1:20" x14ac:dyDescent="0.2">
      <c r="J30" s="12"/>
    </row>
    <row r="37" spans="7:12" x14ac:dyDescent="0.2">
      <c r="G37" s="10"/>
      <c r="H37" s="10"/>
      <c r="I37" s="10"/>
      <c r="J37" s="10"/>
      <c r="K37" s="10"/>
      <c r="L37" s="10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showGridLines="0" workbookViewId="0">
      <selection activeCell="A26" sqref="A26"/>
    </sheetView>
  </sheetViews>
  <sheetFormatPr baseColWidth="10" defaultRowHeight="12.75" x14ac:dyDescent="0.2"/>
  <cols>
    <col min="1" max="1" width="56.140625" style="4" customWidth="1"/>
    <col min="2" max="6" width="10.85546875" style="4" customWidth="1"/>
    <col min="7" max="15" width="10.85546875" style="3" customWidth="1"/>
    <col min="16" max="16384" width="11.42578125" style="3"/>
  </cols>
  <sheetData>
    <row r="1" spans="1:26" s="2" customFormat="1" x14ac:dyDescent="0.2">
      <c r="A1" s="16" t="s">
        <v>17</v>
      </c>
      <c r="B1" s="16"/>
      <c r="C1" s="16"/>
      <c r="D1" s="16"/>
      <c r="E1" s="16"/>
      <c r="F1" s="16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"/>
      <c r="W1" s="1"/>
      <c r="X1" s="1"/>
      <c r="Y1" s="1"/>
      <c r="Z1" s="1"/>
    </row>
    <row r="2" spans="1:26" s="2" customFormat="1" x14ac:dyDescent="0.2">
      <c r="A2" s="19"/>
      <c r="B2" s="19"/>
      <c r="C2" s="19"/>
      <c r="D2" s="19"/>
      <c r="E2" s="19"/>
      <c r="F2" s="19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"/>
      <c r="W2" s="1"/>
      <c r="X2" s="1"/>
      <c r="Y2" s="1"/>
      <c r="Z2" s="1"/>
    </row>
    <row r="3" spans="1:26" s="2" customFormat="1" x14ac:dyDescent="0.2">
      <c r="A3" s="21" t="s">
        <v>0</v>
      </c>
      <c r="B3" s="21"/>
      <c r="C3" s="21"/>
      <c r="D3" s="21"/>
      <c r="E3" s="21"/>
      <c r="F3" s="21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"/>
      <c r="W3" s="1"/>
      <c r="X3" s="1"/>
      <c r="Y3" s="1"/>
      <c r="Z3" s="1"/>
    </row>
    <row r="4" spans="1:26" s="2" customFormat="1" x14ac:dyDescent="0.2">
      <c r="A4" s="21" t="s">
        <v>39</v>
      </c>
      <c r="B4" s="21"/>
      <c r="C4" s="21"/>
      <c r="D4" s="21"/>
      <c r="E4" s="21"/>
      <c r="F4" s="21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"/>
      <c r="W4" s="1"/>
      <c r="X4" s="1"/>
      <c r="Y4" s="1"/>
      <c r="Z4" s="1"/>
    </row>
    <row r="5" spans="1:26" s="2" customFormat="1" x14ac:dyDescent="0.2">
      <c r="A5" s="21" t="s">
        <v>56</v>
      </c>
      <c r="B5" s="21"/>
      <c r="C5" s="21"/>
      <c r="D5" s="21"/>
      <c r="E5" s="21"/>
      <c r="F5" s="21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"/>
      <c r="W5" s="1"/>
      <c r="X5" s="1"/>
      <c r="Y5" s="1"/>
      <c r="Z5" s="1"/>
    </row>
    <row r="6" spans="1:26" x14ac:dyDescent="0.2">
      <c r="A6" s="23" t="s">
        <v>1</v>
      </c>
      <c r="B6" s="23"/>
      <c r="C6" s="23"/>
      <c r="D6" s="23"/>
      <c r="E6" s="23"/>
      <c r="F6" s="23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6" x14ac:dyDescent="0.2">
      <c r="A7" s="25" t="s">
        <v>2</v>
      </c>
      <c r="B7" s="25"/>
      <c r="C7" s="25"/>
      <c r="D7" s="25"/>
      <c r="E7" s="25"/>
      <c r="F7" s="25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6" ht="13.5" thickBot="1" x14ac:dyDescent="0.25">
      <c r="A8" s="26"/>
      <c r="B8" s="26"/>
      <c r="C8" s="26"/>
      <c r="D8" s="26"/>
      <c r="E8" s="26"/>
      <c r="F8" s="26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</row>
    <row r="9" spans="1:26" ht="24" customHeight="1" thickBot="1" x14ac:dyDescent="0.25">
      <c r="A9" s="44" t="s">
        <v>19</v>
      </c>
      <c r="B9" s="45">
        <v>2005</v>
      </c>
      <c r="C9" s="45">
        <v>2006</v>
      </c>
      <c r="D9" s="45">
        <v>2007</v>
      </c>
      <c r="E9" s="45">
        <v>2008</v>
      </c>
      <c r="F9" s="45">
        <v>2009</v>
      </c>
      <c r="G9" s="45">
        <v>2010</v>
      </c>
      <c r="H9" s="45">
        <v>2011</v>
      </c>
      <c r="I9" s="45">
        <v>2012</v>
      </c>
      <c r="J9" s="45">
        <v>2013</v>
      </c>
      <c r="K9" s="45">
        <v>2014</v>
      </c>
      <c r="L9" s="45">
        <v>2015</v>
      </c>
      <c r="M9" s="45">
        <v>2016</v>
      </c>
      <c r="N9" s="45">
        <v>2017</v>
      </c>
      <c r="O9" s="45">
        <v>2018</v>
      </c>
      <c r="P9" s="45">
        <v>2019</v>
      </c>
      <c r="Q9" s="45">
        <v>2020</v>
      </c>
      <c r="R9" s="45">
        <v>2021</v>
      </c>
      <c r="S9" s="45">
        <v>2022</v>
      </c>
      <c r="T9" s="45">
        <v>2023</v>
      </c>
      <c r="U9" s="45">
        <v>2024</v>
      </c>
    </row>
    <row r="10" spans="1:26" s="9" customFormat="1" ht="18.75" customHeight="1" thickBot="1" x14ac:dyDescent="0.3">
      <c r="A10" s="27" t="s">
        <v>18</v>
      </c>
      <c r="B10" s="46">
        <v>444.68320508058116</v>
      </c>
      <c r="C10" s="46">
        <v>635.40488089999997</v>
      </c>
      <c r="D10" s="46">
        <v>991.81536369000003</v>
      </c>
      <c r="E10" s="46">
        <v>1222.2190501499997</v>
      </c>
      <c r="F10" s="46">
        <v>1242.1105803999999</v>
      </c>
      <c r="G10" s="47">
        <v>1558.2833033499999</v>
      </c>
      <c r="H10" s="28">
        <v>1953.6594661383006</v>
      </c>
      <c r="I10" s="28">
        <v>1942.7405359575603</v>
      </c>
      <c r="J10" s="28">
        <v>2330.4097650654799</v>
      </c>
      <c r="K10" s="28">
        <v>3480.8744796107999</v>
      </c>
      <c r="L10" s="28">
        <v>4654.0327666288076</v>
      </c>
      <c r="M10" s="28">
        <v>6385.9313370287928</v>
      </c>
      <c r="N10" s="28">
        <v>7572.9774307780172</v>
      </c>
      <c r="O10" s="28">
        <v>9671.8154055765463</v>
      </c>
      <c r="P10" s="28">
        <v>13306.485489059998</v>
      </c>
      <c r="Q10" s="28">
        <v>18756.778950300002</v>
      </c>
      <c r="R10" s="28">
        <v>26845.287318364575</v>
      </c>
      <c r="S10" s="28">
        <v>52205.950344059987</v>
      </c>
      <c r="T10" s="28">
        <v>116665.97050712201</v>
      </c>
      <c r="U10" s="28">
        <v>334096.58725419</v>
      </c>
    </row>
    <row r="11" spans="1:26" s="9" customFormat="1" ht="18.75" customHeight="1" thickBot="1" x14ac:dyDescent="0.3">
      <c r="A11" s="27" t="s">
        <v>3</v>
      </c>
      <c r="B11" s="46">
        <v>75.96014053459929</v>
      </c>
      <c r="C11" s="46">
        <v>115.83043800000002</v>
      </c>
      <c r="D11" s="46">
        <v>211.16220203</v>
      </c>
      <c r="E11" s="46">
        <v>314.10706771999997</v>
      </c>
      <c r="F11" s="46">
        <v>379.53208741000009</v>
      </c>
      <c r="G11" s="47">
        <v>455.95578949000003</v>
      </c>
      <c r="H11" s="28">
        <v>584.68669131000013</v>
      </c>
      <c r="I11" s="28">
        <v>687.10280076999993</v>
      </c>
      <c r="J11" s="28">
        <v>971.68542249999996</v>
      </c>
      <c r="K11" s="28">
        <v>1537.0946285</v>
      </c>
      <c r="L11" s="28">
        <v>2205.5171621199997</v>
      </c>
      <c r="M11" s="28">
        <v>2866.6837598900006</v>
      </c>
      <c r="N11" s="28">
        <v>2983.6934065900004</v>
      </c>
      <c r="O11" s="28">
        <v>3480.8272822999998</v>
      </c>
      <c r="P11" s="28">
        <v>4909.7539452200008</v>
      </c>
      <c r="Q11" s="28">
        <v>6807.1163165499993</v>
      </c>
      <c r="R11" s="28">
        <v>12111.249183437996</v>
      </c>
      <c r="S11" s="28">
        <v>22539.042405679997</v>
      </c>
      <c r="T11" s="28">
        <v>55834.81803891575</v>
      </c>
      <c r="U11" s="28">
        <v>145934.01959702998</v>
      </c>
    </row>
    <row r="12" spans="1:26" s="9" customFormat="1" ht="18.75" customHeight="1" thickBot="1" x14ac:dyDescent="0.3">
      <c r="A12" s="27" t="s">
        <v>4</v>
      </c>
      <c r="B12" s="46">
        <v>987.15118351034903</v>
      </c>
      <c r="C12" s="46">
        <v>1311.5086546834455</v>
      </c>
      <c r="D12" s="46">
        <v>2024.3098605618895</v>
      </c>
      <c r="E12" s="46">
        <v>2679.7107437200002</v>
      </c>
      <c r="F12" s="46">
        <v>2942.9422552099995</v>
      </c>
      <c r="G12" s="47">
        <v>3642.5920349300004</v>
      </c>
      <c r="H12" s="28">
        <v>4880.7578513619992</v>
      </c>
      <c r="I12" s="28">
        <v>6083.2009676377438</v>
      </c>
      <c r="J12" s="28">
        <v>7106.8815418327204</v>
      </c>
      <c r="K12" s="28">
        <v>11222.229063769997</v>
      </c>
      <c r="L12" s="28">
        <v>15125.98848493</v>
      </c>
      <c r="M12" s="28">
        <v>18834.833933549999</v>
      </c>
      <c r="N12" s="28">
        <v>21760.094904150003</v>
      </c>
      <c r="O12" s="28">
        <v>26033.137308180001</v>
      </c>
      <c r="P12" s="28">
        <f>+SUM(P13:P21)</f>
        <v>37508.036990904999</v>
      </c>
      <c r="Q12" s="28">
        <v>48680.248436608992</v>
      </c>
      <c r="R12" s="28">
        <v>79225.282890485702</v>
      </c>
      <c r="S12" s="28">
        <v>144414.60180634476</v>
      </c>
      <c r="T12" s="28">
        <v>366591.54879894538</v>
      </c>
      <c r="U12" s="28">
        <v>985668.16807465488</v>
      </c>
    </row>
    <row r="13" spans="1:26" s="8" customFormat="1" ht="15.75" customHeight="1" x14ac:dyDescent="0.25">
      <c r="A13" s="31" t="s">
        <v>5</v>
      </c>
      <c r="B13" s="48">
        <v>164.88908555071555</v>
      </c>
      <c r="C13" s="48">
        <v>221.38889276214377</v>
      </c>
      <c r="D13" s="48">
        <v>326.70378415804703</v>
      </c>
      <c r="E13" s="48">
        <v>565.58864740000001</v>
      </c>
      <c r="F13" s="48">
        <v>531.49737219999997</v>
      </c>
      <c r="G13" s="49">
        <v>678.08339020000005</v>
      </c>
      <c r="H13" s="32">
        <v>881.40259414999991</v>
      </c>
      <c r="I13" s="32">
        <v>965.38510759000008</v>
      </c>
      <c r="J13" s="32">
        <v>1266.7520681927199</v>
      </c>
      <c r="K13" s="32">
        <v>1807.3761817399995</v>
      </c>
      <c r="L13" s="32">
        <v>2424.8436002900007</v>
      </c>
      <c r="M13" s="32">
        <v>2700.1049847999998</v>
      </c>
      <c r="N13" s="32">
        <v>3289.637389439999</v>
      </c>
      <c r="O13" s="32">
        <v>3954.81530428</v>
      </c>
      <c r="P13" s="32">
        <v>6591.5112250699985</v>
      </c>
      <c r="Q13" s="32">
        <v>8557.0093722139991</v>
      </c>
      <c r="R13" s="32">
        <v>17811.12026409489</v>
      </c>
      <c r="S13" s="32">
        <v>31618.398867759945</v>
      </c>
      <c r="T13" s="32">
        <v>87184.225201596404</v>
      </c>
      <c r="U13" s="32">
        <v>171467.05718741502</v>
      </c>
    </row>
    <row r="14" spans="1:26" s="8" customFormat="1" ht="15.75" customHeight="1" x14ac:dyDescent="0.25">
      <c r="A14" s="31" t="s">
        <v>6</v>
      </c>
      <c r="B14" s="48">
        <v>37.053727090048433</v>
      </c>
      <c r="C14" s="48">
        <v>54.696079388294351</v>
      </c>
      <c r="D14" s="48">
        <v>91.636427263842464</v>
      </c>
      <c r="E14" s="48">
        <v>112.06496495</v>
      </c>
      <c r="F14" s="48">
        <v>147.88049720999999</v>
      </c>
      <c r="G14" s="50">
        <v>170.16250423</v>
      </c>
      <c r="H14" s="35">
        <v>241.02995280200005</v>
      </c>
      <c r="I14" s="35">
        <v>263.07468847000001</v>
      </c>
      <c r="J14" s="35">
        <v>316.24479464000041</v>
      </c>
      <c r="K14" s="35">
        <v>477.88860790999945</v>
      </c>
      <c r="L14" s="35">
        <v>600.31224342999997</v>
      </c>
      <c r="M14" s="35">
        <v>534.96647248999977</v>
      </c>
      <c r="N14" s="35">
        <v>829.23449858000004</v>
      </c>
      <c r="O14" s="35">
        <v>1077.9399610899998</v>
      </c>
      <c r="P14" s="35">
        <v>1725.35384918</v>
      </c>
      <c r="Q14" s="35">
        <v>3139.1360925600002</v>
      </c>
      <c r="R14" s="35">
        <v>4478.7749087364664</v>
      </c>
      <c r="S14" s="35">
        <v>8381.7102433799992</v>
      </c>
      <c r="T14" s="35">
        <v>19121.437497862324</v>
      </c>
      <c r="U14" s="35">
        <v>33607.001758959996</v>
      </c>
    </row>
    <row r="15" spans="1:26" s="8" customFormat="1" ht="15.75" customHeight="1" x14ac:dyDescent="0.25">
      <c r="A15" s="31" t="s">
        <v>7</v>
      </c>
      <c r="B15" s="48">
        <v>232.79154500000004</v>
      </c>
      <c r="C15" s="48">
        <v>296.15211000000005</v>
      </c>
      <c r="D15" s="48">
        <v>491.01488100000006</v>
      </c>
      <c r="E15" s="48">
        <v>792.85802999999999</v>
      </c>
      <c r="F15" s="48">
        <v>958.29123099999993</v>
      </c>
      <c r="G15" s="50">
        <v>1269.8306535800002</v>
      </c>
      <c r="H15" s="35">
        <v>1801.1728862</v>
      </c>
      <c r="I15" s="35">
        <v>2231.7472925800007</v>
      </c>
      <c r="J15" s="35">
        <v>2818.0045540299998</v>
      </c>
      <c r="K15" s="35">
        <v>4343.9590565299995</v>
      </c>
      <c r="L15" s="35">
        <v>5915.9988596800004</v>
      </c>
      <c r="M15" s="35">
        <v>7854.1831433700008</v>
      </c>
      <c r="N15" s="35">
        <v>9087.1124975400016</v>
      </c>
      <c r="O15" s="35">
        <v>10467.601887490002</v>
      </c>
      <c r="P15" s="35">
        <v>14996.666324810001</v>
      </c>
      <c r="Q15" s="35">
        <v>19513.195517020002</v>
      </c>
      <c r="R15" s="35">
        <v>30141.332001913648</v>
      </c>
      <c r="S15" s="35">
        <v>53176.176876904836</v>
      </c>
      <c r="T15" s="35">
        <v>132693.05197695014</v>
      </c>
      <c r="U15" s="35">
        <v>405007.55767048988</v>
      </c>
    </row>
    <row r="16" spans="1:26" s="8" customFormat="1" ht="15.75" customHeight="1" x14ac:dyDescent="0.25">
      <c r="A16" s="31" t="s">
        <v>8</v>
      </c>
      <c r="B16" s="48">
        <v>404.24541570958502</v>
      </c>
      <c r="C16" s="48">
        <v>538.25149653300741</v>
      </c>
      <c r="D16" s="48">
        <v>845.36628180000002</v>
      </c>
      <c r="E16" s="48">
        <v>935.94918116000008</v>
      </c>
      <c r="F16" s="48">
        <v>1076.36401533</v>
      </c>
      <c r="G16" s="50">
        <v>1284.4524658599998</v>
      </c>
      <c r="H16" s="35">
        <v>1683.4365455899999</v>
      </c>
      <c r="I16" s="35">
        <v>1976.20055398</v>
      </c>
      <c r="J16" s="35">
        <v>2543.6469150100002</v>
      </c>
      <c r="K16" s="35">
        <v>4431.7425290099982</v>
      </c>
      <c r="L16" s="35">
        <v>5982.1644735399996</v>
      </c>
      <c r="M16" s="35">
        <v>7581.0522558599996</v>
      </c>
      <c r="N16" s="35">
        <v>8220.100933740001</v>
      </c>
      <c r="O16" s="35">
        <v>10023.869310180002</v>
      </c>
      <c r="P16" s="35">
        <v>13186.946538389999</v>
      </c>
      <c r="Q16" s="35">
        <v>16204.344763929994</v>
      </c>
      <c r="R16" s="35">
        <v>24641.400632929483</v>
      </c>
      <c r="S16" s="35">
        <v>48537.269314619989</v>
      </c>
      <c r="T16" s="35">
        <v>123214.93930971672</v>
      </c>
      <c r="U16" s="35">
        <v>366828.69561582996</v>
      </c>
    </row>
    <row r="17" spans="1:21" s="8" customFormat="1" ht="15.75" customHeight="1" x14ac:dyDescent="0.25">
      <c r="A17" s="31" t="s">
        <v>9</v>
      </c>
      <c r="B17" s="48">
        <v>1.4999999999999999E-2</v>
      </c>
      <c r="C17" s="48">
        <v>2.2806E-2</v>
      </c>
      <c r="D17" s="48">
        <v>1.9712E-2</v>
      </c>
      <c r="E17" s="48">
        <v>0.19174887999999998</v>
      </c>
      <c r="F17" s="48">
        <v>0.17415153</v>
      </c>
      <c r="G17" s="50">
        <v>0.26084304000000003</v>
      </c>
      <c r="H17" s="35">
        <v>0.45902546</v>
      </c>
      <c r="I17" s="35">
        <v>0.59135485999999993</v>
      </c>
      <c r="J17" s="35">
        <v>0.62476146999999993</v>
      </c>
      <c r="K17" s="35">
        <v>0.89354005000000003</v>
      </c>
      <c r="L17" s="35">
        <v>1.1029621999999999</v>
      </c>
      <c r="M17" s="35">
        <v>1.1006526700000001</v>
      </c>
      <c r="N17" s="35">
        <v>0.88711003999999993</v>
      </c>
      <c r="O17" s="35">
        <v>0.81882797000000007</v>
      </c>
      <c r="P17" s="35">
        <v>1.1470438700000001</v>
      </c>
      <c r="Q17" s="35">
        <v>2.6045156400000002</v>
      </c>
      <c r="R17" s="35">
        <v>5.1031141199999999</v>
      </c>
      <c r="S17" s="35">
        <v>0</v>
      </c>
      <c r="T17" s="35">
        <v>0</v>
      </c>
      <c r="U17" s="35">
        <v>451.80801120999996</v>
      </c>
    </row>
    <row r="18" spans="1:21" s="8" customFormat="1" ht="15.75" customHeight="1" x14ac:dyDescent="0.25">
      <c r="A18" s="31" t="s">
        <v>10</v>
      </c>
      <c r="B18" s="48">
        <v>2.4500000000000002</v>
      </c>
      <c r="C18" s="48">
        <v>3.4552700000000001</v>
      </c>
      <c r="D18" s="48">
        <v>5.0177064400000004</v>
      </c>
      <c r="E18" s="48">
        <v>7.9318818800000006</v>
      </c>
      <c r="F18" s="48">
        <v>8.7926598400000007</v>
      </c>
      <c r="G18" s="50">
        <v>10.23428666</v>
      </c>
      <c r="H18" s="35">
        <v>12.571424720000001</v>
      </c>
      <c r="I18" s="35">
        <v>14.504267959999998</v>
      </c>
      <c r="J18" s="35">
        <v>16.07465225</v>
      </c>
      <c r="K18" s="35">
        <v>22.09148429</v>
      </c>
      <c r="L18" s="35">
        <v>32.008139749999998</v>
      </c>
      <c r="M18" s="35">
        <v>39.371887170000001</v>
      </c>
      <c r="N18" s="35">
        <v>52.526136820000005</v>
      </c>
      <c r="O18" s="35">
        <v>60.793034780000021</v>
      </c>
      <c r="P18" s="35">
        <v>104.26538143000001</v>
      </c>
      <c r="Q18" s="35">
        <v>181.59239387000002</v>
      </c>
      <c r="R18" s="35">
        <v>249.82918081658985</v>
      </c>
      <c r="S18" s="35">
        <v>478.95053461999998</v>
      </c>
      <c r="T18" s="35">
        <v>1313.6235853189239</v>
      </c>
      <c r="U18" s="35">
        <v>2660.4199849000001</v>
      </c>
    </row>
    <row r="19" spans="1:21" s="8" customFormat="1" ht="15.75" customHeight="1" x14ac:dyDescent="0.25">
      <c r="A19" s="31" t="s">
        <v>11</v>
      </c>
      <c r="B19" s="48">
        <v>143.15841015999999</v>
      </c>
      <c r="C19" s="48">
        <v>192.739</v>
      </c>
      <c r="D19" s="48">
        <v>254.988</v>
      </c>
      <c r="E19" s="48">
        <v>255.11401963999998</v>
      </c>
      <c r="F19" s="48">
        <v>174.38347089000001</v>
      </c>
      <c r="G19" s="50">
        <v>199.79423353999996</v>
      </c>
      <c r="H19" s="35">
        <v>219.97109620999998</v>
      </c>
      <c r="I19" s="35">
        <v>590.39853787774246</v>
      </c>
      <c r="J19" s="35">
        <v>113.93330162000012</v>
      </c>
      <c r="K19" s="35">
        <v>126.39423446999999</v>
      </c>
      <c r="L19" s="35">
        <v>139.86237934999997</v>
      </c>
      <c r="M19" s="35">
        <v>121.52666818000003</v>
      </c>
      <c r="N19" s="35">
        <v>280.15100533999998</v>
      </c>
      <c r="O19" s="35">
        <v>430.10135708999996</v>
      </c>
      <c r="P19" s="35">
        <v>848.64877710500002</v>
      </c>
      <c r="Q19" s="35">
        <v>956.24694256500004</v>
      </c>
      <c r="R19" s="35">
        <v>1657.5522972046442</v>
      </c>
      <c r="S19" s="35">
        <v>1910.6016427300001</v>
      </c>
      <c r="T19" s="35">
        <v>2907.5644514194146</v>
      </c>
      <c r="U19" s="35">
        <v>5628.9723714100001</v>
      </c>
    </row>
    <row r="20" spans="1:21" s="8" customFormat="1" ht="15.75" customHeight="1" x14ac:dyDescent="0.25">
      <c r="A20" s="31" t="s">
        <v>12</v>
      </c>
      <c r="B20" s="48">
        <v>2.548</v>
      </c>
      <c r="C20" s="48">
        <v>4.8019999999999996</v>
      </c>
      <c r="D20" s="48">
        <v>9.5610678999999994</v>
      </c>
      <c r="E20" s="48">
        <v>10.012269809999999</v>
      </c>
      <c r="F20" s="48">
        <v>45.558857209999999</v>
      </c>
      <c r="G20" s="50">
        <v>29.77365782</v>
      </c>
      <c r="H20" s="35">
        <v>40.714326229999998</v>
      </c>
      <c r="I20" s="35">
        <v>41.299164320000003</v>
      </c>
      <c r="J20" s="35">
        <v>31.600494619999999</v>
      </c>
      <c r="K20" s="35">
        <v>11.883429769999999</v>
      </c>
      <c r="L20" s="35">
        <v>29.695826690000001</v>
      </c>
      <c r="M20" s="35">
        <v>2.5278690100000003</v>
      </c>
      <c r="N20" s="35">
        <v>0.44533265</v>
      </c>
      <c r="O20" s="35">
        <v>17.197625300000002</v>
      </c>
      <c r="P20" s="35">
        <v>42.363773539999997</v>
      </c>
      <c r="Q20" s="35">
        <v>40.195174369999989</v>
      </c>
      <c r="R20" s="35">
        <v>91.520628060000007</v>
      </c>
      <c r="S20" s="35">
        <v>14.61111461</v>
      </c>
      <c r="T20" s="35">
        <v>10.03681797200518</v>
      </c>
      <c r="U20" s="35">
        <v>0</v>
      </c>
    </row>
    <row r="21" spans="1:21" s="8" customFormat="1" ht="15.75" customHeight="1" thickBot="1" x14ac:dyDescent="0.3">
      <c r="A21" s="31" t="s">
        <v>13</v>
      </c>
      <c r="B21" s="48">
        <v>0</v>
      </c>
      <c r="C21" s="48">
        <v>1E-3</v>
      </c>
      <c r="D21" s="48">
        <v>2E-3</v>
      </c>
      <c r="E21" s="48">
        <v>0</v>
      </c>
      <c r="F21" s="48">
        <v>0</v>
      </c>
      <c r="G21" s="51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11.134077509999999</v>
      </c>
      <c r="Q21" s="37">
        <v>85.923664439999996</v>
      </c>
      <c r="R21" s="37">
        <v>148.64986261000001</v>
      </c>
      <c r="S21" s="37">
        <v>296.88321171999996</v>
      </c>
      <c r="T21" s="37">
        <v>146.6699581094513</v>
      </c>
      <c r="U21" s="37">
        <v>16.655474439999999</v>
      </c>
    </row>
    <row r="22" spans="1:21" s="9" customFormat="1" ht="18.75" customHeight="1" thickBot="1" x14ac:dyDescent="0.3">
      <c r="A22" s="27" t="s">
        <v>14</v>
      </c>
      <c r="B22" s="46">
        <v>426.11786153555704</v>
      </c>
      <c r="C22" s="46">
        <v>601.65487324599997</v>
      </c>
      <c r="D22" s="46">
        <v>920.34646512815709</v>
      </c>
      <c r="E22" s="46">
        <v>1128.8901403999998</v>
      </c>
      <c r="F22" s="46">
        <v>951.61114861999988</v>
      </c>
      <c r="G22" s="47">
        <v>1065.3991103100002</v>
      </c>
      <c r="H22" s="28">
        <v>1601.07310277955</v>
      </c>
      <c r="I22" s="28">
        <v>734.09249788999989</v>
      </c>
      <c r="J22" s="28">
        <v>1371.4266994784662</v>
      </c>
      <c r="K22" s="28">
        <v>1860.0676638778943</v>
      </c>
      <c r="L22" s="28">
        <v>3224.351209335055</v>
      </c>
      <c r="M22" s="28">
        <v>1955.7392557577728</v>
      </c>
      <c r="N22" s="28">
        <v>2008.2880593472241</v>
      </c>
      <c r="O22" s="28">
        <v>4829.5434836100003</v>
      </c>
      <c r="P22" s="28">
        <v>5781.3816870249993</v>
      </c>
      <c r="Q22" s="28">
        <v>7973.6530130718993</v>
      </c>
      <c r="R22" s="28">
        <v>10727.730532496382</v>
      </c>
      <c r="S22" s="28">
        <v>19480.026919853215</v>
      </c>
      <c r="T22" s="28">
        <v>42568.278876042248</v>
      </c>
      <c r="U22" s="28">
        <v>139149.45949193501</v>
      </c>
    </row>
    <row r="23" spans="1:21" s="9" customFormat="1" ht="18.75" customHeight="1" thickBot="1" x14ac:dyDescent="0.3">
      <c r="A23" s="27" t="s">
        <v>15</v>
      </c>
      <c r="B23" s="46">
        <v>10.167271830199816</v>
      </c>
      <c r="C23" s="46">
        <v>18.517462085842048</v>
      </c>
      <c r="D23" s="46">
        <v>14.607316732280822</v>
      </c>
      <c r="E23" s="46">
        <v>13.645426927093988</v>
      </c>
      <c r="F23" s="46">
        <v>127.54064641497304</v>
      </c>
      <c r="G23" s="47">
        <v>125.89811327938421</v>
      </c>
      <c r="H23" s="28">
        <v>127.82424451137108</v>
      </c>
      <c r="I23" s="28">
        <v>143.33935137264842</v>
      </c>
      <c r="J23" s="28">
        <v>174.46473612952275</v>
      </c>
      <c r="K23" s="28">
        <v>163.04541040308675</v>
      </c>
      <c r="L23" s="28">
        <v>125.69668467347483</v>
      </c>
      <c r="M23" s="28">
        <v>159.67365890791604</v>
      </c>
      <c r="N23" s="28">
        <v>662.723733463553</v>
      </c>
      <c r="O23" s="28">
        <v>1858.3570883463133</v>
      </c>
      <c r="P23" s="28">
        <v>2135.7543863886535</v>
      </c>
      <c r="Q23" s="28">
        <v>830.78472552225571</v>
      </c>
      <c r="R23" s="28">
        <v>1453.6749619265024</v>
      </c>
      <c r="S23" s="28">
        <v>2059.1447505687624</v>
      </c>
      <c r="T23" s="28">
        <v>2362.7278391136942</v>
      </c>
      <c r="U23" s="28">
        <v>1398.6924034766346</v>
      </c>
    </row>
    <row r="24" spans="1:21" s="9" customFormat="1" ht="18.75" customHeight="1" thickBot="1" x14ac:dyDescent="0.3">
      <c r="A24" s="39" t="s">
        <v>16</v>
      </c>
      <c r="B24" s="47">
        <f t="shared" ref="B24:F24" si="0">+B23+B22+B12+B11+B10</f>
        <v>1944.0796624912864</v>
      </c>
      <c r="C24" s="47">
        <f t="shared" si="0"/>
        <v>2682.9163089152876</v>
      </c>
      <c r="D24" s="47">
        <f t="shared" si="0"/>
        <v>4162.2412081423272</v>
      </c>
      <c r="E24" s="47">
        <f t="shared" si="0"/>
        <v>5358.5724289170939</v>
      </c>
      <c r="F24" s="47">
        <f t="shared" si="0"/>
        <v>5643.7367180549727</v>
      </c>
      <c r="G24" s="47">
        <f t="shared" ref="G24" si="1">+G23+G22+G12+G11+G10</f>
        <v>6848.1283513593844</v>
      </c>
      <c r="H24" s="28">
        <f t="shared" ref="H24" si="2">+H23+H22+H12+H11+H10</f>
        <v>9148.0013561012202</v>
      </c>
      <c r="I24" s="28">
        <f t="shared" ref="I24" si="3">+I23+I22+I12+I11+I10</f>
        <v>9590.4761536279511</v>
      </c>
      <c r="J24" s="28">
        <f t="shared" ref="J24" si="4">+J23+J22+J12+J11+J10</f>
        <v>11954.86816500619</v>
      </c>
      <c r="K24" s="28">
        <f t="shared" ref="K24" si="5">+K23+K22+K12+K11+K10</f>
        <v>18263.311246161778</v>
      </c>
      <c r="L24" s="28">
        <f t="shared" ref="L24" si="6">+L23+L22+L12+L11+L10</f>
        <v>25335.586307687336</v>
      </c>
      <c r="M24" s="28">
        <f t="shared" ref="M24:N24" si="7">+M23+M22+M12+M11+M10</f>
        <v>30202.861945134482</v>
      </c>
      <c r="N24" s="28">
        <f t="shared" si="7"/>
        <v>34987.777534328794</v>
      </c>
      <c r="O24" s="28">
        <v>45873.68056801286</v>
      </c>
      <c r="P24" s="28">
        <f>+P10+P11+P12+P22+P23</f>
        <v>63641.412498598656</v>
      </c>
      <c r="Q24" s="28">
        <v>83048.581442053139</v>
      </c>
      <c r="R24" s="28">
        <v>130363.22488671115</v>
      </c>
      <c r="S24" s="28">
        <v>240698.76622650673</v>
      </c>
      <c r="T24" s="28">
        <v>584023.34406013915</v>
      </c>
      <c r="U24" s="28">
        <v>1606246.9268212863</v>
      </c>
    </row>
    <row r="26" spans="1:21" x14ac:dyDescent="0.2">
      <c r="A26" s="40" t="s">
        <v>54</v>
      </c>
      <c r="B26" s="5"/>
      <c r="C26" s="5"/>
      <c r="D26" s="5"/>
      <c r="E26" s="5"/>
      <c r="F26" s="5"/>
      <c r="J26" s="11"/>
    </row>
    <row r="27" spans="1:21" x14ac:dyDescent="0.2">
      <c r="A27" s="6"/>
      <c r="B27" s="6"/>
      <c r="C27" s="6"/>
      <c r="D27" s="6"/>
      <c r="E27" s="6"/>
      <c r="F27" s="6"/>
      <c r="J27" s="11"/>
    </row>
    <row r="28" spans="1:21" x14ac:dyDescent="0.2">
      <c r="A28" s="5"/>
      <c r="B28" s="5"/>
      <c r="C28" s="5"/>
      <c r="D28" s="5"/>
      <c r="E28" s="5"/>
      <c r="F28" s="5"/>
      <c r="J28" s="14"/>
    </row>
    <row r="29" spans="1:21" x14ac:dyDescent="0.2">
      <c r="A29" s="7"/>
      <c r="B29" s="7"/>
      <c r="C29" s="7"/>
      <c r="D29" s="7"/>
      <c r="E29" s="7"/>
      <c r="F29" s="7"/>
      <c r="J29" s="12"/>
    </row>
    <row r="30" spans="1:21" x14ac:dyDescent="0.2">
      <c r="J30" s="1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showGridLines="0" workbookViewId="0">
      <selection activeCell="A26" sqref="A26"/>
    </sheetView>
  </sheetViews>
  <sheetFormatPr baseColWidth="10" defaultRowHeight="12.75" x14ac:dyDescent="0.2"/>
  <cols>
    <col min="1" max="1" width="56.140625" style="4" customWidth="1"/>
    <col min="2" max="6" width="10.85546875" style="4" customWidth="1"/>
    <col min="7" max="15" width="10.85546875" style="3" customWidth="1"/>
    <col min="16" max="16384" width="11.42578125" style="3"/>
  </cols>
  <sheetData>
    <row r="1" spans="1:26" s="2" customFormat="1" x14ac:dyDescent="0.2">
      <c r="A1" s="16" t="s">
        <v>17</v>
      </c>
      <c r="B1" s="16"/>
      <c r="C1" s="16"/>
      <c r="D1" s="16"/>
      <c r="E1" s="16"/>
      <c r="F1" s="16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"/>
      <c r="W1" s="1"/>
      <c r="X1" s="1"/>
      <c r="Y1" s="1"/>
      <c r="Z1" s="1"/>
    </row>
    <row r="2" spans="1:26" s="2" customFormat="1" x14ac:dyDescent="0.2">
      <c r="A2" s="19"/>
      <c r="B2" s="19"/>
      <c r="C2" s="19"/>
      <c r="D2" s="19"/>
      <c r="E2" s="19"/>
      <c r="F2" s="19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"/>
      <c r="W2" s="1"/>
      <c r="X2" s="1"/>
      <c r="Y2" s="1"/>
      <c r="Z2" s="1"/>
    </row>
    <row r="3" spans="1:26" s="2" customFormat="1" x14ac:dyDescent="0.2">
      <c r="A3" s="21" t="s">
        <v>0</v>
      </c>
      <c r="B3" s="21"/>
      <c r="C3" s="21"/>
      <c r="D3" s="21"/>
      <c r="E3" s="21"/>
      <c r="F3" s="21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"/>
      <c r="W3" s="1"/>
      <c r="X3" s="1"/>
      <c r="Y3" s="1"/>
      <c r="Z3" s="1"/>
    </row>
    <row r="4" spans="1:26" s="2" customFormat="1" x14ac:dyDescent="0.2">
      <c r="A4" s="21" t="s">
        <v>40</v>
      </c>
      <c r="B4" s="21"/>
      <c r="C4" s="21"/>
      <c r="D4" s="21"/>
      <c r="E4" s="21"/>
      <c r="F4" s="21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"/>
      <c r="W4" s="1"/>
      <c r="X4" s="1"/>
      <c r="Y4" s="1"/>
      <c r="Z4" s="1"/>
    </row>
    <row r="5" spans="1:26" s="2" customFormat="1" x14ac:dyDescent="0.2">
      <c r="A5" s="21" t="s">
        <v>56</v>
      </c>
      <c r="B5" s="21"/>
      <c r="C5" s="21"/>
      <c r="D5" s="21"/>
      <c r="E5" s="21"/>
      <c r="F5" s="21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"/>
      <c r="W5" s="1"/>
      <c r="X5" s="1"/>
      <c r="Y5" s="1"/>
      <c r="Z5" s="1"/>
    </row>
    <row r="6" spans="1:26" x14ac:dyDescent="0.2">
      <c r="A6" s="23" t="s">
        <v>1</v>
      </c>
      <c r="B6" s="23"/>
      <c r="C6" s="23"/>
      <c r="D6" s="23"/>
      <c r="E6" s="23"/>
      <c r="F6" s="23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6" x14ac:dyDescent="0.2">
      <c r="A7" s="25" t="s">
        <v>2</v>
      </c>
      <c r="B7" s="25"/>
      <c r="C7" s="25"/>
      <c r="D7" s="25"/>
      <c r="E7" s="25"/>
      <c r="F7" s="25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6" ht="13.5" thickBot="1" x14ac:dyDescent="0.25">
      <c r="A8" s="26"/>
      <c r="B8" s="26"/>
      <c r="C8" s="26"/>
      <c r="D8" s="26"/>
      <c r="E8" s="26"/>
      <c r="F8" s="26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</row>
    <row r="9" spans="1:26" ht="24" customHeight="1" thickBot="1" x14ac:dyDescent="0.25">
      <c r="A9" s="44" t="s">
        <v>19</v>
      </c>
      <c r="B9" s="45">
        <v>2005</v>
      </c>
      <c r="C9" s="45">
        <v>2006</v>
      </c>
      <c r="D9" s="45">
        <v>2007</v>
      </c>
      <c r="E9" s="45">
        <v>2008</v>
      </c>
      <c r="F9" s="45">
        <v>2009</v>
      </c>
      <c r="G9" s="45">
        <v>2010</v>
      </c>
      <c r="H9" s="45">
        <v>2011</v>
      </c>
      <c r="I9" s="45">
        <v>2012</v>
      </c>
      <c r="J9" s="45">
        <v>2013</v>
      </c>
      <c r="K9" s="45">
        <v>2014</v>
      </c>
      <c r="L9" s="45">
        <v>2015</v>
      </c>
      <c r="M9" s="45">
        <v>2016</v>
      </c>
      <c r="N9" s="45">
        <v>2017</v>
      </c>
      <c r="O9" s="45">
        <v>2018</v>
      </c>
      <c r="P9" s="45">
        <v>2019</v>
      </c>
      <c r="Q9" s="45">
        <v>2020</v>
      </c>
      <c r="R9" s="45">
        <v>2021</v>
      </c>
      <c r="S9" s="45">
        <v>2022</v>
      </c>
      <c r="T9" s="45">
        <v>2023</v>
      </c>
      <c r="U9" s="45">
        <v>2024</v>
      </c>
    </row>
    <row r="10" spans="1:26" s="9" customFormat="1" ht="18.75" customHeight="1" thickBot="1" x14ac:dyDescent="0.3">
      <c r="A10" s="27" t="s">
        <v>18</v>
      </c>
      <c r="B10" s="46">
        <v>1281.8741597800001</v>
      </c>
      <c r="C10" s="46">
        <v>1506.9594077699999</v>
      </c>
      <c r="D10" s="46">
        <v>1850.2678551399999</v>
      </c>
      <c r="E10" s="46">
        <v>2505.3544033199996</v>
      </c>
      <c r="F10" s="46">
        <v>3111.8821912589901</v>
      </c>
      <c r="G10" s="47">
        <v>4126.2572919100003</v>
      </c>
      <c r="H10" s="28">
        <v>5452.8511399999988</v>
      </c>
      <c r="I10" s="28">
        <v>6374.7164299999995</v>
      </c>
      <c r="J10" s="28">
        <v>8466.160249999999</v>
      </c>
      <c r="K10" s="28">
        <v>11702.90083</v>
      </c>
      <c r="L10" s="28">
        <v>16028.62314</v>
      </c>
      <c r="M10" s="28">
        <v>22212.106484280001</v>
      </c>
      <c r="N10" s="28">
        <v>30468.944320000002</v>
      </c>
      <c r="O10" s="28">
        <v>39707.46</v>
      </c>
      <c r="P10" s="28">
        <v>60749.279999999999</v>
      </c>
      <c r="Q10" s="28">
        <v>74942.97</v>
      </c>
      <c r="R10" s="28">
        <v>115533.53201</v>
      </c>
      <c r="S10" s="28">
        <v>211647.91</v>
      </c>
      <c r="T10" s="28">
        <v>494007.68999999994</v>
      </c>
      <c r="U10" s="28">
        <v>1527190.89</v>
      </c>
    </row>
    <row r="11" spans="1:26" s="9" customFormat="1" ht="18.75" customHeight="1" thickBot="1" x14ac:dyDescent="0.3">
      <c r="A11" s="27" t="s">
        <v>3</v>
      </c>
      <c r="B11" s="46">
        <v>505.37226003000001</v>
      </c>
      <c r="C11" s="46">
        <v>603.72275622999996</v>
      </c>
      <c r="D11" s="46">
        <v>747.68805512999995</v>
      </c>
      <c r="E11" s="46">
        <v>1036.38978</v>
      </c>
      <c r="F11" s="46">
        <v>1225.4233900000002</v>
      </c>
      <c r="G11" s="47">
        <v>1521.6255054800001</v>
      </c>
      <c r="H11" s="28">
        <v>2306.9620599999998</v>
      </c>
      <c r="I11" s="28">
        <v>2751.3854799999999</v>
      </c>
      <c r="J11" s="28">
        <v>3779.5200700000005</v>
      </c>
      <c r="K11" s="28">
        <v>5811.1343599999991</v>
      </c>
      <c r="L11" s="28">
        <v>8962.4664700000012</v>
      </c>
      <c r="M11" s="28">
        <v>12050.880230000001</v>
      </c>
      <c r="N11" s="28">
        <v>15016.31379</v>
      </c>
      <c r="O11" s="28">
        <v>18639.349999999999</v>
      </c>
      <c r="P11" s="28">
        <v>26407.529999999992</v>
      </c>
      <c r="Q11" s="28">
        <v>33303.269999999997</v>
      </c>
      <c r="R11" s="28">
        <v>51570.54</v>
      </c>
      <c r="S11" s="28">
        <v>95875.48000000001</v>
      </c>
      <c r="T11" s="28">
        <v>231450.01</v>
      </c>
      <c r="U11" s="28">
        <v>724809.16</v>
      </c>
    </row>
    <row r="12" spans="1:26" s="9" customFormat="1" ht="18.75" customHeight="1" thickBot="1" x14ac:dyDescent="0.3">
      <c r="A12" s="27" t="s">
        <v>4</v>
      </c>
      <c r="B12" s="46">
        <v>3139.7455051099996</v>
      </c>
      <c r="C12" s="46">
        <v>4278.8080136480003</v>
      </c>
      <c r="D12" s="46">
        <v>5783.6028459900017</v>
      </c>
      <c r="E12" s="46">
        <v>7520.4562817599999</v>
      </c>
      <c r="F12" s="46">
        <v>9504.3539495720015</v>
      </c>
      <c r="G12" s="47">
        <v>12239.490717899998</v>
      </c>
      <c r="H12" s="28">
        <v>17745.355537614865</v>
      </c>
      <c r="I12" s="28">
        <v>21485.761377041767</v>
      </c>
      <c r="J12" s="28">
        <v>27728.169471362136</v>
      </c>
      <c r="K12" s="28">
        <v>38359.02434459408</v>
      </c>
      <c r="L12" s="28">
        <v>52419.540922624612</v>
      </c>
      <c r="M12" s="28">
        <v>69467.38400000002</v>
      </c>
      <c r="N12" s="28">
        <v>93445.853190000009</v>
      </c>
      <c r="O12" s="28">
        <v>119229.24224759739</v>
      </c>
      <c r="P12" s="28">
        <f>+SUM(P13:P21)</f>
        <v>177086.10659806998</v>
      </c>
      <c r="Q12" s="28">
        <v>232612.39736566998</v>
      </c>
      <c r="R12" s="28">
        <v>364628.78749793</v>
      </c>
      <c r="S12" s="28">
        <v>643007.70228032907</v>
      </c>
      <c r="T12" s="28">
        <v>1575743.9275010601</v>
      </c>
      <c r="U12" s="28">
        <v>4235367.6040964099</v>
      </c>
    </row>
    <row r="13" spans="1:26" s="8" customFormat="1" ht="15.75" customHeight="1" x14ac:dyDescent="0.25">
      <c r="A13" s="31" t="s">
        <v>5</v>
      </c>
      <c r="B13" s="48">
        <v>420.17617727999999</v>
      </c>
      <c r="C13" s="48">
        <v>553.98326372999998</v>
      </c>
      <c r="D13" s="48">
        <v>752.25399214000004</v>
      </c>
      <c r="E13" s="48">
        <v>1026.0761951099978</v>
      </c>
      <c r="F13" s="48">
        <v>1348.1658478500001</v>
      </c>
      <c r="G13" s="49">
        <v>1857.0183090400001</v>
      </c>
      <c r="H13" s="32">
        <v>2750.6890552307036</v>
      </c>
      <c r="I13" s="32">
        <v>3259.1521972913974</v>
      </c>
      <c r="J13" s="32">
        <v>4217.116730167857</v>
      </c>
      <c r="K13" s="32">
        <v>5684.2324353090426</v>
      </c>
      <c r="L13" s="32">
        <v>8003.3062151430722</v>
      </c>
      <c r="M13" s="32">
        <v>10275.034400190822</v>
      </c>
      <c r="N13" s="32">
        <v>14275.531463086234</v>
      </c>
      <c r="O13" s="32">
        <v>19803.75</v>
      </c>
      <c r="P13" s="32">
        <v>30885.29</v>
      </c>
      <c r="Q13" s="32">
        <v>44321.460000000006</v>
      </c>
      <c r="R13" s="32">
        <v>68585.179999999993</v>
      </c>
      <c r="S13" s="32">
        <v>110510.01999999999</v>
      </c>
      <c r="T13" s="32">
        <v>278696.60000000003</v>
      </c>
      <c r="U13" s="32">
        <v>771977.22</v>
      </c>
    </row>
    <row r="14" spans="1:26" s="8" customFormat="1" ht="15.75" customHeight="1" x14ac:dyDescent="0.25">
      <c r="A14" s="31" t="s">
        <v>6</v>
      </c>
      <c r="B14" s="48">
        <v>299.63951881000003</v>
      </c>
      <c r="C14" s="48">
        <v>327.07042662800006</v>
      </c>
      <c r="D14" s="48">
        <v>458.35976317000006</v>
      </c>
      <c r="E14" s="48">
        <v>507.70479486000005</v>
      </c>
      <c r="F14" s="48">
        <v>565.17536954000013</v>
      </c>
      <c r="G14" s="50">
        <v>687.62799325999993</v>
      </c>
      <c r="H14" s="35">
        <v>1018.5418129282384</v>
      </c>
      <c r="I14" s="35">
        <v>1206.818626527677</v>
      </c>
      <c r="J14" s="35">
        <v>1561.5395391591876</v>
      </c>
      <c r="K14" s="35">
        <v>2104.7920333836441</v>
      </c>
      <c r="L14" s="35">
        <v>2963.5127264895341</v>
      </c>
      <c r="M14" s="35">
        <v>3804.7020058370845</v>
      </c>
      <c r="N14" s="35">
        <v>5286.030301853385</v>
      </c>
      <c r="O14" s="35">
        <v>5794.94</v>
      </c>
      <c r="P14" s="35">
        <v>8403.74</v>
      </c>
      <c r="Q14" s="35">
        <v>11410.67</v>
      </c>
      <c r="R14" s="35">
        <v>17434.91</v>
      </c>
      <c r="S14" s="35">
        <v>32743.05</v>
      </c>
      <c r="T14" s="35">
        <v>78037.78</v>
      </c>
      <c r="U14" s="35">
        <v>207542.6</v>
      </c>
    </row>
    <row r="15" spans="1:26" s="8" customFormat="1" ht="15.75" customHeight="1" x14ac:dyDescent="0.25">
      <c r="A15" s="31" t="s">
        <v>7</v>
      </c>
      <c r="B15" s="48">
        <v>727.27994999999987</v>
      </c>
      <c r="C15" s="48">
        <v>985.81128000000012</v>
      </c>
      <c r="D15" s="48">
        <v>1386.2528507599998</v>
      </c>
      <c r="E15" s="48">
        <v>1973.2098570400001</v>
      </c>
      <c r="F15" s="48">
        <v>2621.4744465600002</v>
      </c>
      <c r="G15" s="50">
        <v>3412.8615707100003</v>
      </c>
      <c r="H15" s="35">
        <v>4671.0029199999999</v>
      </c>
      <c r="I15" s="35">
        <v>5994.6228999999994</v>
      </c>
      <c r="J15" s="35">
        <v>7743.47</v>
      </c>
      <c r="K15" s="35">
        <v>11421.738940000003</v>
      </c>
      <c r="L15" s="35">
        <v>14492.284150000001</v>
      </c>
      <c r="M15" s="35">
        <v>20774.52</v>
      </c>
      <c r="N15" s="35">
        <v>25794.84319</v>
      </c>
      <c r="O15" s="35">
        <v>36068.21</v>
      </c>
      <c r="P15" s="35">
        <v>54411.359999999993</v>
      </c>
      <c r="Q15" s="35">
        <v>75568.421517929994</v>
      </c>
      <c r="R15" s="35">
        <v>115915.16</v>
      </c>
      <c r="S15" s="35">
        <v>207162.73302761998</v>
      </c>
      <c r="T15" s="35">
        <v>501709.94</v>
      </c>
      <c r="U15" s="35">
        <v>1480870.1099999999</v>
      </c>
    </row>
    <row r="16" spans="1:26" s="8" customFormat="1" ht="15.75" customHeight="1" x14ac:dyDescent="0.25">
      <c r="A16" s="31" t="s">
        <v>8</v>
      </c>
      <c r="B16" s="48">
        <v>1429.9119480000002</v>
      </c>
      <c r="C16" s="48">
        <v>1976.7149999999999</v>
      </c>
      <c r="D16" s="48">
        <v>2695.17735399</v>
      </c>
      <c r="E16" s="48">
        <v>3690.9578433300012</v>
      </c>
      <c r="F16" s="48">
        <v>4597.4219999999996</v>
      </c>
      <c r="G16" s="50">
        <v>5768.1024725899997</v>
      </c>
      <c r="H16" s="35">
        <v>8543.9417929081446</v>
      </c>
      <c r="I16" s="35">
        <v>10123.284060382792</v>
      </c>
      <c r="J16" s="35">
        <v>13039.0684313601</v>
      </c>
      <c r="K16" s="35">
        <v>17575.300957059619</v>
      </c>
      <c r="L16" s="35">
        <v>24745.73593093656</v>
      </c>
      <c r="M16" s="35">
        <v>31769.781405442482</v>
      </c>
      <c r="N16" s="35">
        <v>44139.075001086465</v>
      </c>
      <c r="O16" s="35">
        <v>48793.592247597393</v>
      </c>
      <c r="P16" s="35">
        <v>70910.226598070003</v>
      </c>
      <c r="Q16" s="35">
        <v>90881.655847739996</v>
      </c>
      <c r="R16" s="35">
        <v>142387.47749793</v>
      </c>
      <c r="S16" s="35">
        <v>258122.28925270913</v>
      </c>
      <c r="T16" s="35">
        <v>641197.54750106006</v>
      </c>
      <c r="U16" s="35">
        <v>1655622.9740964097</v>
      </c>
    </row>
    <row r="17" spans="1:21" s="8" customFormat="1" ht="15.75" customHeight="1" x14ac:dyDescent="0.25">
      <c r="A17" s="31" t="s">
        <v>9</v>
      </c>
      <c r="B17" s="48">
        <v>7.4885000000000007E-2</v>
      </c>
      <c r="C17" s="48">
        <v>0.21452886000000002</v>
      </c>
      <c r="D17" s="48">
        <v>2.6254017600000004</v>
      </c>
      <c r="E17" s="48">
        <v>2.7943785800000001</v>
      </c>
      <c r="F17" s="48">
        <v>6.9026615800000002</v>
      </c>
      <c r="G17" s="50">
        <v>8.1339616100000001</v>
      </c>
      <c r="H17" s="35">
        <v>12.048346032657115</v>
      </c>
      <c r="I17" s="35">
        <v>14.27547522006922</v>
      </c>
      <c r="J17" s="35">
        <v>18.471474094300493</v>
      </c>
      <c r="K17" s="35">
        <v>24.897615810272896</v>
      </c>
      <c r="L17" s="35">
        <v>35.055435474247609</v>
      </c>
      <c r="M17" s="35">
        <v>45.005875787938315</v>
      </c>
      <c r="N17" s="35">
        <v>62.528529911542932</v>
      </c>
      <c r="O17" s="35">
        <v>207.14999999999998</v>
      </c>
      <c r="P17" s="35">
        <v>195.79999999999998</v>
      </c>
      <c r="Q17" s="35">
        <v>104.24</v>
      </c>
      <c r="R17" s="35">
        <v>623.16</v>
      </c>
      <c r="S17" s="35">
        <v>1294.6100000000001</v>
      </c>
      <c r="T17" s="35">
        <v>2121.46</v>
      </c>
      <c r="U17" s="35">
        <v>9900.130000000001</v>
      </c>
    </row>
    <row r="18" spans="1:21" s="8" customFormat="1" ht="15.75" customHeight="1" x14ac:dyDescent="0.25">
      <c r="A18" s="31" t="s">
        <v>10</v>
      </c>
      <c r="B18" s="48">
        <v>6.3236079799999994</v>
      </c>
      <c r="C18" s="48">
        <v>8.2618777399999992</v>
      </c>
      <c r="D18" s="48">
        <v>11.803112010000001</v>
      </c>
      <c r="E18" s="48">
        <v>16.119044680000002</v>
      </c>
      <c r="F18" s="48">
        <v>22.716367429999998</v>
      </c>
      <c r="G18" s="50">
        <v>27.620232090000002</v>
      </c>
      <c r="H18" s="35">
        <v>40.912181502491784</v>
      </c>
      <c r="I18" s="35">
        <v>48.474772525187234</v>
      </c>
      <c r="J18" s="35">
        <v>62.722991082447741</v>
      </c>
      <c r="K18" s="35">
        <v>84.544034031578235</v>
      </c>
      <c r="L18" s="35">
        <v>119.03661588768408</v>
      </c>
      <c r="M18" s="35">
        <v>152.82500634725372</v>
      </c>
      <c r="N18" s="35">
        <v>212.32611994136559</v>
      </c>
      <c r="O18" s="35">
        <v>246.16</v>
      </c>
      <c r="P18" s="35">
        <v>361.25</v>
      </c>
      <c r="Q18" s="35">
        <v>392.74</v>
      </c>
      <c r="R18" s="35">
        <v>694.68</v>
      </c>
      <c r="S18" s="35">
        <v>1506.9</v>
      </c>
      <c r="T18" s="35">
        <v>3688.0399999999995</v>
      </c>
      <c r="U18" s="35">
        <v>9824.41</v>
      </c>
    </row>
    <row r="19" spans="1:21" s="8" customFormat="1" ht="15.75" customHeight="1" x14ac:dyDescent="0.25">
      <c r="A19" s="31" t="s">
        <v>11</v>
      </c>
      <c r="B19" s="48">
        <v>232.05175450000002</v>
      </c>
      <c r="C19" s="48">
        <v>316.81423799999999</v>
      </c>
      <c r="D19" s="48">
        <v>335.38224098999996</v>
      </c>
      <c r="E19" s="48">
        <v>146.20129001000001</v>
      </c>
      <c r="F19" s="48">
        <v>141.38509518999999</v>
      </c>
      <c r="G19" s="50">
        <v>181.33087259999999</v>
      </c>
      <c r="H19" s="35">
        <v>268.59446899804863</v>
      </c>
      <c r="I19" s="35">
        <v>318.24398768398277</v>
      </c>
      <c r="J19" s="35">
        <v>411.78563119967851</v>
      </c>
      <c r="K19" s="35">
        <v>555.04397697007812</v>
      </c>
      <c r="L19" s="35">
        <v>781.49283322205326</v>
      </c>
      <c r="M19" s="35">
        <v>1003.3185697263287</v>
      </c>
      <c r="N19" s="35">
        <v>1393.9521029108078</v>
      </c>
      <c r="O19" s="35">
        <v>2959.35</v>
      </c>
      <c r="P19" s="35">
        <v>4528.0700000000006</v>
      </c>
      <c r="Q19" s="35">
        <v>2528.73</v>
      </c>
      <c r="R19" s="35">
        <v>4761</v>
      </c>
      <c r="S19" s="35">
        <v>6873.87</v>
      </c>
      <c r="T19" s="35">
        <v>10241.26</v>
      </c>
      <c r="U19" s="35">
        <v>41470.559999999998</v>
      </c>
    </row>
    <row r="20" spans="1:21" s="8" customFormat="1" ht="15.75" customHeight="1" x14ac:dyDescent="0.25">
      <c r="A20" s="31" t="s">
        <v>12</v>
      </c>
      <c r="B20" s="48">
        <v>13.766966290000001</v>
      </c>
      <c r="C20" s="48">
        <v>104.35357621</v>
      </c>
      <c r="D20" s="48">
        <v>140.63018516</v>
      </c>
      <c r="E20" s="48">
        <v>153.70012155000001</v>
      </c>
      <c r="F20" s="48">
        <v>177.70386513</v>
      </c>
      <c r="G20" s="50">
        <v>239.09452307000001</v>
      </c>
      <c r="H20" s="35">
        <v>354.15627545117951</v>
      </c>
      <c r="I20" s="35">
        <v>419.62184025356538</v>
      </c>
      <c r="J20" s="35">
        <v>542.96153593189104</v>
      </c>
      <c r="K20" s="35">
        <v>731.85538156692758</v>
      </c>
      <c r="L20" s="35">
        <v>1030.4403964019193</v>
      </c>
      <c r="M20" s="35">
        <v>1322.9335788211586</v>
      </c>
      <c r="N20" s="35">
        <v>1838.0009341436503</v>
      </c>
      <c r="O20" s="35">
        <v>3856.0299999999997</v>
      </c>
      <c r="P20" s="35">
        <v>5571.62</v>
      </c>
      <c r="Q20" s="35">
        <v>6601.0499999999993</v>
      </c>
      <c r="R20" s="35">
        <v>12216.89</v>
      </c>
      <c r="S20" s="35">
        <v>20898.62</v>
      </c>
      <c r="T20" s="35">
        <v>49454.54</v>
      </c>
      <c r="U20" s="35">
        <v>21509.86</v>
      </c>
    </row>
    <row r="21" spans="1:21" s="8" customFormat="1" ht="15.75" customHeight="1" thickBot="1" x14ac:dyDescent="0.3">
      <c r="A21" s="31" t="s">
        <v>13</v>
      </c>
      <c r="B21" s="48">
        <v>10.52069725</v>
      </c>
      <c r="C21" s="48">
        <v>5.5838224800000003</v>
      </c>
      <c r="D21" s="48">
        <v>1.1179460099999998</v>
      </c>
      <c r="E21" s="48">
        <v>3.6927566000000001</v>
      </c>
      <c r="F21" s="48">
        <v>23.408296291999999</v>
      </c>
      <c r="G21" s="51">
        <v>57.700782930000003</v>
      </c>
      <c r="H21" s="37">
        <v>85.468684563397503</v>
      </c>
      <c r="I21" s="37">
        <v>101.26751715709267</v>
      </c>
      <c r="J21" s="37">
        <v>131.03313836667482</v>
      </c>
      <c r="K21" s="37">
        <v>176.61897046291719</v>
      </c>
      <c r="L21" s="37">
        <v>248.67661906953396</v>
      </c>
      <c r="M21" s="37">
        <v>319.2631578469389</v>
      </c>
      <c r="N21" s="37">
        <v>443.56554706654816</v>
      </c>
      <c r="O21" s="37">
        <v>1500.06</v>
      </c>
      <c r="P21" s="37">
        <v>1818.75</v>
      </c>
      <c r="Q21" s="37">
        <v>803.43000000000006</v>
      </c>
      <c r="R21" s="37">
        <v>2010.33</v>
      </c>
      <c r="S21" s="37">
        <v>3895.61</v>
      </c>
      <c r="T21" s="37">
        <v>10596.76</v>
      </c>
      <c r="U21" s="37">
        <v>36649.74</v>
      </c>
    </row>
    <row r="22" spans="1:21" s="9" customFormat="1" ht="18.75" customHeight="1" thickBot="1" x14ac:dyDescent="0.3">
      <c r="A22" s="27" t="s">
        <v>14</v>
      </c>
      <c r="B22" s="46">
        <v>404.03634000000005</v>
      </c>
      <c r="C22" s="46">
        <v>675.84921328200005</v>
      </c>
      <c r="D22" s="46">
        <v>673.10884382999996</v>
      </c>
      <c r="E22" s="46">
        <v>884.73037999999997</v>
      </c>
      <c r="F22" s="46">
        <v>808.35403898852837</v>
      </c>
      <c r="G22" s="47">
        <v>858.21598853462808</v>
      </c>
      <c r="H22" s="28">
        <v>1425.4350799631623</v>
      </c>
      <c r="I22" s="28">
        <v>1293.7254971847856</v>
      </c>
      <c r="J22" s="28">
        <v>1858.3561469569404</v>
      </c>
      <c r="K22" s="28">
        <v>2362.3698799999997</v>
      </c>
      <c r="L22" s="28">
        <v>3323.65137</v>
      </c>
      <c r="M22" s="28">
        <v>6667.1677899999995</v>
      </c>
      <c r="N22" s="28">
        <v>11293.278350000001</v>
      </c>
      <c r="O22" s="28">
        <v>14152.050000000001</v>
      </c>
      <c r="P22" s="28">
        <v>17294.976043909999</v>
      </c>
      <c r="Q22" s="28">
        <v>14714.917384949995</v>
      </c>
      <c r="R22" s="28">
        <v>52174.558681730006</v>
      </c>
      <c r="S22" s="28">
        <v>113620.17299071999</v>
      </c>
      <c r="T22" s="28">
        <v>253686.68058665999</v>
      </c>
      <c r="U22" s="28">
        <v>480668.83383854007</v>
      </c>
    </row>
    <row r="23" spans="1:21" s="9" customFormat="1" ht="18.75" customHeight="1" thickBot="1" x14ac:dyDescent="0.3">
      <c r="A23" s="27" t="s">
        <v>15</v>
      </c>
      <c r="B23" s="46">
        <v>93.708194352536651</v>
      </c>
      <c r="C23" s="46">
        <v>93.313101286150513</v>
      </c>
      <c r="D23" s="46">
        <v>69.77083390489689</v>
      </c>
      <c r="E23" s="46">
        <v>51.211266140391913</v>
      </c>
      <c r="F23" s="46">
        <v>41.64327007091493</v>
      </c>
      <c r="G23" s="47">
        <v>24.07530946368</v>
      </c>
      <c r="H23" s="28">
        <v>28.930455769896742</v>
      </c>
      <c r="I23" s="28">
        <v>27.435081878389507</v>
      </c>
      <c r="J23" s="28">
        <v>21.57888039080602</v>
      </c>
      <c r="K23" s="28">
        <v>24.701145610240776</v>
      </c>
      <c r="L23" s="28">
        <v>72.013645151088269</v>
      </c>
      <c r="M23" s="28">
        <v>272.50031634188167</v>
      </c>
      <c r="N23" s="28">
        <v>590.51404980706798</v>
      </c>
      <c r="O23" s="28">
        <v>971.0324463893445</v>
      </c>
      <c r="P23" s="28">
        <v>2317.7346524969066</v>
      </c>
      <c r="Q23" s="28">
        <v>4588.9794303493372</v>
      </c>
      <c r="R23" s="28">
        <v>8320.326570907735</v>
      </c>
      <c r="S23" s="28">
        <v>12688.984336793192</v>
      </c>
      <c r="T23" s="28">
        <v>37137.563396634156</v>
      </c>
      <c r="U23" s="28">
        <v>53408.800000000003</v>
      </c>
    </row>
    <row r="24" spans="1:21" s="9" customFormat="1" ht="18.75" customHeight="1" thickBot="1" x14ac:dyDescent="0.3">
      <c r="A24" s="39" t="s">
        <v>16</v>
      </c>
      <c r="B24" s="47">
        <f t="shared" ref="B24:F24" si="0">+B23+B22+B12+B11+B10</f>
        <v>5424.7364592725362</v>
      </c>
      <c r="C24" s="47">
        <f t="shared" si="0"/>
        <v>7158.6524922161516</v>
      </c>
      <c r="D24" s="47">
        <f t="shared" si="0"/>
        <v>9124.4384339948992</v>
      </c>
      <c r="E24" s="47">
        <f t="shared" si="0"/>
        <v>11998.142111220392</v>
      </c>
      <c r="F24" s="47">
        <f t="shared" si="0"/>
        <v>14691.656839890435</v>
      </c>
      <c r="G24" s="47">
        <f t="shared" ref="G24" si="1">+G23+G22+G12+G11+G10</f>
        <v>18769.664813288306</v>
      </c>
      <c r="H24" s="28">
        <f t="shared" ref="H24" si="2">+H23+H22+H12+H11+H10</f>
        <v>26959.534273347919</v>
      </c>
      <c r="I24" s="28">
        <f t="shared" ref="I24" si="3">+I23+I22+I12+I11+I10</f>
        <v>31933.023866104944</v>
      </c>
      <c r="J24" s="28">
        <f t="shared" ref="J24" si="4">+J23+J22+J12+J11+J10</f>
        <v>41853.784818709886</v>
      </c>
      <c r="K24" s="28">
        <f t="shared" ref="K24" si="5">+K23+K22+K12+K11+K10</f>
        <v>58260.130560204314</v>
      </c>
      <c r="L24" s="28">
        <f t="shared" ref="L24" si="6">+L23+L22+L12+L11+L10</f>
        <v>80806.295547775706</v>
      </c>
      <c r="M24" s="28">
        <f t="shared" ref="M24:N24" si="7">+M23+M22+M12+M11+M10</f>
        <v>110670.03882062189</v>
      </c>
      <c r="N24" s="28">
        <f t="shared" si="7"/>
        <v>150814.90369980707</v>
      </c>
      <c r="O24" s="28">
        <v>192699.13469398674</v>
      </c>
      <c r="P24" s="28">
        <f>+P10+P11+P12+P22+P23</f>
        <v>283855.6272944769</v>
      </c>
      <c r="Q24" s="28">
        <v>360162.53418096935</v>
      </c>
      <c r="R24" s="28">
        <v>592227.74476056767</v>
      </c>
      <c r="S24" s="28">
        <v>1076840.2496078422</v>
      </c>
      <c r="T24" s="28">
        <v>2592025.8714843541</v>
      </c>
      <c r="U24" s="28">
        <v>7021445.2879349496</v>
      </c>
    </row>
    <row r="26" spans="1:21" x14ac:dyDescent="0.2">
      <c r="A26" s="40" t="s">
        <v>55</v>
      </c>
      <c r="B26" s="5"/>
      <c r="C26" s="5"/>
      <c r="D26" s="5"/>
      <c r="E26" s="5"/>
      <c r="F26" s="5"/>
      <c r="J26" s="11"/>
    </row>
    <row r="27" spans="1:21" x14ac:dyDescent="0.2">
      <c r="A27" s="6"/>
      <c r="B27" s="6"/>
      <c r="C27" s="6"/>
      <c r="D27" s="6"/>
      <c r="E27" s="6"/>
      <c r="F27" s="6"/>
      <c r="J27" s="11"/>
    </row>
    <row r="28" spans="1:21" x14ac:dyDescent="0.2">
      <c r="A28" s="5"/>
      <c r="B28" s="5"/>
      <c r="C28" s="5"/>
      <c r="D28" s="5"/>
      <c r="E28" s="5"/>
      <c r="F28" s="5"/>
      <c r="J28" s="14"/>
    </row>
    <row r="29" spans="1:21" x14ac:dyDescent="0.2">
      <c r="A29" s="7"/>
      <c r="B29" s="7"/>
      <c r="C29" s="7"/>
      <c r="D29" s="7"/>
      <c r="E29" s="7"/>
      <c r="F29" s="7"/>
      <c r="J29" s="12"/>
    </row>
    <row r="30" spans="1:21" x14ac:dyDescent="0.2">
      <c r="J30" s="12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showGridLines="0" workbookViewId="0">
      <selection activeCell="A29" sqref="A29"/>
    </sheetView>
  </sheetViews>
  <sheetFormatPr baseColWidth="10" defaultRowHeight="12.75" x14ac:dyDescent="0.2"/>
  <cols>
    <col min="1" max="1" width="56.140625" style="4" customWidth="1"/>
    <col min="2" max="6" width="10.85546875" style="4" customWidth="1"/>
    <col min="7" max="15" width="10.85546875" style="3" customWidth="1"/>
    <col min="16" max="16384" width="11.42578125" style="3"/>
  </cols>
  <sheetData>
    <row r="1" spans="1:26" s="2" customFormat="1" x14ac:dyDescent="0.2">
      <c r="A1" s="16" t="s">
        <v>17</v>
      </c>
      <c r="B1" s="16"/>
      <c r="C1" s="16"/>
      <c r="D1" s="16"/>
      <c r="E1" s="16"/>
      <c r="F1" s="16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"/>
      <c r="W1" s="1"/>
      <c r="X1" s="1"/>
      <c r="Y1" s="1"/>
      <c r="Z1" s="1"/>
    </row>
    <row r="2" spans="1:26" s="2" customFormat="1" x14ac:dyDescent="0.2">
      <c r="A2" s="19"/>
      <c r="B2" s="19"/>
      <c r="C2" s="19"/>
      <c r="D2" s="19"/>
      <c r="E2" s="19"/>
      <c r="F2" s="19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"/>
      <c r="W2" s="1"/>
      <c r="X2" s="1"/>
      <c r="Y2" s="1"/>
      <c r="Z2" s="1"/>
    </row>
    <row r="3" spans="1:26" s="2" customFormat="1" x14ac:dyDescent="0.2">
      <c r="A3" s="21" t="s">
        <v>0</v>
      </c>
      <c r="B3" s="21"/>
      <c r="C3" s="21"/>
      <c r="D3" s="21"/>
      <c r="E3" s="21"/>
      <c r="F3" s="21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"/>
      <c r="W3" s="1"/>
      <c r="X3" s="1"/>
      <c r="Y3" s="1"/>
      <c r="Z3" s="1"/>
    </row>
    <row r="4" spans="1:26" s="2" customFormat="1" x14ac:dyDescent="0.2">
      <c r="A4" s="21" t="s">
        <v>41</v>
      </c>
      <c r="B4" s="21"/>
      <c r="C4" s="21"/>
      <c r="D4" s="21"/>
      <c r="E4" s="21"/>
      <c r="F4" s="21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"/>
      <c r="W4" s="1"/>
      <c r="X4" s="1"/>
      <c r="Y4" s="1"/>
      <c r="Z4" s="1"/>
    </row>
    <row r="5" spans="1:26" s="2" customFormat="1" x14ac:dyDescent="0.2">
      <c r="A5" s="21" t="s">
        <v>56</v>
      </c>
      <c r="B5" s="21"/>
      <c r="C5" s="21"/>
      <c r="D5" s="21"/>
      <c r="E5" s="21"/>
      <c r="F5" s="21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"/>
      <c r="W5" s="1"/>
      <c r="X5" s="1"/>
      <c r="Y5" s="1"/>
      <c r="Z5" s="1"/>
    </row>
    <row r="6" spans="1:26" x14ac:dyDescent="0.2">
      <c r="A6" s="23" t="s">
        <v>1</v>
      </c>
      <c r="B6" s="23"/>
      <c r="C6" s="23"/>
      <c r="D6" s="23"/>
      <c r="E6" s="23"/>
      <c r="F6" s="23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6" x14ac:dyDescent="0.2">
      <c r="A7" s="25" t="s">
        <v>2</v>
      </c>
      <c r="B7" s="25"/>
      <c r="C7" s="25"/>
      <c r="D7" s="25"/>
      <c r="E7" s="25"/>
      <c r="F7" s="25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6" ht="13.5" thickBot="1" x14ac:dyDescent="0.25">
      <c r="A8" s="26"/>
      <c r="B8" s="26"/>
      <c r="C8" s="26"/>
      <c r="D8" s="26"/>
      <c r="E8" s="26"/>
      <c r="F8" s="26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</row>
    <row r="9" spans="1:26" ht="24" customHeight="1" thickBot="1" x14ac:dyDescent="0.25">
      <c r="A9" s="44" t="s">
        <v>19</v>
      </c>
      <c r="B9" s="45">
        <v>2005</v>
      </c>
      <c r="C9" s="45">
        <v>2006</v>
      </c>
      <c r="D9" s="45">
        <v>2007</v>
      </c>
      <c r="E9" s="45">
        <v>2008</v>
      </c>
      <c r="F9" s="45">
        <v>2009</v>
      </c>
      <c r="G9" s="45">
        <v>2010</v>
      </c>
      <c r="H9" s="45">
        <v>2011</v>
      </c>
      <c r="I9" s="45">
        <v>2012</v>
      </c>
      <c r="J9" s="45">
        <v>2013</v>
      </c>
      <c r="K9" s="45">
        <v>2014</v>
      </c>
      <c r="L9" s="45">
        <v>2015</v>
      </c>
      <c r="M9" s="45">
        <v>2016</v>
      </c>
      <c r="N9" s="45">
        <v>2017</v>
      </c>
      <c r="O9" s="45">
        <v>2018</v>
      </c>
      <c r="P9" s="45">
        <v>2019</v>
      </c>
      <c r="Q9" s="45">
        <v>2020</v>
      </c>
      <c r="R9" s="45">
        <v>2021</v>
      </c>
      <c r="S9" s="45">
        <v>2022</v>
      </c>
      <c r="T9" s="45">
        <v>2023</v>
      </c>
      <c r="U9" s="45">
        <v>2024</v>
      </c>
    </row>
    <row r="10" spans="1:26" s="9" customFormat="1" ht="18.75" customHeight="1" thickBot="1" x14ac:dyDescent="0.3">
      <c r="A10" s="27" t="s">
        <v>18</v>
      </c>
      <c r="B10" s="46">
        <v>473.05930000000001</v>
      </c>
      <c r="C10" s="46">
        <v>608.05234410000003</v>
      </c>
      <c r="D10" s="46">
        <v>760.17667200000005</v>
      </c>
      <c r="E10" s="46">
        <v>972.39800000000002</v>
      </c>
      <c r="F10" s="46">
        <v>879.51069706999988</v>
      </c>
      <c r="G10" s="47">
        <v>1266.2463999999998</v>
      </c>
      <c r="H10" s="28">
        <v>2036.346</v>
      </c>
      <c r="I10" s="28">
        <v>2342.4885819800002</v>
      </c>
      <c r="J10" s="28">
        <v>3462.75083782</v>
      </c>
      <c r="K10" s="28">
        <v>4539.3347119300006</v>
      </c>
      <c r="L10" s="28">
        <v>6027.3137578399992</v>
      </c>
      <c r="M10" s="28">
        <v>7569.8692639699993</v>
      </c>
      <c r="N10" s="28">
        <v>9876.7340968754452</v>
      </c>
      <c r="O10" s="28">
        <v>13012.529366209999</v>
      </c>
      <c r="P10" s="28">
        <v>18978.512733641477</v>
      </c>
      <c r="Q10" s="28">
        <v>24124.568649998582</v>
      </c>
      <c r="R10" s="28">
        <v>49877.850960279829</v>
      </c>
      <c r="S10" s="28">
        <v>88473.712368209017</v>
      </c>
      <c r="T10" s="28">
        <v>208332.72</v>
      </c>
      <c r="U10" s="28">
        <v>524342.07694077352</v>
      </c>
    </row>
    <row r="11" spans="1:26" s="9" customFormat="1" ht="18.75" customHeight="1" thickBot="1" x14ac:dyDescent="0.3">
      <c r="A11" s="27" t="s">
        <v>3</v>
      </c>
      <c r="B11" s="46">
        <v>103.045</v>
      </c>
      <c r="C11" s="46">
        <v>161.6336307</v>
      </c>
      <c r="D11" s="46">
        <v>194.90600700000002</v>
      </c>
      <c r="E11" s="46">
        <v>215.178</v>
      </c>
      <c r="F11" s="46">
        <v>227.59200000000001</v>
      </c>
      <c r="G11" s="47">
        <v>282.22800000000001</v>
      </c>
      <c r="H11" s="28">
        <v>373.30789999999996</v>
      </c>
      <c r="I11" s="28">
        <v>488.27989817999998</v>
      </c>
      <c r="J11" s="28">
        <v>644.4345726900001</v>
      </c>
      <c r="K11" s="28">
        <v>1082.47127473</v>
      </c>
      <c r="L11" s="28">
        <v>1464.63689795</v>
      </c>
      <c r="M11" s="28">
        <v>2054.74303306</v>
      </c>
      <c r="N11" s="28">
        <v>2528.9242608100003</v>
      </c>
      <c r="O11" s="28">
        <v>3159.2499068900001</v>
      </c>
      <c r="P11" s="28">
        <v>4369.21</v>
      </c>
      <c r="Q11" s="28">
        <v>5799.7295400619496</v>
      </c>
      <c r="R11" s="28">
        <v>14190.18738967</v>
      </c>
      <c r="S11" s="28">
        <v>27031.863231330004</v>
      </c>
      <c r="T11" s="28">
        <v>39396.61</v>
      </c>
      <c r="U11" s="28">
        <v>109568.66860288999</v>
      </c>
    </row>
    <row r="12" spans="1:26" s="9" customFormat="1" ht="18.75" customHeight="1" thickBot="1" x14ac:dyDescent="0.3">
      <c r="A12" s="27" t="s">
        <v>4</v>
      </c>
      <c r="B12" s="46">
        <v>865.92922413000031</v>
      </c>
      <c r="C12" s="46">
        <v>1124.7250609599998</v>
      </c>
      <c r="D12" s="46">
        <v>1335.74734345</v>
      </c>
      <c r="E12" s="46">
        <v>1881.09236233</v>
      </c>
      <c r="F12" s="46">
        <v>2047.0654599999998</v>
      </c>
      <c r="G12" s="47">
        <v>2580.3457588000001</v>
      </c>
      <c r="H12" s="28">
        <v>3527.1090999999997</v>
      </c>
      <c r="I12" s="28">
        <v>3941.373148780001</v>
      </c>
      <c r="J12" s="28">
        <v>5270.7430975999987</v>
      </c>
      <c r="K12" s="28">
        <v>7388.4704003999996</v>
      </c>
      <c r="L12" s="28">
        <v>10531.39869179</v>
      </c>
      <c r="M12" s="28">
        <v>12741.245013889798</v>
      </c>
      <c r="N12" s="28">
        <v>19617.498847102044</v>
      </c>
      <c r="O12" s="28">
        <v>22767.967560350004</v>
      </c>
      <c r="P12" s="28">
        <f>+SUM(P13:P21)</f>
        <v>34312.8161346614</v>
      </c>
      <c r="Q12" s="28">
        <v>43096.230271535271</v>
      </c>
      <c r="R12" s="28">
        <v>81441.979310695606</v>
      </c>
      <c r="S12" s="28">
        <v>144274.18230058835</v>
      </c>
      <c r="T12" s="28">
        <v>287435.41786081786</v>
      </c>
      <c r="U12" s="28">
        <v>816333.50539240974</v>
      </c>
    </row>
    <row r="13" spans="1:26" s="8" customFormat="1" ht="15.75" customHeight="1" x14ac:dyDescent="0.25">
      <c r="A13" s="31" t="s">
        <v>5</v>
      </c>
      <c r="B13" s="48">
        <v>159.029</v>
      </c>
      <c r="C13" s="48">
        <v>258.14118137999998</v>
      </c>
      <c r="D13" s="48">
        <v>286.14990074000002</v>
      </c>
      <c r="E13" s="48">
        <v>408.61200000000002</v>
      </c>
      <c r="F13" s="48">
        <v>351.89</v>
      </c>
      <c r="G13" s="49">
        <v>541.41200000000003</v>
      </c>
      <c r="H13" s="32">
        <v>770.06700000000001</v>
      </c>
      <c r="I13" s="32">
        <v>888.03440606000015</v>
      </c>
      <c r="J13" s="32">
        <v>1265.2996736999999</v>
      </c>
      <c r="K13" s="32">
        <v>1631.2011194999998</v>
      </c>
      <c r="L13" s="32">
        <v>2176.5576390000001</v>
      </c>
      <c r="M13" s="32">
        <v>2687.40110921</v>
      </c>
      <c r="N13" s="32">
        <v>3657.1490613828983</v>
      </c>
      <c r="O13" s="32">
        <v>4418.8804291141059</v>
      </c>
      <c r="P13" s="32">
        <v>6626.5430721722678</v>
      </c>
      <c r="Q13" s="32">
        <v>7956.1961188351597</v>
      </c>
      <c r="R13" s="32">
        <v>16970.880365030152</v>
      </c>
      <c r="S13" s="32">
        <v>28284.963798462319</v>
      </c>
      <c r="T13" s="32">
        <v>66033.338218535384</v>
      </c>
      <c r="U13" s="32">
        <v>162671.67528768719</v>
      </c>
    </row>
    <row r="14" spans="1:26" s="8" customFormat="1" ht="15.75" customHeight="1" x14ac:dyDescent="0.25">
      <c r="A14" s="31" t="s">
        <v>6</v>
      </c>
      <c r="B14" s="48">
        <v>82.86122413000021</v>
      </c>
      <c r="C14" s="48">
        <v>104.9396982</v>
      </c>
      <c r="D14" s="48">
        <v>120.91595299999999</v>
      </c>
      <c r="E14" s="48">
        <v>91.369309999999999</v>
      </c>
      <c r="F14" s="48">
        <v>61.672460000000001</v>
      </c>
      <c r="G14" s="50">
        <v>88.937999999999988</v>
      </c>
      <c r="H14" s="35">
        <v>99.406999999999996</v>
      </c>
      <c r="I14" s="35">
        <v>134.34942800000002</v>
      </c>
      <c r="J14" s="35">
        <v>183.90988747</v>
      </c>
      <c r="K14" s="35">
        <v>275.40856036000002</v>
      </c>
      <c r="L14" s="35">
        <v>372.61565227999995</v>
      </c>
      <c r="M14" s="35">
        <v>456.31171549999999</v>
      </c>
      <c r="N14" s="35">
        <v>1369.419917715466</v>
      </c>
      <c r="O14" s="35">
        <v>1458.3058191602897</v>
      </c>
      <c r="P14" s="35">
        <v>2463.3195482468414</v>
      </c>
      <c r="Q14" s="35">
        <v>2562.7007610484161</v>
      </c>
      <c r="R14" s="35">
        <v>5883.2568786362417</v>
      </c>
      <c r="S14" s="35">
        <v>9885.7642159450916</v>
      </c>
      <c r="T14" s="35">
        <v>23860.541069076975</v>
      </c>
      <c r="U14" s="35">
        <v>49273.251771234682</v>
      </c>
    </row>
    <row r="15" spans="1:26" s="8" customFormat="1" ht="15.75" customHeight="1" x14ac:dyDescent="0.25">
      <c r="A15" s="31" t="s">
        <v>7</v>
      </c>
      <c r="B15" s="48">
        <v>0</v>
      </c>
      <c r="C15" s="48">
        <v>4.9240000000000004</v>
      </c>
      <c r="D15" s="48">
        <v>0.71699999999999997</v>
      </c>
      <c r="E15" s="48">
        <v>1.915</v>
      </c>
      <c r="F15" s="48">
        <v>0.77500000000000002</v>
      </c>
      <c r="G15" s="50">
        <v>1.319</v>
      </c>
      <c r="H15" s="35">
        <v>0.86009999999999998</v>
      </c>
      <c r="I15" s="35">
        <v>0.63164527000000004</v>
      </c>
      <c r="J15" s="35">
        <v>0.59393861000000003</v>
      </c>
      <c r="K15" s="35">
        <v>3.6681670500000001</v>
      </c>
      <c r="L15" s="35">
        <v>0.96258509999999997</v>
      </c>
      <c r="M15" s="35">
        <v>10.40266905</v>
      </c>
      <c r="N15" s="35">
        <v>103.04723594107067</v>
      </c>
      <c r="O15" s="35">
        <v>16.436360382851998</v>
      </c>
      <c r="P15" s="35">
        <v>24.114109183979089</v>
      </c>
      <c r="Q15" s="35">
        <v>27.159464987630091</v>
      </c>
      <c r="R15" s="35">
        <v>57.783865339999998</v>
      </c>
      <c r="S15" s="35">
        <v>121.62838552561445</v>
      </c>
      <c r="T15" s="35">
        <v>19.649999999999999</v>
      </c>
      <c r="U15" s="35">
        <v>58.732047659999992</v>
      </c>
    </row>
    <row r="16" spans="1:26" s="8" customFormat="1" ht="15.75" customHeight="1" x14ac:dyDescent="0.25">
      <c r="A16" s="31" t="s">
        <v>8</v>
      </c>
      <c r="B16" s="48">
        <v>397.67</v>
      </c>
      <c r="C16" s="48">
        <v>556.74218137999992</v>
      </c>
      <c r="D16" s="48">
        <v>691.93700000000001</v>
      </c>
      <c r="E16" s="48">
        <v>941.56353203999993</v>
      </c>
      <c r="F16" s="48">
        <v>1138.4359999999999</v>
      </c>
      <c r="G16" s="50">
        <v>1445.6049688000001</v>
      </c>
      <c r="H16" s="35">
        <v>2035.6489999999999</v>
      </c>
      <c r="I16" s="35">
        <v>2370.6888278599999</v>
      </c>
      <c r="J16" s="35">
        <v>2931.6956629599995</v>
      </c>
      <c r="K16" s="35">
        <v>3711.6567358800003</v>
      </c>
      <c r="L16" s="35">
        <v>4930.1685272599998</v>
      </c>
      <c r="M16" s="35">
        <v>6579.976849079997</v>
      </c>
      <c r="N16" s="35">
        <v>9191.1469575706724</v>
      </c>
      <c r="O16" s="35">
        <v>11380.322867824312</v>
      </c>
      <c r="P16" s="35">
        <v>16208.878333662304</v>
      </c>
      <c r="Q16" s="35">
        <v>20688.973402574447</v>
      </c>
      <c r="R16" s="35">
        <v>39623.354172119216</v>
      </c>
      <c r="S16" s="35">
        <v>62006.641940414971</v>
      </c>
      <c r="T16" s="35">
        <v>133543.11857320552</v>
      </c>
      <c r="U16" s="35">
        <v>515525.95692768798</v>
      </c>
    </row>
    <row r="17" spans="1:21" s="8" customFormat="1" ht="15.75" customHeight="1" x14ac:dyDescent="0.25">
      <c r="A17" s="31" t="s">
        <v>9</v>
      </c>
      <c r="B17" s="48">
        <v>1.29</v>
      </c>
      <c r="C17" s="48">
        <v>0</v>
      </c>
      <c r="D17" s="48">
        <v>3.6869999999999998</v>
      </c>
      <c r="E17" s="48">
        <v>4.4619999999999997</v>
      </c>
      <c r="F17" s="48">
        <v>10.484999999999999</v>
      </c>
      <c r="G17" s="50">
        <v>4.4774999999999991</v>
      </c>
      <c r="H17" s="35">
        <v>5.6909999999999998</v>
      </c>
      <c r="I17" s="35">
        <v>7.30370922</v>
      </c>
      <c r="J17" s="35">
        <v>12.81967927</v>
      </c>
      <c r="K17" s="35">
        <v>13.48632892</v>
      </c>
      <c r="L17" s="35">
        <v>15.363793379999999</v>
      </c>
      <c r="M17" s="35">
        <v>27.134458990000002</v>
      </c>
      <c r="N17" s="35">
        <v>34.054846579056431</v>
      </c>
      <c r="O17" s="35">
        <v>42.958507406673547</v>
      </c>
      <c r="P17" s="35">
        <v>64.157530999868143</v>
      </c>
      <c r="Q17" s="35">
        <v>72.718773977392956</v>
      </c>
      <c r="R17" s="35">
        <v>71.838958430000005</v>
      </c>
      <c r="S17" s="35">
        <v>290.31120593107971</v>
      </c>
      <c r="T17" s="35">
        <v>915.38</v>
      </c>
      <c r="U17" s="35">
        <v>1222.1338771900002</v>
      </c>
    </row>
    <row r="18" spans="1:21" s="8" customFormat="1" ht="15.75" customHeight="1" x14ac:dyDescent="0.25">
      <c r="A18" s="31" t="s">
        <v>10</v>
      </c>
      <c r="B18" s="48">
        <v>7.8410000000000002</v>
      </c>
      <c r="C18" s="48">
        <v>10.038</v>
      </c>
      <c r="D18" s="48">
        <v>3.1139999999999999</v>
      </c>
      <c r="E18" s="48">
        <v>15.414</v>
      </c>
      <c r="F18" s="48">
        <v>16.8</v>
      </c>
      <c r="G18" s="50">
        <v>18.911999999999999</v>
      </c>
      <c r="H18" s="35">
        <v>26.458000000000002</v>
      </c>
      <c r="I18" s="35">
        <v>44.804204670000004</v>
      </c>
      <c r="J18" s="35">
        <v>61.814700859999995</v>
      </c>
      <c r="K18" s="35">
        <v>107.53372571</v>
      </c>
      <c r="L18" s="35">
        <v>128.00416264</v>
      </c>
      <c r="M18" s="35">
        <v>153.89467779</v>
      </c>
      <c r="N18" s="35">
        <v>206.75726947311043</v>
      </c>
      <c r="O18" s="35">
        <v>254.5212145408197</v>
      </c>
      <c r="P18" s="35">
        <v>342.05154336415814</v>
      </c>
      <c r="Q18" s="35">
        <v>437.83198426153615</v>
      </c>
      <c r="R18" s="35">
        <v>967.99420447000011</v>
      </c>
      <c r="S18" s="35">
        <v>1422.9957916922992</v>
      </c>
      <c r="T18" s="35">
        <v>4649.9400000000005</v>
      </c>
      <c r="U18" s="35">
        <v>10309.467572109999</v>
      </c>
    </row>
    <row r="19" spans="1:21" s="8" customFormat="1" ht="15.75" customHeight="1" x14ac:dyDescent="0.25">
      <c r="A19" s="31" t="s">
        <v>11</v>
      </c>
      <c r="B19" s="48">
        <v>204.071</v>
      </c>
      <c r="C19" s="48">
        <v>166.584</v>
      </c>
      <c r="D19" s="48">
        <v>201.46148971</v>
      </c>
      <c r="E19" s="48">
        <v>326.74552029</v>
      </c>
      <c r="F19" s="48">
        <v>406.65499999999997</v>
      </c>
      <c r="G19" s="50">
        <v>372.11028999999996</v>
      </c>
      <c r="H19" s="35">
        <v>417.40600000000001</v>
      </c>
      <c r="I19" s="35">
        <v>348.95273608999997</v>
      </c>
      <c r="J19" s="35">
        <v>604.59913490999998</v>
      </c>
      <c r="K19" s="35">
        <v>924.47214935</v>
      </c>
      <c r="L19" s="35">
        <v>2139.2778489900002</v>
      </c>
      <c r="M19" s="35">
        <v>2352.7182068598008</v>
      </c>
      <c r="N19" s="35">
        <v>4288.2522116058863</v>
      </c>
      <c r="O19" s="35">
        <v>4347.5275040531487</v>
      </c>
      <c r="P19" s="35">
        <v>7305.2064050001654</v>
      </c>
      <c r="Q19" s="35">
        <v>9674.0505995598523</v>
      </c>
      <c r="R19" s="35">
        <v>14518.76308936</v>
      </c>
      <c r="S19" s="35">
        <v>35810.389596319357</v>
      </c>
      <c r="T19" s="35">
        <v>48810.83</v>
      </c>
      <c r="U19" s="35">
        <v>58333.401012940005</v>
      </c>
    </row>
    <row r="20" spans="1:21" s="8" customFormat="1" ht="15.75" customHeight="1" x14ac:dyDescent="0.25">
      <c r="A20" s="31" t="s">
        <v>12</v>
      </c>
      <c r="B20" s="48">
        <v>13.167</v>
      </c>
      <c r="C20" s="48">
        <v>23.356000000000002</v>
      </c>
      <c r="D20" s="48">
        <v>27.765000000000001</v>
      </c>
      <c r="E20" s="48">
        <v>91.010999999999996</v>
      </c>
      <c r="F20" s="48">
        <v>60.351999999999997</v>
      </c>
      <c r="G20" s="50">
        <v>107.572</v>
      </c>
      <c r="H20" s="35">
        <v>171.571</v>
      </c>
      <c r="I20" s="35">
        <v>146.60819161000001</v>
      </c>
      <c r="J20" s="35">
        <v>210.01041981999998</v>
      </c>
      <c r="K20" s="35">
        <v>721.04361362999998</v>
      </c>
      <c r="L20" s="35">
        <v>768.44848314000001</v>
      </c>
      <c r="M20" s="35">
        <v>473.40532740999998</v>
      </c>
      <c r="N20" s="35">
        <v>767.67134683388599</v>
      </c>
      <c r="O20" s="35">
        <v>849.01485786780017</v>
      </c>
      <c r="P20" s="35">
        <v>1278.5455920318132</v>
      </c>
      <c r="Q20" s="35">
        <v>1676.5991662908357</v>
      </c>
      <c r="R20" s="35">
        <v>3348.1077773099992</v>
      </c>
      <c r="S20" s="35">
        <v>5761.1465073992358</v>
      </c>
      <c r="T20" s="35">
        <v>9602.619999999999</v>
      </c>
      <c r="U20" s="35">
        <v>18938.886895899996</v>
      </c>
    </row>
    <row r="21" spans="1:21" s="8" customFormat="1" ht="15.75" customHeight="1" thickBot="1" x14ac:dyDescent="0.3">
      <c r="A21" s="31" t="s">
        <v>13</v>
      </c>
      <c r="B21" s="48">
        <v>0</v>
      </c>
      <c r="C21" s="48">
        <v>0</v>
      </c>
      <c r="D21" s="48">
        <v>0</v>
      </c>
      <c r="E21" s="48">
        <v>0</v>
      </c>
      <c r="F21" s="48">
        <v>0</v>
      </c>
      <c r="G21" s="51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690.34085889838855</v>
      </c>
      <c r="T21" s="37">
        <v>0</v>
      </c>
      <c r="U21" s="37">
        <v>0</v>
      </c>
    </row>
    <row r="22" spans="1:21" s="9" customFormat="1" ht="18.75" customHeight="1" thickBot="1" x14ac:dyDescent="0.3">
      <c r="A22" s="27" t="s">
        <v>14</v>
      </c>
      <c r="B22" s="46">
        <v>200.41800000000001</v>
      </c>
      <c r="C22" s="46">
        <v>404.50959314999994</v>
      </c>
      <c r="D22" s="46">
        <v>620.93336799999997</v>
      </c>
      <c r="E22" s="46">
        <v>909.26468999999997</v>
      </c>
      <c r="F22" s="46">
        <v>834.70255698847302</v>
      </c>
      <c r="G22" s="47">
        <v>1613.6378933875765</v>
      </c>
      <c r="H22" s="28">
        <v>1965.6460759668535</v>
      </c>
      <c r="I22" s="28">
        <v>2014.9073638010077</v>
      </c>
      <c r="J22" s="28">
        <v>3423.662499160002</v>
      </c>
      <c r="K22" s="28">
        <v>4391.9782013599997</v>
      </c>
      <c r="L22" s="28">
        <v>4975.8283189000003</v>
      </c>
      <c r="M22" s="28">
        <v>5451.1923900598003</v>
      </c>
      <c r="N22" s="28">
        <v>6047.8753654834154</v>
      </c>
      <c r="O22" s="28">
        <v>6931.7404944400014</v>
      </c>
      <c r="P22" s="28">
        <v>8843.8877358442787</v>
      </c>
      <c r="Q22" s="28">
        <v>13906.555128978829</v>
      </c>
      <c r="R22" s="28">
        <v>20562.68696137454</v>
      </c>
      <c r="S22" s="28">
        <v>43980.271384792257</v>
      </c>
      <c r="T22" s="28">
        <v>134798.74774474511</v>
      </c>
      <c r="U22" s="28">
        <v>201154.97677247625</v>
      </c>
    </row>
    <row r="23" spans="1:21" s="9" customFormat="1" ht="18.75" customHeight="1" thickBot="1" x14ac:dyDescent="0.3">
      <c r="A23" s="27" t="s">
        <v>15</v>
      </c>
      <c r="B23" s="46">
        <v>9.7544204589999985</v>
      </c>
      <c r="C23" s="46">
        <v>59.374083905360848</v>
      </c>
      <c r="D23" s="46">
        <v>9.0871632635200665</v>
      </c>
      <c r="E23" s="46">
        <v>7.5824170827610811</v>
      </c>
      <c r="F23" s="46">
        <v>8.4515622879602663</v>
      </c>
      <c r="G23" s="47">
        <v>2.8076960608475403</v>
      </c>
      <c r="H23" s="28">
        <v>9.1180410392296842</v>
      </c>
      <c r="I23" s="28">
        <v>11.910301110346346</v>
      </c>
      <c r="J23" s="28">
        <v>23.243053222634217</v>
      </c>
      <c r="K23" s="28">
        <v>21.360611728646916</v>
      </c>
      <c r="L23" s="28">
        <v>26.69056007271185</v>
      </c>
      <c r="M23" s="28">
        <v>47.75230925565063</v>
      </c>
      <c r="N23" s="28">
        <v>266.86169305092324</v>
      </c>
      <c r="O23" s="28">
        <v>383.74530717037703</v>
      </c>
      <c r="P23" s="28">
        <v>574.67262405050803</v>
      </c>
      <c r="Q23" s="28">
        <v>694.39921382547368</v>
      </c>
      <c r="R23" s="28">
        <v>432.80108027859291</v>
      </c>
      <c r="S23" s="28">
        <v>2638.2990517611561</v>
      </c>
      <c r="T23" s="28">
        <v>4593.1833997805325</v>
      </c>
      <c r="U23" s="28">
        <v>3014.95</v>
      </c>
    </row>
    <row r="24" spans="1:21" s="9" customFormat="1" ht="18.75" customHeight="1" thickBot="1" x14ac:dyDescent="0.3">
      <c r="A24" s="39" t="s">
        <v>16</v>
      </c>
      <c r="B24" s="47">
        <f t="shared" ref="B24:F24" si="0">+B23+B22+B12+B11+B10</f>
        <v>1652.2059445890004</v>
      </c>
      <c r="C24" s="47">
        <f t="shared" si="0"/>
        <v>2358.2947128153605</v>
      </c>
      <c r="D24" s="47">
        <f t="shared" si="0"/>
        <v>2920.8505537135202</v>
      </c>
      <c r="E24" s="47">
        <f t="shared" si="0"/>
        <v>3985.5154694127609</v>
      </c>
      <c r="F24" s="47">
        <f t="shared" si="0"/>
        <v>3997.3222763464332</v>
      </c>
      <c r="G24" s="47">
        <f t="shared" ref="G24" si="1">+G23+G22+G12+G11+G10</f>
        <v>5745.2657482484237</v>
      </c>
      <c r="H24" s="28">
        <f t="shared" ref="H24" si="2">+H23+H22+H12+H11+H10</f>
        <v>7911.5271170060823</v>
      </c>
      <c r="I24" s="28">
        <f t="shared" ref="I24" si="3">+I23+I22+I12+I11+I10</f>
        <v>8798.9592938513561</v>
      </c>
      <c r="J24" s="28">
        <f t="shared" ref="J24" si="4">+J23+J22+J12+J11+J10</f>
        <v>12824.834060492634</v>
      </c>
      <c r="K24" s="28">
        <f t="shared" ref="K24" si="5">+K23+K22+K12+K11+K10</f>
        <v>17423.615200148648</v>
      </c>
      <c r="L24" s="28">
        <f t="shared" ref="L24" si="6">+L23+L22+L12+L11+L10</f>
        <v>23025.86822655271</v>
      </c>
      <c r="M24" s="28">
        <f t="shared" ref="M24:N24" si="7">+M23+M22+M12+M11+M10</f>
        <v>27864.802010235246</v>
      </c>
      <c r="N24" s="28">
        <f t="shared" si="7"/>
        <v>38337.894263321825</v>
      </c>
      <c r="O24" s="28">
        <v>46255.232635060383</v>
      </c>
      <c r="P24" s="28">
        <f>+P10+P11+P12+P22+P23</f>
        <v>67079.099228197665</v>
      </c>
      <c r="Q24" s="28">
        <v>87621.482804400104</v>
      </c>
      <c r="R24" s="28">
        <v>166505.50570229857</v>
      </c>
      <c r="S24" s="28">
        <v>306398.32833668077</v>
      </c>
      <c r="T24" s="28">
        <v>674556.67900534347</v>
      </c>
      <c r="U24" s="28">
        <v>1654414.1777085494</v>
      </c>
    </row>
    <row r="26" spans="1:21" x14ac:dyDescent="0.2">
      <c r="A26" s="5"/>
      <c r="B26" s="5"/>
      <c r="C26" s="5"/>
      <c r="D26" s="5"/>
      <c r="E26" s="5"/>
      <c r="F26" s="5"/>
      <c r="J26" s="11"/>
    </row>
    <row r="27" spans="1:21" x14ac:dyDescent="0.2">
      <c r="A27" s="6"/>
      <c r="B27" s="6"/>
      <c r="C27" s="6"/>
      <c r="D27" s="6"/>
      <c r="E27" s="6"/>
      <c r="F27" s="6"/>
      <c r="J27" s="11"/>
    </row>
    <row r="28" spans="1:21" x14ac:dyDescent="0.2">
      <c r="A28" s="5"/>
      <c r="B28" s="5"/>
      <c r="C28" s="5"/>
      <c r="D28" s="5"/>
      <c r="E28" s="5"/>
      <c r="F28" s="5"/>
      <c r="J28" s="14"/>
    </row>
    <row r="29" spans="1:21" x14ac:dyDescent="0.2">
      <c r="A29" s="7"/>
      <c r="B29" s="7"/>
      <c r="C29" s="7"/>
      <c r="D29" s="7"/>
      <c r="E29" s="7"/>
      <c r="F29" s="7"/>
      <c r="J29" s="12"/>
    </row>
    <row r="30" spans="1:21" x14ac:dyDescent="0.2">
      <c r="J30" s="12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showGridLines="0" workbookViewId="0">
      <selection activeCell="Z37" sqref="Z37"/>
    </sheetView>
  </sheetViews>
  <sheetFormatPr baseColWidth="10" defaultRowHeight="12.75" x14ac:dyDescent="0.2"/>
  <cols>
    <col min="1" max="1" width="56.140625" style="4" customWidth="1"/>
    <col min="2" max="6" width="10.85546875" style="4" customWidth="1"/>
    <col min="7" max="15" width="10.85546875" style="3" customWidth="1"/>
    <col min="16" max="16384" width="11.42578125" style="3"/>
  </cols>
  <sheetData>
    <row r="1" spans="1:26" s="2" customFormat="1" x14ac:dyDescent="0.2">
      <c r="A1" s="16" t="s">
        <v>17</v>
      </c>
      <c r="B1" s="16"/>
      <c r="C1" s="16"/>
      <c r="D1" s="16"/>
      <c r="E1" s="16"/>
      <c r="F1" s="16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"/>
      <c r="W1" s="1"/>
      <c r="X1" s="1"/>
      <c r="Y1" s="1"/>
      <c r="Z1" s="1"/>
    </row>
    <row r="2" spans="1:26" s="2" customFormat="1" x14ac:dyDescent="0.2">
      <c r="A2" s="19"/>
      <c r="B2" s="19"/>
      <c r="C2" s="19"/>
      <c r="D2" s="19"/>
      <c r="E2" s="19"/>
      <c r="F2" s="19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"/>
      <c r="W2" s="1"/>
      <c r="X2" s="1"/>
      <c r="Y2" s="1"/>
      <c r="Z2" s="1"/>
    </row>
    <row r="3" spans="1:26" s="2" customFormat="1" x14ac:dyDescent="0.2">
      <c r="A3" s="21" t="s">
        <v>0</v>
      </c>
      <c r="B3" s="21"/>
      <c r="C3" s="21"/>
      <c r="D3" s="21"/>
      <c r="E3" s="21"/>
      <c r="F3" s="21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"/>
      <c r="W3" s="1"/>
      <c r="X3" s="1"/>
      <c r="Y3" s="1"/>
      <c r="Z3" s="1"/>
    </row>
    <row r="4" spans="1:26" s="2" customFormat="1" x14ac:dyDescent="0.2">
      <c r="A4" s="21" t="s">
        <v>42</v>
      </c>
      <c r="B4" s="21"/>
      <c r="C4" s="21"/>
      <c r="D4" s="21"/>
      <c r="E4" s="21"/>
      <c r="F4" s="21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"/>
      <c r="W4" s="1"/>
      <c r="X4" s="1"/>
      <c r="Y4" s="1"/>
      <c r="Z4" s="1"/>
    </row>
    <row r="5" spans="1:26" s="2" customFormat="1" x14ac:dyDescent="0.2">
      <c r="A5" s="21" t="s">
        <v>56</v>
      </c>
      <c r="B5" s="21"/>
      <c r="C5" s="21"/>
      <c r="D5" s="21"/>
      <c r="E5" s="21"/>
      <c r="F5" s="21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"/>
      <c r="W5" s="1"/>
      <c r="X5" s="1"/>
      <c r="Y5" s="1"/>
      <c r="Z5" s="1"/>
    </row>
    <row r="6" spans="1:26" x14ac:dyDescent="0.2">
      <c r="A6" s="23" t="s">
        <v>1</v>
      </c>
      <c r="B6" s="23"/>
      <c r="C6" s="23"/>
      <c r="D6" s="23"/>
      <c r="E6" s="23"/>
      <c r="F6" s="23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6" x14ac:dyDescent="0.2">
      <c r="A7" s="25" t="s">
        <v>2</v>
      </c>
      <c r="B7" s="25"/>
      <c r="C7" s="25"/>
      <c r="D7" s="25"/>
      <c r="E7" s="25"/>
      <c r="F7" s="25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6" ht="13.5" thickBot="1" x14ac:dyDescent="0.25">
      <c r="A8" s="26"/>
      <c r="B8" s="26"/>
      <c r="C8" s="26"/>
      <c r="D8" s="26"/>
      <c r="E8" s="26"/>
      <c r="F8" s="26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</row>
    <row r="9" spans="1:26" ht="24" customHeight="1" thickBot="1" x14ac:dyDescent="0.25">
      <c r="A9" s="44" t="s">
        <v>19</v>
      </c>
      <c r="B9" s="45">
        <v>2005</v>
      </c>
      <c r="C9" s="45">
        <v>2006</v>
      </c>
      <c r="D9" s="45">
        <v>2007</v>
      </c>
      <c r="E9" s="45">
        <v>2008</v>
      </c>
      <c r="F9" s="45">
        <v>2009</v>
      </c>
      <c r="G9" s="45">
        <v>2010</v>
      </c>
      <c r="H9" s="45">
        <v>2011</v>
      </c>
      <c r="I9" s="45">
        <v>2012</v>
      </c>
      <c r="J9" s="45">
        <v>2013</v>
      </c>
      <c r="K9" s="45">
        <v>2014</v>
      </c>
      <c r="L9" s="45">
        <v>2015</v>
      </c>
      <c r="M9" s="45">
        <v>2016</v>
      </c>
      <c r="N9" s="45">
        <v>2017</v>
      </c>
      <c r="O9" s="45">
        <v>2018</v>
      </c>
      <c r="P9" s="45">
        <v>2019</v>
      </c>
      <c r="Q9" s="45">
        <v>2020</v>
      </c>
      <c r="R9" s="45">
        <v>2021</v>
      </c>
      <c r="S9" s="45">
        <v>2022</v>
      </c>
      <c r="T9" s="45">
        <v>2023</v>
      </c>
      <c r="U9" s="45">
        <v>2024</v>
      </c>
    </row>
    <row r="10" spans="1:26" s="9" customFormat="1" ht="18.75" customHeight="1" thickBot="1" x14ac:dyDescent="0.3">
      <c r="A10" s="27" t="s">
        <v>18</v>
      </c>
      <c r="B10" s="46">
        <v>1017.9309759600001</v>
      </c>
      <c r="C10" s="46">
        <v>1288.7726549743998</v>
      </c>
      <c r="D10" s="46">
        <v>1619.4672370000003</v>
      </c>
      <c r="E10" s="46">
        <v>1993.2719999999999</v>
      </c>
      <c r="F10" s="46">
        <v>1870.4449999999999</v>
      </c>
      <c r="G10" s="47">
        <v>2490.0447826999994</v>
      </c>
      <c r="H10" s="28">
        <v>3475.748</v>
      </c>
      <c r="I10" s="28">
        <v>4207.7550000000001</v>
      </c>
      <c r="J10" s="28">
        <v>5764.4077253699998</v>
      </c>
      <c r="K10" s="28">
        <v>7822.5076271720072</v>
      </c>
      <c r="L10" s="28">
        <v>10877.080427173951</v>
      </c>
      <c r="M10" s="28">
        <v>14892.262642017356</v>
      </c>
      <c r="N10" s="28">
        <v>19547.000639301696</v>
      </c>
      <c r="O10" s="28">
        <v>27182.396068865775</v>
      </c>
      <c r="P10" s="28">
        <v>40356.651674209694</v>
      </c>
      <c r="Q10" s="28">
        <v>64652.275140668884</v>
      </c>
      <c r="R10" s="28">
        <v>98555.568443622804</v>
      </c>
      <c r="S10" s="28">
        <v>181260.63317943047</v>
      </c>
      <c r="T10" s="28">
        <v>461409.45684142999</v>
      </c>
      <c r="U10" s="28">
        <v>956094.04286307201</v>
      </c>
    </row>
    <row r="11" spans="1:26" s="9" customFormat="1" ht="18.75" customHeight="1" thickBot="1" x14ac:dyDescent="0.3">
      <c r="A11" s="27" t="s">
        <v>3</v>
      </c>
      <c r="B11" s="46">
        <v>157.91699997000001</v>
      </c>
      <c r="C11" s="46">
        <v>197.40839683999999</v>
      </c>
      <c r="D11" s="46">
        <v>249.08099999999999</v>
      </c>
      <c r="E11" s="46">
        <v>312.024</v>
      </c>
      <c r="F11" s="46">
        <v>372.27600000000001</v>
      </c>
      <c r="G11" s="47">
        <v>442.36433050999995</v>
      </c>
      <c r="H11" s="28">
        <v>849.17700000000002</v>
      </c>
      <c r="I11" s="28">
        <v>1118.5930000000001</v>
      </c>
      <c r="J11" s="28">
        <v>1359.89145897</v>
      </c>
      <c r="K11" s="28">
        <v>1809.0632021499998</v>
      </c>
      <c r="L11" s="28">
        <v>2212.2192467699992</v>
      </c>
      <c r="M11" s="28">
        <v>2992.5687000169382</v>
      </c>
      <c r="N11" s="28">
        <v>3890.1700472693474</v>
      </c>
      <c r="O11" s="28">
        <v>5018.5540560364734</v>
      </c>
      <c r="P11" s="28">
        <v>8075.0358645684328</v>
      </c>
      <c r="Q11" s="28">
        <v>13660.189999999999</v>
      </c>
      <c r="R11" s="28">
        <v>22746.829182239995</v>
      </c>
      <c r="S11" s="28">
        <v>32348.821012440003</v>
      </c>
      <c r="T11" s="28">
        <v>73331.035864249992</v>
      </c>
      <c r="U11" s="28">
        <v>261583.46676841998</v>
      </c>
    </row>
    <row r="12" spans="1:26" s="9" customFormat="1" ht="18.75" customHeight="1" thickBot="1" x14ac:dyDescent="0.3">
      <c r="A12" s="27" t="s">
        <v>4</v>
      </c>
      <c r="B12" s="46">
        <v>1099.5872359499999</v>
      </c>
      <c r="C12" s="46">
        <v>1456.2263848999999</v>
      </c>
      <c r="D12" s="46">
        <v>2188.5185019500004</v>
      </c>
      <c r="E12" s="46">
        <v>3011.131360183334</v>
      </c>
      <c r="F12" s="46">
        <v>3593.6703423619442</v>
      </c>
      <c r="G12" s="47">
        <f t="shared" ref="G12" si="0">SUM(G13:G21)</f>
        <v>4731.9622717085149</v>
      </c>
      <c r="H12" s="28">
        <v>6308.8212902359155</v>
      </c>
      <c r="I12" s="28">
        <v>7232.6020703811701</v>
      </c>
      <c r="J12" s="28">
        <v>9796.8622831600023</v>
      </c>
      <c r="K12" s="28">
        <v>13554.825973797644</v>
      </c>
      <c r="L12" s="28">
        <v>17749.255032788002</v>
      </c>
      <c r="M12" s="28">
        <v>22759.376752323231</v>
      </c>
      <c r="N12" s="28">
        <v>29864.504247378311</v>
      </c>
      <c r="O12" s="28">
        <v>38592.19586693681</v>
      </c>
      <c r="P12" s="28">
        <f>+SUM(P13:P21)</f>
        <v>60480.088425000788</v>
      </c>
      <c r="Q12" s="28">
        <v>71979.717671124105</v>
      </c>
      <c r="R12" s="28">
        <v>109180.61343517978</v>
      </c>
      <c r="S12" s="28">
        <v>179318.7604706116</v>
      </c>
      <c r="T12" s="28">
        <v>421862.64376257564</v>
      </c>
      <c r="U12" s="28">
        <v>1188323.9198627162</v>
      </c>
    </row>
    <row r="13" spans="1:26" s="8" customFormat="1" ht="15.75" customHeight="1" x14ac:dyDescent="0.25">
      <c r="A13" s="31" t="s">
        <v>5</v>
      </c>
      <c r="B13" s="48">
        <v>247.51736350000002</v>
      </c>
      <c r="C13" s="48">
        <v>311.57723081000006</v>
      </c>
      <c r="D13" s="48">
        <v>455.18790999999999</v>
      </c>
      <c r="E13" s="48">
        <v>648.70024990000002</v>
      </c>
      <c r="F13" s="48">
        <v>739.18399999999997</v>
      </c>
      <c r="G13" s="49">
        <v>1046.14767841</v>
      </c>
      <c r="H13" s="32">
        <v>1583.5959999999998</v>
      </c>
      <c r="I13" s="32">
        <v>2122.8909999999996</v>
      </c>
      <c r="J13" s="32">
        <v>2983.4898321600008</v>
      </c>
      <c r="K13" s="32">
        <v>4173.1317689920461</v>
      </c>
      <c r="L13" s="32">
        <v>5820.7780125104991</v>
      </c>
      <c r="M13" s="32">
        <v>7857.9316663868549</v>
      </c>
      <c r="N13" s="32">
        <v>10349.293777100618</v>
      </c>
      <c r="O13" s="32">
        <v>13605.984078796799</v>
      </c>
      <c r="P13" s="32">
        <v>22081.870760748556</v>
      </c>
      <c r="Q13" s="32">
        <v>27722.42456711745</v>
      </c>
      <c r="R13" s="32">
        <v>42832.854429995117</v>
      </c>
      <c r="S13" s="32">
        <v>69662.883155770876</v>
      </c>
      <c r="T13" s="32">
        <v>164565.96506667745</v>
      </c>
      <c r="U13" s="32">
        <v>467793.27798344014</v>
      </c>
    </row>
    <row r="14" spans="1:26" s="8" customFormat="1" ht="15.75" customHeight="1" x14ac:dyDescent="0.25">
      <c r="A14" s="31" t="s">
        <v>6</v>
      </c>
      <c r="B14" s="48">
        <v>134.51829417428041</v>
      </c>
      <c r="C14" s="48">
        <v>116.68067097943207</v>
      </c>
      <c r="D14" s="48">
        <v>174.44460049860146</v>
      </c>
      <c r="E14" s="48">
        <v>197.43252967499987</v>
      </c>
      <c r="F14" s="48">
        <v>192.94057979999971</v>
      </c>
      <c r="G14" s="50">
        <v>358.72444350007203</v>
      </c>
      <c r="H14" s="35">
        <v>505.60467353999996</v>
      </c>
      <c r="I14" s="35">
        <v>502.56402621199999</v>
      </c>
      <c r="J14" s="35">
        <v>528.86115550000011</v>
      </c>
      <c r="K14" s="35">
        <v>683.6374073066014</v>
      </c>
      <c r="L14" s="35">
        <v>797.03423978368062</v>
      </c>
      <c r="M14" s="35">
        <v>955.13140400055636</v>
      </c>
      <c r="N14" s="35">
        <v>1262.1307095666409</v>
      </c>
      <c r="O14" s="35">
        <v>1720.7418190349615</v>
      </c>
      <c r="P14" s="35">
        <v>2632.7102836037143</v>
      </c>
      <c r="Q14" s="35">
        <v>3894.072490771136</v>
      </c>
      <c r="R14" s="35">
        <v>7555.92887745997</v>
      </c>
      <c r="S14" s="35">
        <v>14325.706843107642</v>
      </c>
      <c r="T14" s="35">
        <v>32273.727338253168</v>
      </c>
      <c r="U14" s="35">
        <v>101170.9678130751</v>
      </c>
    </row>
    <row r="15" spans="1:26" s="8" customFormat="1" ht="15.75" customHeight="1" x14ac:dyDescent="0.25">
      <c r="A15" s="31" t="s">
        <v>7</v>
      </c>
      <c r="B15" s="48">
        <v>23.100999999999999</v>
      </c>
      <c r="C15" s="48">
        <v>47.701999999999998</v>
      </c>
      <c r="D15" s="48">
        <v>63.847499999999997</v>
      </c>
      <c r="E15" s="48">
        <v>81.906000000000006</v>
      </c>
      <c r="F15" s="48">
        <v>118.892</v>
      </c>
      <c r="G15" s="50">
        <v>134.53121483999999</v>
      </c>
      <c r="H15" s="35">
        <v>156.708</v>
      </c>
      <c r="I15" s="35">
        <v>154.11000000000001</v>
      </c>
      <c r="J15" s="35">
        <v>167.94687419000002</v>
      </c>
      <c r="K15" s="35">
        <v>213.89616835999999</v>
      </c>
      <c r="L15" s="35">
        <v>231.45542540999998</v>
      </c>
      <c r="M15" s="35">
        <v>309.82722560341415</v>
      </c>
      <c r="N15" s="35">
        <v>415.73821383257331</v>
      </c>
      <c r="O15" s="35">
        <v>591.36900235951964</v>
      </c>
      <c r="P15" s="35">
        <v>860.07789331030961</v>
      </c>
      <c r="Q15" s="35">
        <v>2084.9370000000004</v>
      </c>
      <c r="R15" s="35">
        <v>5877.0304249799992</v>
      </c>
      <c r="S15" s="35">
        <v>9092.0330109699989</v>
      </c>
      <c r="T15" s="35">
        <v>20080.143263580001</v>
      </c>
      <c r="U15" s="35">
        <v>125550.47427973998</v>
      </c>
    </row>
    <row r="16" spans="1:26" s="8" customFormat="1" ht="15.75" customHeight="1" x14ac:dyDescent="0.25">
      <c r="A16" s="31" t="s">
        <v>8</v>
      </c>
      <c r="B16" s="48">
        <v>517.48379791256184</v>
      </c>
      <c r="C16" s="48">
        <v>713.43690124411751</v>
      </c>
      <c r="D16" s="48">
        <v>1065.5104523400378</v>
      </c>
      <c r="E16" s="48">
        <v>1436.1720857000003</v>
      </c>
      <c r="F16" s="48">
        <v>1639.837</v>
      </c>
      <c r="G16" s="50">
        <v>2084.3825849300001</v>
      </c>
      <c r="H16" s="35">
        <v>2894.5360000000001</v>
      </c>
      <c r="I16" s="35">
        <v>3750.1427826858248</v>
      </c>
      <c r="J16" s="35">
        <v>4929.9550427400018</v>
      </c>
      <c r="K16" s="35">
        <v>6224.097774042144</v>
      </c>
      <c r="L16" s="35">
        <v>8569.3920663104327</v>
      </c>
      <c r="M16" s="35">
        <v>11690.272136969816</v>
      </c>
      <c r="N16" s="35">
        <v>15222.220222832255</v>
      </c>
      <c r="O16" s="35">
        <v>19789.62839878046</v>
      </c>
      <c r="P16" s="35">
        <v>31410.496984751862</v>
      </c>
      <c r="Q16" s="35">
        <v>34837.876786869609</v>
      </c>
      <c r="R16" s="35">
        <v>46892.866169371388</v>
      </c>
      <c r="S16" s="35">
        <v>76573.262754260562</v>
      </c>
      <c r="T16" s="35">
        <v>185581.63306824121</v>
      </c>
      <c r="U16" s="35">
        <v>460592.30948578025</v>
      </c>
    </row>
    <row r="17" spans="1:21" s="8" customFormat="1" ht="15.75" customHeight="1" x14ac:dyDescent="0.25">
      <c r="A17" s="31" t="s">
        <v>9</v>
      </c>
      <c r="B17" s="48">
        <v>10.745993</v>
      </c>
      <c r="C17" s="48">
        <v>16.821452000000001</v>
      </c>
      <c r="D17" s="48">
        <v>7.2960000000000003</v>
      </c>
      <c r="E17" s="48">
        <v>3.4710000000000001</v>
      </c>
      <c r="F17" s="48">
        <v>4.569</v>
      </c>
      <c r="G17" s="50">
        <v>7.1360604099999989</v>
      </c>
      <c r="H17" s="35">
        <v>8.6419999999999995</v>
      </c>
      <c r="I17" s="35">
        <v>8.8659999999999997</v>
      </c>
      <c r="J17" s="35">
        <v>3.3097945600000003</v>
      </c>
      <c r="K17" s="35">
        <v>5.8244457799999969</v>
      </c>
      <c r="L17" s="35">
        <v>7.2307926400000024</v>
      </c>
      <c r="M17" s="35">
        <v>9.6920784855055473</v>
      </c>
      <c r="N17" s="35">
        <v>12.689212017585156</v>
      </c>
      <c r="O17" s="35">
        <v>16.612063217472265</v>
      </c>
      <c r="P17" s="35">
        <v>27.090916581773904</v>
      </c>
      <c r="Q17" s="35">
        <v>34.086999999999996</v>
      </c>
      <c r="R17" s="35">
        <v>44.949399919999998</v>
      </c>
      <c r="S17" s="35">
        <v>75.47292151000002</v>
      </c>
      <c r="T17" s="35">
        <v>241.79345205000004</v>
      </c>
      <c r="U17" s="35">
        <v>445.32999328000005</v>
      </c>
    </row>
    <row r="18" spans="1:21" s="8" customFormat="1" ht="15.75" customHeight="1" x14ac:dyDescent="0.25">
      <c r="A18" s="31" t="s">
        <v>10</v>
      </c>
      <c r="B18" s="48">
        <v>0</v>
      </c>
      <c r="C18" s="48">
        <v>0</v>
      </c>
      <c r="D18" s="48">
        <v>6.8019999999999996</v>
      </c>
      <c r="E18" s="48">
        <v>11.348000000000001</v>
      </c>
      <c r="F18" s="48">
        <v>17.748999999999999</v>
      </c>
      <c r="G18" s="50">
        <v>21.209946749999997</v>
      </c>
      <c r="H18" s="35">
        <v>39.923000000000002</v>
      </c>
      <c r="I18" s="35">
        <v>41.394999999999996</v>
      </c>
      <c r="J18" s="35">
        <v>50.874040309999984</v>
      </c>
      <c r="K18" s="35">
        <v>63.943658810000009</v>
      </c>
      <c r="L18" s="35">
        <v>89.126562261681315</v>
      </c>
      <c r="M18" s="35">
        <v>122.90284559975466</v>
      </c>
      <c r="N18" s="35">
        <v>161.93408913632962</v>
      </c>
      <c r="O18" s="35">
        <v>218.10737300443392</v>
      </c>
      <c r="P18" s="35">
        <v>340.80239848423219</v>
      </c>
      <c r="Q18" s="35">
        <v>256.75660340058948</v>
      </c>
      <c r="R18" s="35">
        <v>489.49952742241976</v>
      </c>
      <c r="S18" s="35">
        <v>844.24685771479392</v>
      </c>
      <c r="T18" s="35">
        <v>1386.194128328842</v>
      </c>
      <c r="U18" s="35">
        <v>5519.9349097295317</v>
      </c>
    </row>
    <row r="19" spans="1:21" s="8" customFormat="1" ht="15.75" customHeight="1" x14ac:dyDescent="0.25">
      <c r="A19" s="31" t="s">
        <v>11</v>
      </c>
      <c r="B19" s="48">
        <v>155.12695436315778</v>
      </c>
      <c r="C19" s="48">
        <v>243.88520551645047</v>
      </c>
      <c r="D19" s="48">
        <v>372.65003911136085</v>
      </c>
      <c r="E19" s="48">
        <v>588.99122890833337</v>
      </c>
      <c r="F19" s="48">
        <v>852.68576256194501</v>
      </c>
      <c r="G19" s="50">
        <v>1035.7149554784423</v>
      </c>
      <c r="H19" s="35">
        <v>1063.0536166959166</v>
      </c>
      <c r="I19" s="35">
        <v>564.31981852530441</v>
      </c>
      <c r="J19" s="35">
        <v>981.05126432000043</v>
      </c>
      <c r="K19" s="35">
        <v>1815.8820184883166</v>
      </c>
      <c r="L19" s="35">
        <v>1991.765473887049</v>
      </c>
      <c r="M19" s="35">
        <v>1159.1053438786819</v>
      </c>
      <c r="N19" s="35">
        <v>1559.608668409262</v>
      </c>
      <c r="O19" s="35">
        <v>1695.6029244683712</v>
      </c>
      <c r="P19" s="35">
        <v>2006.5178694470592</v>
      </c>
      <c r="Q19" s="35">
        <v>2310.245315694835</v>
      </c>
      <c r="R19" s="35">
        <v>3885.0580830336185</v>
      </c>
      <c r="S19" s="35">
        <v>6302.5747722439082</v>
      </c>
      <c r="T19" s="35">
        <v>12433.654764472069</v>
      </c>
      <c r="U19" s="35">
        <v>17239.663453463811</v>
      </c>
    </row>
    <row r="20" spans="1:21" s="8" customFormat="1" ht="15.75" customHeight="1" x14ac:dyDescent="0.25">
      <c r="A20" s="31" t="s">
        <v>12</v>
      </c>
      <c r="B20" s="48">
        <v>11.093833</v>
      </c>
      <c r="C20" s="48">
        <v>6.1229243499999999</v>
      </c>
      <c r="D20" s="48">
        <v>42.78</v>
      </c>
      <c r="E20" s="48">
        <v>43.110266000000003</v>
      </c>
      <c r="F20" s="48">
        <v>27.812999999999999</v>
      </c>
      <c r="G20" s="50">
        <v>44.115387389999995</v>
      </c>
      <c r="H20" s="35">
        <v>56.758000000000003</v>
      </c>
      <c r="I20" s="35">
        <v>88.313442958040753</v>
      </c>
      <c r="J20" s="35">
        <v>151.37427938000002</v>
      </c>
      <c r="K20" s="35">
        <v>374.41273201853613</v>
      </c>
      <c r="L20" s="35">
        <v>242.4724599846582</v>
      </c>
      <c r="M20" s="35">
        <v>654.51405139864914</v>
      </c>
      <c r="N20" s="35">
        <v>880.88935448304915</v>
      </c>
      <c r="O20" s="35">
        <v>954.15020727478895</v>
      </c>
      <c r="P20" s="35">
        <v>1120.5213180732821</v>
      </c>
      <c r="Q20" s="35">
        <v>839.31790727047439</v>
      </c>
      <c r="R20" s="35">
        <v>1602.4265229972616</v>
      </c>
      <c r="S20" s="35">
        <v>2442.5801550338174</v>
      </c>
      <c r="T20" s="35">
        <v>5299.5326809729359</v>
      </c>
      <c r="U20" s="35">
        <v>10011.961944207284</v>
      </c>
    </row>
    <row r="21" spans="1:21" s="8" customFormat="1" ht="15.75" customHeight="1" thickBot="1" x14ac:dyDescent="0.3">
      <c r="A21" s="31" t="s">
        <v>13</v>
      </c>
      <c r="B21" s="48">
        <v>0</v>
      </c>
      <c r="C21" s="48">
        <v>0</v>
      </c>
      <c r="D21" s="48">
        <v>0</v>
      </c>
      <c r="E21" s="48">
        <v>0</v>
      </c>
      <c r="F21" s="48">
        <v>0</v>
      </c>
      <c r="G21" s="51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</row>
    <row r="22" spans="1:21" s="9" customFormat="1" ht="18.75" customHeight="1" thickBot="1" x14ac:dyDescent="0.3">
      <c r="A22" s="27" t="s">
        <v>14</v>
      </c>
      <c r="B22" s="46">
        <v>137.93770012000002</v>
      </c>
      <c r="C22" s="46">
        <v>190.19601957999996</v>
      </c>
      <c r="D22" s="46">
        <v>167.13926100000003</v>
      </c>
      <c r="E22" s="46">
        <v>257.46899999999999</v>
      </c>
      <c r="F22" s="46">
        <v>329.65179999999998</v>
      </c>
      <c r="G22" s="47">
        <v>467.74409330000003</v>
      </c>
      <c r="H22" s="28">
        <v>716.97490707000009</v>
      </c>
      <c r="I22" s="28">
        <v>1155.9617382011811</v>
      </c>
      <c r="J22" s="28">
        <v>1248.9681845899986</v>
      </c>
      <c r="K22" s="28">
        <v>1912.4381445318058</v>
      </c>
      <c r="L22" s="28">
        <v>1893.4246013378829</v>
      </c>
      <c r="M22" s="28">
        <v>2151.3643823141374</v>
      </c>
      <c r="N22" s="28">
        <v>2866.0765289548881</v>
      </c>
      <c r="O22" s="28">
        <v>3758.994761881359</v>
      </c>
      <c r="P22" s="28">
        <v>5432.0547229110734</v>
      </c>
      <c r="Q22" s="28">
        <v>3743.3755129750093</v>
      </c>
      <c r="R22" s="28">
        <v>6270.7141631174227</v>
      </c>
      <c r="S22" s="28">
        <v>19992.904748178004</v>
      </c>
      <c r="T22" s="28">
        <v>48873.996419884301</v>
      </c>
      <c r="U22" s="28">
        <v>118347.02858991195</v>
      </c>
    </row>
    <row r="23" spans="1:21" s="9" customFormat="1" ht="18.75" customHeight="1" thickBot="1" x14ac:dyDescent="0.3">
      <c r="A23" s="27" t="s">
        <v>15</v>
      </c>
      <c r="B23" s="46">
        <v>94.706200515909629</v>
      </c>
      <c r="C23" s="46">
        <v>85.012922783179548</v>
      </c>
      <c r="D23" s="46">
        <v>105.98043233570061</v>
      </c>
      <c r="E23" s="46">
        <v>114.63617977554067</v>
      </c>
      <c r="F23" s="46">
        <v>133.65536783695356</v>
      </c>
      <c r="G23" s="47">
        <v>78.438801962607627</v>
      </c>
      <c r="H23" s="28">
        <v>27.996597260360296</v>
      </c>
      <c r="I23" s="28">
        <v>22.200305160759132</v>
      </c>
      <c r="J23" s="28">
        <v>32.938347474013071</v>
      </c>
      <c r="K23" s="28">
        <v>16.217593028057795</v>
      </c>
      <c r="L23" s="28">
        <v>16.869704553282688</v>
      </c>
      <c r="M23" s="28">
        <v>50.93435761186867</v>
      </c>
      <c r="N23" s="28">
        <v>306.45085574846252</v>
      </c>
      <c r="O23" s="28">
        <v>697.82896078367594</v>
      </c>
      <c r="P23" s="28">
        <v>2135.3631332832138</v>
      </c>
      <c r="Q23" s="28">
        <v>2831.9357902987413</v>
      </c>
      <c r="R23" s="28">
        <v>2781.5056769494317</v>
      </c>
      <c r="S23" s="28">
        <v>4818.2422118670565</v>
      </c>
      <c r="T23" s="28">
        <v>15394.222259830613</v>
      </c>
      <c r="U23" s="28">
        <v>30805.760141865027</v>
      </c>
    </row>
    <row r="24" spans="1:21" s="9" customFormat="1" ht="18.75" customHeight="1" thickBot="1" x14ac:dyDescent="0.3">
      <c r="A24" s="39" t="s">
        <v>16</v>
      </c>
      <c r="B24" s="47">
        <f t="shared" ref="B24:F24" si="1">+B23+B22+B12+B11+B10</f>
        <v>2508.0791125159094</v>
      </c>
      <c r="C24" s="47">
        <f t="shared" si="1"/>
        <v>3217.616379077579</v>
      </c>
      <c r="D24" s="47">
        <f t="shared" si="1"/>
        <v>4330.1864322857018</v>
      </c>
      <c r="E24" s="47">
        <f t="shared" si="1"/>
        <v>5688.5325399588746</v>
      </c>
      <c r="F24" s="47">
        <f t="shared" si="1"/>
        <v>6299.6985101988976</v>
      </c>
      <c r="G24" s="47">
        <f t="shared" ref="G24" si="2">+G23+G22+G12+G11+G10</f>
        <v>8210.5542801811207</v>
      </c>
      <c r="H24" s="28">
        <f t="shared" ref="H24" si="3">+H23+H22+H12+H11+H10</f>
        <v>11378.717794566275</v>
      </c>
      <c r="I24" s="28">
        <f t="shared" ref="I24" si="4">+I23+I22+I12+I11+I10</f>
        <v>13737.112113743111</v>
      </c>
      <c r="J24" s="28">
        <f t="shared" ref="J24" si="5">+J23+J22+J12+J11+J10</f>
        <v>18203.067999564013</v>
      </c>
      <c r="K24" s="28">
        <f t="shared" ref="K24" si="6">+K23+K22+K12+K11+K10</f>
        <v>25115.052540679513</v>
      </c>
      <c r="L24" s="28">
        <f t="shared" ref="L24" si="7">+L23+L22+L12+L11+L10</f>
        <v>32748.849012623119</v>
      </c>
      <c r="M24" s="28">
        <f t="shared" ref="M24:N24" si="8">+M23+M22+M12+M11+M10</f>
        <v>42846.506834283529</v>
      </c>
      <c r="N24" s="28">
        <f t="shared" si="8"/>
        <v>56474.202318652708</v>
      </c>
      <c r="O24" s="28">
        <v>75249.969714504085</v>
      </c>
      <c r="P24" s="28">
        <f>+P10+P11+P12+P22+P23</f>
        <v>116479.1938199732</v>
      </c>
      <c r="Q24" s="28">
        <v>156867.49411506674</v>
      </c>
      <c r="R24" s="28">
        <v>239535.23090110946</v>
      </c>
      <c r="S24" s="28">
        <v>417739.36162252713</v>
      </c>
      <c r="T24" s="28">
        <v>1020871.3551479706</v>
      </c>
      <c r="U24" s="28">
        <v>2555154.2182259853</v>
      </c>
    </row>
    <row r="26" spans="1:21" x14ac:dyDescent="0.2">
      <c r="A26" s="5"/>
      <c r="B26" s="5"/>
      <c r="C26" s="5"/>
      <c r="D26" s="5"/>
      <c r="E26" s="5"/>
      <c r="F26" s="5"/>
      <c r="J26" s="11"/>
    </row>
    <row r="27" spans="1:21" x14ac:dyDescent="0.2">
      <c r="A27" s="6"/>
      <c r="B27" s="6"/>
      <c r="C27" s="6"/>
      <c r="D27" s="6"/>
      <c r="E27" s="6"/>
      <c r="F27" s="6"/>
      <c r="J27" s="11"/>
    </row>
    <row r="28" spans="1:21" x14ac:dyDescent="0.2">
      <c r="A28" s="5"/>
      <c r="B28" s="5"/>
      <c r="C28" s="5"/>
      <c r="D28" s="5"/>
      <c r="E28" s="5"/>
      <c r="F28" s="5"/>
      <c r="J28" s="14"/>
    </row>
    <row r="29" spans="1:21" x14ac:dyDescent="0.2">
      <c r="A29" s="7"/>
      <c r="B29" s="7"/>
      <c r="C29" s="7"/>
      <c r="D29" s="7"/>
      <c r="E29" s="7"/>
      <c r="F29" s="7"/>
      <c r="J29" s="12"/>
    </row>
    <row r="30" spans="1:21" x14ac:dyDescent="0.2">
      <c r="J30" s="12"/>
    </row>
    <row r="37" spans="7:12" x14ac:dyDescent="0.2">
      <c r="G37" s="58"/>
      <c r="H37" s="58"/>
      <c r="I37" s="58"/>
      <c r="J37" s="58"/>
      <c r="K37" s="58"/>
      <c r="L37" s="58"/>
    </row>
  </sheetData>
  <mergeCells count="1">
    <mergeCell ref="G37:L37"/>
  </mergeCells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showGridLines="0" tabSelected="1" workbookViewId="0">
      <selection activeCell="A29" sqref="A29"/>
    </sheetView>
  </sheetViews>
  <sheetFormatPr baseColWidth="10" defaultRowHeight="12.75" x14ac:dyDescent="0.2"/>
  <cols>
    <col min="1" max="1" width="56.140625" style="4" customWidth="1"/>
    <col min="2" max="6" width="10.85546875" style="4" customWidth="1"/>
    <col min="7" max="15" width="10.85546875" style="3" customWidth="1"/>
    <col min="16" max="16384" width="11.42578125" style="3"/>
  </cols>
  <sheetData>
    <row r="1" spans="1:26" s="2" customFormat="1" x14ac:dyDescent="0.2">
      <c r="A1" s="16" t="s">
        <v>17</v>
      </c>
      <c r="B1" s="16"/>
      <c r="C1" s="16"/>
      <c r="D1" s="16"/>
      <c r="E1" s="16"/>
      <c r="F1" s="16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"/>
      <c r="W1" s="1"/>
      <c r="X1" s="1"/>
      <c r="Y1" s="1"/>
      <c r="Z1" s="1"/>
    </row>
    <row r="2" spans="1:26" s="2" customFormat="1" x14ac:dyDescent="0.2">
      <c r="A2" s="19"/>
      <c r="B2" s="19"/>
      <c r="C2" s="19"/>
      <c r="D2" s="19"/>
      <c r="E2" s="19"/>
      <c r="F2" s="19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"/>
      <c r="W2" s="1"/>
      <c r="X2" s="1"/>
      <c r="Y2" s="1"/>
      <c r="Z2" s="1"/>
    </row>
    <row r="3" spans="1:26" s="2" customFormat="1" x14ac:dyDescent="0.2">
      <c r="A3" s="21" t="s">
        <v>0</v>
      </c>
      <c r="B3" s="21"/>
      <c r="C3" s="21"/>
      <c r="D3" s="21"/>
      <c r="E3" s="21"/>
      <c r="F3" s="21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"/>
      <c r="W3" s="1"/>
      <c r="X3" s="1"/>
      <c r="Y3" s="1"/>
      <c r="Z3" s="1"/>
    </row>
    <row r="4" spans="1:26" s="2" customFormat="1" x14ac:dyDescent="0.2">
      <c r="A4" s="21" t="s">
        <v>43</v>
      </c>
      <c r="B4" s="21"/>
      <c r="C4" s="21"/>
      <c r="D4" s="21"/>
      <c r="E4" s="21"/>
      <c r="F4" s="21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"/>
      <c r="W4" s="1"/>
      <c r="X4" s="1"/>
      <c r="Y4" s="1"/>
      <c r="Z4" s="1"/>
    </row>
    <row r="5" spans="1:26" s="2" customFormat="1" x14ac:dyDescent="0.2">
      <c r="A5" s="21" t="s">
        <v>56</v>
      </c>
      <c r="B5" s="21"/>
      <c r="C5" s="21"/>
      <c r="D5" s="21"/>
      <c r="E5" s="21"/>
      <c r="F5" s="21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"/>
      <c r="W5" s="1"/>
      <c r="X5" s="1"/>
      <c r="Y5" s="1"/>
      <c r="Z5" s="1"/>
    </row>
    <row r="6" spans="1:26" x14ac:dyDescent="0.2">
      <c r="A6" s="23" t="s">
        <v>1</v>
      </c>
      <c r="B6" s="23"/>
      <c r="C6" s="23"/>
      <c r="D6" s="23"/>
      <c r="E6" s="23"/>
      <c r="F6" s="23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6" x14ac:dyDescent="0.2">
      <c r="A7" s="25" t="s">
        <v>2</v>
      </c>
      <c r="B7" s="25"/>
      <c r="C7" s="25"/>
      <c r="D7" s="25"/>
      <c r="E7" s="25"/>
      <c r="F7" s="25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6" ht="13.5" thickBot="1" x14ac:dyDescent="0.25">
      <c r="A8" s="26"/>
      <c r="B8" s="26"/>
      <c r="C8" s="26"/>
      <c r="D8" s="26"/>
      <c r="E8" s="26"/>
      <c r="F8" s="26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</row>
    <row r="9" spans="1:26" ht="24" customHeight="1" thickBot="1" x14ac:dyDescent="0.25">
      <c r="A9" s="44" t="s">
        <v>19</v>
      </c>
      <c r="B9" s="45">
        <v>2005</v>
      </c>
      <c r="C9" s="45">
        <v>2006</v>
      </c>
      <c r="D9" s="45">
        <v>2007</v>
      </c>
      <c r="E9" s="45">
        <v>2008</v>
      </c>
      <c r="F9" s="45">
        <v>2009</v>
      </c>
      <c r="G9" s="45">
        <v>2010</v>
      </c>
      <c r="H9" s="45">
        <v>2011</v>
      </c>
      <c r="I9" s="45">
        <v>2012</v>
      </c>
      <c r="J9" s="45">
        <v>2013</v>
      </c>
      <c r="K9" s="45">
        <v>2014</v>
      </c>
      <c r="L9" s="45">
        <v>2015</v>
      </c>
      <c r="M9" s="45">
        <v>2016</v>
      </c>
      <c r="N9" s="45">
        <v>2017</v>
      </c>
      <c r="O9" s="45">
        <v>2018</v>
      </c>
      <c r="P9" s="45">
        <v>2019</v>
      </c>
      <c r="Q9" s="45">
        <v>2020</v>
      </c>
      <c r="R9" s="45">
        <v>2021</v>
      </c>
      <c r="S9" s="45">
        <v>2022</v>
      </c>
      <c r="T9" s="45">
        <v>2023</v>
      </c>
      <c r="U9" s="45">
        <v>2024</v>
      </c>
    </row>
    <row r="10" spans="1:26" s="9" customFormat="1" ht="18.75" customHeight="1" thickBot="1" x14ac:dyDescent="0.3">
      <c r="A10" s="27" t="s">
        <v>18</v>
      </c>
      <c r="B10" s="46">
        <v>295.74342151577622</v>
      </c>
      <c r="C10" s="46">
        <v>410.16061743999995</v>
      </c>
      <c r="D10" s="46">
        <v>554.23926168000003</v>
      </c>
      <c r="E10" s="46">
        <v>740.06000451</v>
      </c>
      <c r="F10" s="46">
        <v>745.76950030000012</v>
      </c>
      <c r="G10" s="47">
        <v>987.86069396273342</v>
      </c>
      <c r="H10" s="28">
        <v>1351.1901764968936</v>
      </c>
      <c r="I10" s="28">
        <v>1690.5365146567674</v>
      </c>
      <c r="J10" s="28">
        <v>2109.1153400199992</v>
      </c>
      <c r="K10" s="28">
        <v>2949.6469368900002</v>
      </c>
      <c r="L10" s="28">
        <v>3956.1029202474933</v>
      </c>
      <c r="M10" s="28">
        <v>5135.7001011900329</v>
      </c>
      <c r="N10" s="28">
        <v>7201.9902703158077</v>
      </c>
      <c r="O10" s="28">
        <v>9381.7704028926692</v>
      </c>
      <c r="P10" s="28">
        <v>13550.974303198285</v>
      </c>
      <c r="Q10" s="28">
        <v>16291.205327405203</v>
      </c>
      <c r="R10" s="28">
        <v>27107.593317338386</v>
      </c>
      <c r="S10" s="28">
        <v>49572.480203929124</v>
      </c>
      <c r="T10" s="28">
        <v>111347.98115063815</v>
      </c>
      <c r="U10" s="28">
        <v>307095.67173107993</v>
      </c>
    </row>
    <row r="11" spans="1:26" s="9" customFormat="1" ht="18.75" customHeight="1" thickBot="1" x14ac:dyDescent="0.3">
      <c r="A11" s="27" t="s">
        <v>3</v>
      </c>
      <c r="B11" s="46">
        <v>48.550700000000006</v>
      </c>
      <c r="C11" s="46">
        <v>68.75805699999998</v>
      </c>
      <c r="D11" s="46">
        <v>90.698490754948864</v>
      </c>
      <c r="E11" s="46">
        <v>155.46360000000001</v>
      </c>
      <c r="F11" s="46">
        <v>192.35385312000003</v>
      </c>
      <c r="G11" s="47">
        <v>235.44789999999998</v>
      </c>
      <c r="H11" s="28">
        <v>362.75423715000005</v>
      </c>
      <c r="I11" s="28">
        <v>442.03597185000001</v>
      </c>
      <c r="J11" s="28">
        <v>530.71143471999676</v>
      </c>
      <c r="K11" s="28">
        <v>720.62397204000013</v>
      </c>
      <c r="L11" s="28">
        <v>1032.0594912949566</v>
      </c>
      <c r="M11" s="28">
        <v>1337.5950023534106</v>
      </c>
      <c r="N11" s="28">
        <v>1657.3442391091032</v>
      </c>
      <c r="O11" s="28">
        <v>1981.8307685347038</v>
      </c>
      <c r="P11" s="28">
        <v>2772.0448167627078</v>
      </c>
      <c r="Q11" s="28">
        <v>3539.5342719433665</v>
      </c>
      <c r="R11" s="28">
        <v>5985.8472715091666</v>
      </c>
      <c r="S11" s="28">
        <v>11703.003699909714</v>
      </c>
      <c r="T11" s="28">
        <v>22845.943874430199</v>
      </c>
      <c r="U11" s="28">
        <v>54233.199772529893</v>
      </c>
    </row>
    <row r="12" spans="1:26" s="9" customFormat="1" ht="18.75" customHeight="1" thickBot="1" x14ac:dyDescent="0.3">
      <c r="A12" s="27" t="s">
        <v>4</v>
      </c>
      <c r="B12" s="46">
        <v>485.13095794044852</v>
      </c>
      <c r="C12" s="46">
        <v>692.59869105000007</v>
      </c>
      <c r="D12" s="46">
        <v>903.60963987026014</v>
      </c>
      <c r="E12" s="46">
        <v>992.94590085999994</v>
      </c>
      <c r="F12" s="46">
        <v>1346.2782698273054</v>
      </c>
      <c r="G12" s="47">
        <v>1604.111881</v>
      </c>
      <c r="H12" s="28">
        <v>2243.0466913000005</v>
      </c>
      <c r="I12" s="28">
        <v>3036.3189835999997</v>
      </c>
      <c r="J12" s="28">
        <v>4038.5705559500002</v>
      </c>
      <c r="K12" s="28">
        <v>5834.8761153394489</v>
      </c>
      <c r="L12" s="28">
        <v>8108.8302739589317</v>
      </c>
      <c r="M12" s="28">
        <v>10648.91788726306</v>
      </c>
      <c r="N12" s="28">
        <v>13253.795902808572</v>
      </c>
      <c r="O12" s="28">
        <v>16813.242247005754</v>
      </c>
      <c r="P12" s="28">
        <f>+SUM(P13:P21)</f>
        <v>23028.22642460146</v>
      </c>
      <c r="Q12" s="28">
        <v>26938.324675827807</v>
      </c>
      <c r="R12" s="28">
        <v>49156.459348453267</v>
      </c>
      <c r="S12" s="28">
        <v>95606.117204279726</v>
      </c>
      <c r="T12" s="28">
        <v>225045.75013787067</v>
      </c>
      <c r="U12" s="28">
        <v>617984.94329043815</v>
      </c>
    </row>
    <row r="13" spans="1:26" s="8" customFormat="1" ht="15.75" customHeight="1" x14ac:dyDescent="0.25">
      <c r="A13" s="31" t="s">
        <v>5</v>
      </c>
      <c r="B13" s="48">
        <v>78.566200000000009</v>
      </c>
      <c r="C13" s="48">
        <v>129.087681</v>
      </c>
      <c r="D13" s="48">
        <v>150.1216398702602</v>
      </c>
      <c r="E13" s="48">
        <v>164.54</v>
      </c>
      <c r="F13" s="48">
        <v>236.13186048999998</v>
      </c>
      <c r="G13" s="49">
        <v>259.97800000000001</v>
      </c>
      <c r="H13" s="32">
        <v>388.69021480000004</v>
      </c>
      <c r="I13" s="32">
        <v>485.08937167000005</v>
      </c>
      <c r="J13" s="32">
        <v>679.12160815999982</v>
      </c>
      <c r="K13" s="32">
        <v>915.29890150000006</v>
      </c>
      <c r="L13" s="32">
        <v>1252.8105578484999</v>
      </c>
      <c r="M13" s="32">
        <v>1628.7923119233803</v>
      </c>
      <c r="N13" s="32">
        <v>2107.2626109988728</v>
      </c>
      <c r="O13" s="32">
        <v>2473.9769602222145</v>
      </c>
      <c r="P13" s="32">
        <v>3453.4231957002107</v>
      </c>
      <c r="Q13" s="32">
        <v>3764.7387766614688</v>
      </c>
      <c r="R13" s="32">
        <v>8794.3523790036252</v>
      </c>
      <c r="S13" s="32">
        <v>16663.251556459301</v>
      </c>
      <c r="T13" s="32">
        <v>37717.587938455181</v>
      </c>
      <c r="U13" s="32">
        <v>103690.92199811951</v>
      </c>
    </row>
    <row r="14" spans="1:26" s="8" customFormat="1" ht="15.75" customHeight="1" x14ac:dyDescent="0.25">
      <c r="A14" s="31" t="s">
        <v>6</v>
      </c>
      <c r="B14" s="48">
        <v>46.364700000000013</v>
      </c>
      <c r="C14" s="48">
        <v>59.017699999999998</v>
      </c>
      <c r="D14" s="48">
        <v>70.8</v>
      </c>
      <c r="E14" s="48">
        <v>59.78</v>
      </c>
      <c r="F14" s="48">
        <v>82.02187782</v>
      </c>
      <c r="G14" s="50">
        <v>87.448999999999998</v>
      </c>
      <c r="H14" s="35">
        <v>115.31314623</v>
      </c>
      <c r="I14" s="35">
        <v>88.830118200000015</v>
      </c>
      <c r="J14" s="35">
        <v>95.066119089999987</v>
      </c>
      <c r="K14" s="35">
        <v>110.58683429</v>
      </c>
      <c r="L14" s="35">
        <v>106.78359168124746</v>
      </c>
      <c r="M14" s="35">
        <v>140.89094798487469</v>
      </c>
      <c r="N14" s="35">
        <v>207.09599816153838</v>
      </c>
      <c r="O14" s="35">
        <v>270.99298694262734</v>
      </c>
      <c r="P14" s="35">
        <v>412.43232598036974</v>
      </c>
      <c r="Q14" s="35">
        <v>216.22043112062335</v>
      </c>
      <c r="R14" s="35">
        <v>5362.7122072858892</v>
      </c>
      <c r="S14" s="35">
        <v>7814.0597037116431</v>
      </c>
      <c r="T14" s="35">
        <v>11556.783084397985</v>
      </c>
      <c r="U14" s="35">
        <v>48700.090388610479</v>
      </c>
    </row>
    <row r="15" spans="1:26" s="8" customFormat="1" ht="15.75" customHeight="1" x14ac:dyDescent="0.25">
      <c r="A15" s="31" t="s">
        <v>7</v>
      </c>
      <c r="B15" s="48">
        <v>79.864858460000008</v>
      </c>
      <c r="C15" s="48">
        <v>120.99736320000001</v>
      </c>
      <c r="D15" s="48">
        <v>153.23999999999998</v>
      </c>
      <c r="E15" s="48">
        <v>213.20786086000004</v>
      </c>
      <c r="F15" s="48">
        <v>282.6696</v>
      </c>
      <c r="G15" s="50">
        <v>377.04800000000006</v>
      </c>
      <c r="H15" s="35">
        <v>544.80491949999998</v>
      </c>
      <c r="I15" s="35">
        <v>920.98887484999989</v>
      </c>
      <c r="J15" s="35">
        <v>1230.6688650900003</v>
      </c>
      <c r="K15" s="35">
        <v>1795.0898565999998</v>
      </c>
      <c r="L15" s="35">
        <v>2562.274059567002</v>
      </c>
      <c r="M15" s="35">
        <v>3430.5691001062874</v>
      </c>
      <c r="N15" s="35">
        <v>3701.838358038176</v>
      </c>
      <c r="O15" s="35">
        <v>4618.9930858375947</v>
      </c>
      <c r="P15" s="35">
        <v>5959.0464280129036</v>
      </c>
      <c r="Q15" s="35">
        <v>7957.0643486867975</v>
      </c>
      <c r="R15" s="35">
        <v>13511.30705286</v>
      </c>
      <c r="S15" s="35">
        <v>23805.424615300002</v>
      </c>
      <c r="T15" s="35">
        <v>58713.345090479808</v>
      </c>
      <c r="U15" s="35">
        <v>162520.28692253999</v>
      </c>
    </row>
    <row r="16" spans="1:26" s="8" customFormat="1" ht="15.75" customHeight="1" x14ac:dyDescent="0.25">
      <c r="A16" s="31" t="s">
        <v>8</v>
      </c>
      <c r="B16" s="48">
        <v>204.02009948044852</v>
      </c>
      <c r="C16" s="48">
        <v>278.24494684999996</v>
      </c>
      <c r="D16" s="48">
        <v>405</v>
      </c>
      <c r="E16" s="48">
        <v>455.2</v>
      </c>
      <c r="F16" s="48">
        <v>601.28171675999988</v>
      </c>
      <c r="G16" s="50">
        <v>722.70748100000003</v>
      </c>
      <c r="H16" s="35">
        <v>1024.2761491800002</v>
      </c>
      <c r="I16" s="35">
        <v>1279.1459045699999</v>
      </c>
      <c r="J16" s="35">
        <v>1738.1233553099999</v>
      </c>
      <c r="K16" s="35">
        <v>2574.3058626000002</v>
      </c>
      <c r="L16" s="35">
        <v>3355.1536718040215</v>
      </c>
      <c r="M16" s="35">
        <v>4335.9783733485265</v>
      </c>
      <c r="N16" s="35">
        <v>5531.9690139997711</v>
      </c>
      <c r="O16" s="35">
        <v>7309.8193913704299</v>
      </c>
      <c r="P16" s="35">
        <v>9673.5473416780605</v>
      </c>
      <c r="Q16" s="35">
        <v>13032.255846023379</v>
      </c>
      <c r="R16" s="35">
        <v>18935.447887594422</v>
      </c>
      <c r="S16" s="35">
        <v>39953.370335773616</v>
      </c>
      <c r="T16" s="35">
        <v>101079.75795613033</v>
      </c>
      <c r="U16" s="35">
        <v>273158.75778594828</v>
      </c>
    </row>
    <row r="17" spans="1:21" s="8" customFormat="1" ht="15.75" customHeight="1" x14ac:dyDescent="0.25">
      <c r="A17" s="31" t="s">
        <v>9</v>
      </c>
      <c r="B17" s="48">
        <v>1.8520000000000001</v>
      </c>
      <c r="C17" s="48">
        <v>0.442</v>
      </c>
      <c r="D17" s="48">
        <v>0.48</v>
      </c>
      <c r="E17" s="48">
        <v>0</v>
      </c>
      <c r="F17" s="48">
        <v>3.1874126500000002</v>
      </c>
      <c r="G17" s="50">
        <v>0.2974</v>
      </c>
      <c r="H17" s="35">
        <v>1.80470573</v>
      </c>
      <c r="I17" s="35">
        <v>1.6730141000000001</v>
      </c>
      <c r="J17" s="35">
        <v>1.8047032100000002</v>
      </c>
      <c r="K17" s="35">
        <v>2.9511996200000001</v>
      </c>
      <c r="L17" s="35">
        <v>0</v>
      </c>
      <c r="M17" s="35">
        <v>3.7463600099999992</v>
      </c>
      <c r="N17" s="35">
        <v>0</v>
      </c>
      <c r="O17" s="35">
        <v>0</v>
      </c>
      <c r="P17" s="35">
        <v>0</v>
      </c>
      <c r="Q17" s="35">
        <v>0</v>
      </c>
      <c r="R17" s="35">
        <v>24.950530581018629</v>
      </c>
      <c r="S17" s="35">
        <v>89.848918256501264</v>
      </c>
      <c r="T17" s="35">
        <v>349.19227885999999</v>
      </c>
      <c r="U17" s="35">
        <v>5666.4122821299989</v>
      </c>
    </row>
    <row r="18" spans="1:21" s="8" customFormat="1" ht="15.75" customHeight="1" x14ac:dyDescent="0.25">
      <c r="A18" s="31" t="s">
        <v>10</v>
      </c>
      <c r="B18" s="48">
        <v>4.8010000000000002</v>
      </c>
      <c r="C18" s="48">
        <v>4.7679999999999998</v>
      </c>
      <c r="D18" s="48">
        <v>5.1079999999999997</v>
      </c>
      <c r="E18" s="48">
        <v>2.99804</v>
      </c>
      <c r="F18" s="48">
        <v>10.34913201</v>
      </c>
      <c r="G18" s="50">
        <v>4.9270000000000005</v>
      </c>
      <c r="H18" s="35">
        <v>12.074846690000001</v>
      </c>
      <c r="I18" s="35">
        <v>16.0298272</v>
      </c>
      <c r="J18" s="35">
        <v>28.353561929999998</v>
      </c>
      <c r="K18" s="35">
        <v>50.442672620000003</v>
      </c>
      <c r="L18" s="35">
        <v>70.183768501760184</v>
      </c>
      <c r="M18" s="35">
        <v>91.893714207900757</v>
      </c>
      <c r="N18" s="35">
        <v>125.1812365533699</v>
      </c>
      <c r="O18" s="35">
        <v>156.45762367753909</v>
      </c>
      <c r="P18" s="35">
        <v>227.5527914724841</v>
      </c>
      <c r="Q18" s="35">
        <v>175.44902158855348</v>
      </c>
      <c r="R18" s="35">
        <v>296.70885728072733</v>
      </c>
      <c r="S18" s="35">
        <v>566.20903366216885</v>
      </c>
      <c r="T18" s="35">
        <v>1126.8291421673418</v>
      </c>
      <c r="U18" s="35">
        <v>3566.6893750100016</v>
      </c>
    </row>
    <row r="19" spans="1:21" s="8" customFormat="1" ht="15.75" customHeight="1" x14ac:dyDescent="0.25">
      <c r="A19" s="31" t="s">
        <v>11</v>
      </c>
      <c r="B19" s="48">
        <v>69.662100000000009</v>
      </c>
      <c r="C19" s="48">
        <v>100.04100000000001</v>
      </c>
      <c r="D19" s="48">
        <v>118.86</v>
      </c>
      <c r="E19" s="48">
        <v>97.22</v>
      </c>
      <c r="F19" s="48">
        <v>130.63667009730545</v>
      </c>
      <c r="G19" s="50">
        <v>151.70500000000001</v>
      </c>
      <c r="H19" s="35">
        <v>155.26284467000002</v>
      </c>
      <c r="I19" s="35">
        <v>226.12566593000003</v>
      </c>
      <c r="J19" s="35">
        <v>249.79216014000002</v>
      </c>
      <c r="K19" s="35">
        <v>364.8062820694488</v>
      </c>
      <c r="L19" s="35">
        <v>738.44026729478537</v>
      </c>
      <c r="M19" s="35">
        <v>981.87049051016015</v>
      </c>
      <c r="N19" s="35">
        <v>1529.1642046446289</v>
      </c>
      <c r="O19" s="35">
        <v>1568.9555307724675</v>
      </c>
      <c r="P19" s="35">
        <v>2623.0923580088893</v>
      </c>
      <c r="Q19" s="35">
        <v>1412.2967647743915</v>
      </c>
      <c r="R19" s="35">
        <v>1472.2419724075914</v>
      </c>
      <c r="S19" s="35">
        <v>4707.1953322665031</v>
      </c>
      <c r="T19" s="35">
        <v>12990.23067289</v>
      </c>
      <c r="U19" s="35">
        <v>8732.91617219</v>
      </c>
    </row>
    <row r="20" spans="1:21" s="8" customFormat="1" ht="15.75" customHeight="1" x14ac:dyDescent="0.25">
      <c r="A20" s="31" t="s">
        <v>12</v>
      </c>
      <c r="B20" s="48">
        <v>0</v>
      </c>
      <c r="C20" s="48">
        <v>0</v>
      </c>
      <c r="D20" s="48">
        <v>0</v>
      </c>
      <c r="E20" s="48">
        <v>0</v>
      </c>
      <c r="F20" s="48">
        <v>0</v>
      </c>
      <c r="G20" s="50">
        <v>0</v>
      </c>
      <c r="H20" s="35">
        <v>0</v>
      </c>
      <c r="I20" s="35">
        <v>17.256167999999999</v>
      </c>
      <c r="J20" s="35">
        <v>14.230331830000001</v>
      </c>
      <c r="K20" s="35">
        <v>19.180748609999998</v>
      </c>
      <c r="L20" s="35">
        <v>18.616683903499791</v>
      </c>
      <c r="M20" s="35">
        <v>28.591641599798763</v>
      </c>
      <c r="N20" s="35">
        <v>38.365332366877354</v>
      </c>
      <c r="O20" s="35">
        <v>399.04545533797636</v>
      </c>
      <c r="P20" s="35">
        <v>653.19825547876178</v>
      </c>
      <c r="Q20" s="35">
        <v>365.52787264152573</v>
      </c>
      <c r="R20" s="35">
        <v>758.73846144000004</v>
      </c>
      <c r="S20" s="35">
        <v>1910.4257088999998</v>
      </c>
      <c r="T20" s="35">
        <v>1464.8088306000002</v>
      </c>
      <c r="U20" s="35">
        <v>11437.546636500001</v>
      </c>
    </row>
    <row r="21" spans="1:21" s="8" customFormat="1" ht="15.75" customHeight="1" thickBot="1" x14ac:dyDescent="0.3">
      <c r="A21" s="31" t="s">
        <v>13</v>
      </c>
      <c r="B21" s="48">
        <v>0</v>
      </c>
      <c r="C21" s="48">
        <v>0</v>
      </c>
      <c r="D21" s="48">
        <v>0</v>
      </c>
      <c r="E21" s="48">
        <v>0</v>
      </c>
      <c r="F21" s="48">
        <v>0</v>
      </c>
      <c r="G21" s="51">
        <v>0</v>
      </c>
      <c r="H21" s="37">
        <v>0.8198645</v>
      </c>
      <c r="I21" s="37">
        <v>1.18003908</v>
      </c>
      <c r="J21" s="37">
        <v>1.4098511899999999</v>
      </c>
      <c r="K21" s="37">
        <v>2.2137574300000002</v>
      </c>
      <c r="L21" s="37">
        <v>4.5676733581154378</v>
      </c>
      <c r="M21" s="37">
        <v>6.5849475721309885</v>
      </c>
      <c r="N21" s="37">
        <v>12.919148045337009</v>
      </c>
      <c r="O21" s="37">
        <v>15.001212844904048</v>
      </c>
      <c r="P21" s="37">
        <v>25.933728269782616</v>
      </c>
      <c r="Q21" s="37">
        <v>14.771614331067621</v>
      </c>
      <c r="R21" s="37">
        <v>0</v>
      </c>
      <c r="S21" s="37">
        <v>96.331999950000011</v>
      </c>
      <c r="T21" s="37">
        <v>47.215143890000007</v>
      </c>
      <c r="U21" s="37">
        <v>511.32172938999997</v>
      </c>
    </row>
    <row r="22" spans="1:21" s="9" customFormat="1" ht="18.75" customHeight="1" thickBot="1" x14ac:dyDescent="0.3">
      <c r="A22" s="27" t="s">
        <v>14</v>
      </c>
      <c r="B22" s="46">
        <v>95.576322749999989</v>
      </c>
      <c r="C22" s="46">
        <v>114.6395</v>
      </c>
      <c r="D22" s="46">
        <v>156.99410345029645</v>
      </c>
      <c r="E22" s="46">
        <v>89.801711999999981</v>
      </c>
      <c r="F22" s="46">
        <v>59.784666260000002</v>
      </c>
      <c r="G22" s="47">
        <v>71.185999999999993</v>
      </c>
      <c r="H22" s="28">
        <v>118.12712152000002</v>
      </c>
      <c r="I22" s="28">
        <v>166.63188910000002</v>
      </c>
      <c r="J22" s="28">
        <v>268.76455969000392</v>
      </c>
      <c r="K22" s="28">
        <v>449.70859327000011</v>
      </c>
      <c r="L22" s="28">
        <v>725.34483499968019</v>
      </c>
      <c r="M22" s="28">
        <v>849.65980528501814</v>
      </c>
      <c r="N22" s="28">
        <v>1314.7891550552295</v>
      </c>
      <c r="O22" s="28">
        <v>916.09086674540413</v>
      </c>
      <c r="P22" s="28">
        <v>1285.8625470663078</v>
      </c>
      <c r="Q22" s="28">
        <v>3385.2667701856103</v>
      </c>
      <c r="R22" s="28">
        <v>3909.6527014392241</v>
      </c>
      <c r="S22" s="28">
        <v>6243.8110940415172</v>
      </c>
      <c r="T22" s="28">
        <v>14786.087790599749</v>
      </c>
      <c r="U22" s="28">
        <v>33210.770848500004</v>
      </c>
    </row>
    <row r="23" spans="1:21" s="9" customFormat="1" ht="18.75" customHeight="1" thickBot="1" x14ac:dyDescent="0.3">
      <c r="A23" s="27" t="s">
        <v>15</v>
      </c>
      <c r="B23" s="46">
        <v>10.914263891380383</v>
      </c>
      <c r="C23" s="46">
        <v>8.0679255307710793</v>
      </c>
      <c r="D23" s="46">
        <v>8.9557839718770591</v>
      </c>
      <c r="E23" s="46">
        <v>15.171469298472765</v>
      </c>
      <c r="F23" s="46">
        <v>9.7323099514485545</v>
      </c>
      <c r="G23" s="47">
        <v>8.8870000000000005</v>
      </c>
      <c r="H23" s="28">
        <v>2.0673445612500796</v>
      </c>
      <c r="I23" s="28">
        <v>4.7033864476674099</v>
      </c>
      <c r="J23" s="28">
        <v>4.5196520021676108</v>
      </c>
      <c r="K23" s="28">
        <v>9.3446176144840969</v>
      </c>
      <c r="L23" s="28">
        <v>15.378199459661102</v>
      </c>
      <c r="M23" s="28">
        <v>57.403994773173949</v>
      </c>
      <c r="N23" s="28">
        <v>413.70553034751515</v>
      </c>
      <c r="O23" s="28">
        <v>1239.00719936986</v>
      </c>
      <c r="P23" s="28">
        <v>1680.2177556137581</v>
      </c>
      <c r="Q23" s="28">
        <v>1726.895666929654</v>
      </c>
      <c r="R23" s="28">
        <v>1561.6172106322917</v>
      </c>
      <c r="S23" s="28">
        <v>4089.3376842752691</v>
      </c>
      <c r="T23" s="28">
        <v>16731.988614105798</v>
      </c>
      <c r="U23" s="28">
        <v>12010.981277536232</v>
      </c>
    </row>
    <row r="24" spans="1:21" s="9" customFormat="1" ht="18.75" customHeight="1" thickBot="1" x14ac:dyDescent="0.3">
      <c r="A24" s="39" t="s">
        <v>16</v>
      </c>
      <c r="B24" s="47">
        <f t="shared" ref="B24:F24" si="0">+B23+B22+B12+B11+B10</f>
        <v>935.91566609760503</v>
      </c>
      <c r="C24" s="47">
        <f t="shared" si="0"/>
        <v>1294.2247910207711</v>
      </c>
      <c r="D24" s="47">
        <f t="shared" si="0"/>
        <v>1714.4972797273824</v>
      </c>
      <c r="E24" s="47">
        <f t="shared" si="0"/>
        <v>1993.4426866684728</v>
      </c>
      <c r="F24" s="47">
        <f t="shared" si="0"/>
        <v>2353.9185994587542</v>
      </c>
      <c r="G24" s="47">
        <f t="shared" ref="G24" si="1">+G23+G22+G12+G11+G10</f>
        <v>2907.4934749627337</v>
      </c>
      <c r="H24" s="28">
        <f t="shared" ref="H24" si="2">+H23+H22+H12+H11+H10</f>
        <v>4077.1855710281443</v>
      </c>
      <c r="I24" s="28">
        <f t="shared" ref="I24" si="3">+I23+I22+I12+I11+I10</f>
        <v>5340.2267456544341</v>
      </c>
      <c r="J24" s="28">
        <f t="shared" ref="J24" si="4">+J23+J22+J12+J11+J10</f>
        <v>6951.6815423821672</v>
      </c>
      <c r="K24" s="28">
        <f t="shared" ref="K24" si="5">+K23+K22+K12+K11+K10</f>
        <v>9964.200235153934</v>
      </c>
      <c r="L24" s="28">
        <f t="shared" ref="L24" si="6">+L23+L22+L12+L11+L10</f>
        <v>13837.715719960723</v>
      </c>
      <c r="M24" s="28">
        <f t="shared" ref="M24:N24" si="7">+M23+M22+M12+M11+M10</f>
        <v>18029.276790864693</v>
      </c>
      <c r="N24" s="28">
        <f t="shared" si="7"/>
        <v>23841.625097636228</v>
      </c>
      <c r="O24" s="28">
        <v>30331.941484548392</v>
      </c>
      <c r="P24" s="28">
        <f>+P10+P11+P12+P22+P23</f>
        <v>42317.325847242522</v>
      </c>
      <c r="Q24" s="28">
        <v>51881.226712291638</v>
      </c>
      <c r="R24" s="28">
        <v>87721.169849372338</v>
      </c>
      <c r="S24" s="28">
        <v>167214.74988643534</v>
      </c>
      <c r="T24" s="28">
        <v>390757.75156764453</v>
      </c>
      <c r="U24" s="28">
        <v>1024535.5669200842</v>
      </c>
    </row>
    <row r="26" spans="1:21" x14ac:dyDescent="0.2">
      <c r="A26" s="5"/>
      <c r="B26" s="5"/>
      <c r="C26" s="5"/>
      <c r="D26" s="5"/>
      <c r="E26" s="5"/>
      <c r="F26" s="5"/>
      <c r="J26" s="11"/>
    </row>
    <row r="27" spans="1:21" x14ac:dyDescent="0.2">
      <c r="A27" s="6"/>
      <c r="B27" s="6"/>
      <c r="C27" s="6"/>
      <c r="D27" s="6"/>
      <c r="E27" s="6"/>
      <c r="F27" s="6"/>
      <c r="J27" s="11"/>
    </row>
    <row r="28" spans="1:21" x14ac:dyDescent="0.2">
      <c r="A28" s="5"/>
      <c r="B28" s="5"/>
      <c r="C28" s="5"/>
      <c r="D28" s="5"/>
      <c r="E28" s="5"/>
      <c r="F28" s="5"/>
      <c r="J28" s="13"/>
    </row>
    <row r="29" spans="1:21" x14ac:dyDescent="0.2">
      <c r="A29" s="7"/>
      <c r="B29" s="7"/>
      <c r="C29" s="7"/>
      <c r="D29" s="7"/>
      <c r="E29" s="7"/>
      <c r="F29" s="7"/>
      <c r="J29" s="12"/>
    </row>
    <row r="30" spans="1:21" x14ac:dyDescent="0.2">
      <c r="J30" s="12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showGridLines="0" workbookViewId="0">
      <selection activeCell="U14" sqref="U14"/>
    </sheetView>
  </sheetViews>
  <sheetFormatPr baseColWidth="10" defaultRowHeight="12.75" x14ac:dyDescent="0.2"/>
  <cols>
    <col min="1" max="1" width="56.140625" style="4" customWidth="1"/>
    <col min="2" max="6" width="10.85546875" style="4" customWidth="1"/>
    <col min="7" max="15" width="10.85546875" style="3" customWidth="1"/>
    <col min="16" max="16384" width="11.42578125" style="3"/>
  </cols>
  <sheetData>
    <row r="1" spans="1:26" s="2" customFormat="1" x14ac:dyDescent="0.2">
      <c r="A1" s="16" t="s">
        <v>17</v>
      </c>
      <c r="B1" s="16"/>
      <c r="C1" s="16"/>
      <c r="D1" s="16"/>
      <c r="E1" s="16"/>
      <c r="F1" s="16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"/>
      <c r="W1" s="1"/>
      <c r="X1" s="1"/>
      <c r="Y1" s="1"/>
      <c r="Z1" s="1"/>
    </row>
    <row r="2" spans="1:26" s="2" customFormat="1" x14ac:dyDescent="0.2">
      <c r="A2" s="19"/>
      <c r="B2" s="19"/>
      <c r="C2" s="19"/>
      <c r="D2" s="19"/>
      <c r="E2" s="19"/>
      <c r="F2" s="19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"/>
      <c r="W2" s="1"/>
      <c r="X2" s="1"/>
      <c r="Y2" s="1"/>
      <c r="Z2" s="1"/>
    </row>
    <row r="3" spans="1:26" s="2" customFormat="1" x14ac:dyDescent="0.2">
      <c r="A3" s="21" t="s">
        <v>0</v>
      </c>
      <c r="B3" s="21"/>
      <c r="C3" s="21"/>
      <c r="D3" s="21"/>
      <c r="E3" s="21"/>
      <c r="F3" s="21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"/>
      <c r="W3" s="1"/>
      <c r="X3" s="1"/>
      <c r="Y3" s="1"/>
      <c r="Z3" s="1"/>
    </row>
    <row r="4" spans="1:26" s="2" customFormat="1" x14ac:dyDescent="0.2">
      <c r="A4" s="21" t="s">
        <v>21</v>
      </c>
      <c r="B4" s="21"/>
      <c r="C4" s="21"/>
      <c r="D4" s="21"/>
      <c r="E4" s="21"/>
      <c r="F4" s="21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"/>
      <c r="W4" s="1"/>
      <c r="X4" s="1"/>
      <c r="Y4" s="1"/>
      <c r="Z4" s="1"/>
    </row>
    <row r="5" spans="1:26" s="2" customFormat="1" x14ac:dyDescent="0.2">
      <c r="A5" s="21" t="s">
        <v>56</v>
      </c>
      <c r="B5" s="21"/>
      <c r="C5" s="21"/>
      <c r="D5" s="21"/>
      <c r="E5" s="21"/>
      <c r="F5" s="21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"/>
      <c r="W5" s="1"/>
      <c r="X5" s="1"/>
      <c r="Y5" s="1"/>
      <c r="Z5" s="1"/>
    </row>
    <row r="6" spans="1:26" x14ac:dyDescent="0.2">
      <c r="A6" s="23" t="s">
        <v>1</v>
      </c>
      <c r="B6" s="23"/>
      <c r="C6" s="23"/>
      <c r="D6" s="23"/>
      <c r="E6" s="23"/>
      <c r="F6" s="23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6" x14ac:dyDescent="0.2">
      <c r="A7" s="25" t="s">
        <v>2</v>
      </c>
      <c r="B7" s="25"/>
      <c r="C7" s="25"/>
      <c r="D7" s="25"/>
      <c r="E7" s="25"/>
      <c r="F7" s="25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6" ht="13.5" thickBot="1" x14ac:dyDescent="0.25">
      <c r="A8" s="26"/>
      <c r="B8" s="26"/>
      <c r="C8" s="26"/>
      <c r="D8" s="26"/>
      <c r="E8" s="26"/>
      <c r="F8" s="26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</row>
    <row r="9" spans="1:26" ht="24" customHeight="1" thickBot="1" x14ac:dyDescent="0.25">
      <c r="A9" s="44" t="s">
        <v>19</v>
      </c>
      <c r="B9" s="45">
        <v>2005</v>
      </c>
      <c r="C9" s="45">
        <v>2006</v>
      </c>
      <c r="D9" s="45">
        <v>2007</v>
      </c>
      <c r="E9" s="45">
        <v>2008</v>
      </c>
      <c r="F9" s="45">
        <v>2009</v>
      </c>
      <c r="G9" s="45">
        <v>2010</v>
      </c>
      <c r="H9" s="45">
        <v>2011</v>
      </c>
      <c r="I9" s="45">
        <v>2012</v>
      </c>
      <c r="J9" s="45">
        <v>2013</v>
      </c>
      <c r="K9" s="45">
        <v>2014</v>
      </c>
      <c r="L9" s="45">
        <v>2015</v>
      </c>
      <c r="M9" s="45">
        <v>2016</v>
      </c>
      <c r="N9" s="45">
        <v>2017</v>
      </c>
      <c r="O9" s="45">
        <v>2018</v>
      </c>
      <c r="P9" s="45">
        <v>2019</v>
      </c>
      <c r="Q9" s="45">
        <v>2020</v>
      </c>
      <c r="R9" s="45">
        <v>2021</v>
      </c>
      <c r="S9" s="45">
        <v>2022</v>
      </c>
      <c r="T9" s="45">
        <v>2023</v>
      </c>
      <c r="U9" s="45">
        <v>2024</v>
      </c>
    </row>
    <row r="10" spans="1:26" s="9" customFormat="1" ht="18.75" customHeight="1" thickBot="1" x14ac:dyDescent="0.3">
      <c r="A10" s="27" t="s">
        <v>18</v>
      </c>
      <c r="B10" s="46">
        <v>4750.26</v>
      </c>
      <c r="C10" s="46">
        <v>5859.1130000000003</v>
      </c>
      <c r="D10" s="46">
        <v>7243.5835999999999</v>
      </c>
      <c r="E10" s="46">
        <v>9435.7860000000001</v>
      </c>
      <c r="F10" s="46">
        <v>12128.2039</v>
      </c>
      <c r="G10" s="47">
        <v>16067.25</v>
      </c>
      <c r="H10" s="28">
        <v>21127.52</v>
      </c>
      <c r="I10" s="28">
        <v>25348.106718120005</v>
      </c>
      <c r="J10" s="28">
        <v>34234.014600000002</v>
      </c>
      <c r="K10" s="28">
        <v>45907.680000000008</v>
      </c>
      <c r="L10" s="28">
        <v>61862.595396208111</v>
      </c>
      <c r="M10" s="28">
        <v>90802.442170160008</v>
      </c>
      <c r="N10" s="28">
        <v>112195.0053950852</v>
      </c>
      <c r="O10" s="28">
        <v>145617.76079518002</v>
      </c>
      <c r="P10" s="28">
        <v>199920.25440149769</v>
      </c>
      <c r="Q10" s="28">
        <v>260897.07991099462</v>
      </c>
      <c r="R10" s="28">
        <v>413421.46144443005</v>
      </c>
      <c r="S10" s="28">
        <v>748921.54307289002</v>
      </c>
      <c r="T10" s="28">
        <v>1711254.5111561001</v>
      </c>
      <c r="U10" s="28">
        <v>4931839.3999999985</v>
      </c>
    </row>
    <row r="11" spans="1:26" s="9" customFormat="1" ht="18.75" customHeight="1" thickBot="1" x14ac:dyDescent="0.3">
      <c r="A11" s="27" t="s">
        <v>3</v>
      </c>
      <c r="B11" s="46">
        <v>2359.5700000000002</v>
      </c>
      <c r="C11" s="46">
        <v>2607.91</v>
      </c>
      <c r="D11" s="46">
        <v>3226.9659999999999</v>
      </c>
      <c r="E11" s="46">
        <v>4339.4219999999996</v>
      </c>
      <c r="F11" s="46">
        <v>5303.2520000000004</v>
      </c>
      <c r="G11" s="47">
        <v>6410.97</v>
      </c>
      <c r="H11" s="28">
        <v>9812.64</v>
      </c>
      <c r="I11" s="28">
        <v>12348.189999999999</v>
      </c>
      <c r="J11" s="28">
        <v>14745.528</v>
      </c>
      <c r="K11" s="28">
        <v>24062.66</v>
      </c>
      <c r="L11" s="28">
        <v>38366.807007987183</v>
      </c>
      <c r="M11" s="28">
        <v>53060.224731359995</v>
      </c>
      <c r="N11" s="28">
        <v>70627.076891762074</v>
      </c>
      <c r="O11" s="28">
        <v>83662.691142570009</v>
      </c>
      <c r="P11" s="28">
        <v>113475.79032208143</v>
      </c>
      <c r="Q11" s="28">
        <v>150282.2396983573</v>
      </c>
      <c r="R11" s="28">
        <v>233959.04547444003</v>
      </c>
      <c r="S11" s="28">
        <v>446615.57946782996</v>
      </c>
      <c r="T11" s="28">
        <v>1048652.4510806499</v>
      </c>
      <c r="U11" s="28">
        <v>2698826.7</v>
      </c>
    </row>
    <row r="12" spans="1:26" s="9" customFormat="1" ht="18.75" customHeight="1" thickBot="1" x14ac:dyDescent="0.3">
      <c r="A12" s="27" t="s">
        <v>4</v>
      </c>
      <c r="B12" s="46">
        <v>13722.59820819</v>
      </c>
      <c r="C12" s="46">
        <v>17253.067057934</v>
      </c>
      <c r="D12" s="46">
        <v>21919.257221739997</v>
      </c>
      <c r="E12" s="46">
        <v>30639.537448229999</v>
      </c>
      <c r="F12" s="46">
        <v>38648.928999999996</v>
      </c>
      <c r="G12" s="47">
        <v>45389.576843495532</v>
      </c>
      <c r="H12" s="28">
        <v>62189.559071234115</v>
      </c>
      <c r="I12" s="28">
        <v>76513.419324260001</v>
      </c>
      <c r="J12" s="28">
        <v>94405.314702260002</v>
      </c>
      <c r="K12" s="28">
        <v>121933.28525386</v>
      </c>
      <c r="L12" s="28">
        <v>178991.17567393652</v>
      </c>
      <c r="M12" s="28">
        <v>251301.04115628049</v>
      </c>
      <c r="N12" s="28">
        <v>326211.06139824807</v>
      </c>
      <c r="O12" s="28">
        <v>415847.22102508007</v>
      </c>
      <c r="P12" s="28">
        <f>+SUM(P13:P21)</f>
        <v>567114.17199731537</v>
      </c>
      <c r="Q12" s="28">
        <v>855364.81328054471</v>
      </c>
      <c r="R12" s="28">
        <v>1366556.9330301497</v>
      </c>
      <c r="S12" s="28">
        <v>2466431.8553211302</v>
      </c>
      <c r="T12" s="28">
        <v>5878963.2578654606</v>
      </c>
      <c r="U12" s="28">
        <v>15916827.11781542</v>
      </c>
    </row>
    <row r="13" spans="1:26" s="8" customFormat="1" ht="15.75" customHeight="1" x14ac:dyDescent="0.25">
      <c r="A13" s="31" t="s">
        <v>5</v>
      </c>
      <c r="B13" s="48">
        <v>1725.5</v>
      </c>
      <c r="C13" s="48">
        <v>1869.7770000000003</v>
      </c>
      <c r="D13" s="48">
        <v>2372.0023999999994</v>
      </c>
      <c r="E13" s="48">
        <v>3094.2873999999997</v>
      </c>
      <c r="F13" s="48">
        <v>4433.366</v>
      </c>
      <c r="G13" s="49">
        <v>5309.4204</v>
      </c>
      <c r="H13" s="32">
        <v>6886.13</v>
      </c>
      <c r="I13" s="32">
        <v>8661.8603999999996</v>
      </c>
      <c r="J13" s="32">
        <v>10168.145500479999</v>
      </c>
      <c r="K13" s="32">
        <v>14190.900778030002</v>
      </c>
      <c r="L13" s="32">
        <v>21396.932980617275</v>
      </c>
      <c r="M13" s="32">
        <v>30579.356844280002</v>
      </c>
      <c r="N13" s="32">
        <v>37072.54037091897</v>
      </c>
      <c r="O13" s="32">
        <v>49780.157092320005</v>
      </c>
      <c r="P13" s="32">
        <v>65484.043768581272</v>
      </c>
      <c r="Q13" s="32">
        <v>109950.50180126562</v>
      </c>
      <c r="R13" s="32">
        <v>202929.09891147964</v>
      </c>
      <c r="S13" s="32">
        <v>354036.96183304017</v>
      </c>
      <c r="T13" s="32">
        <v>767251.5982838003</v>
      </c>
      <c r="U13" s="32">
        <v>2186526.9936947599</v>
      </c>
    </row>
    <row r="14" spans="1:26" s="8" customFormat="1" ht="15.75" customHeight="1" x14ac:dyDescent="0.25">
      <c r="A14" s="31" t="s">
        <v>6</v>
      </c>
      <c r="B14" s="48">
        <v>1106.2742081899999</v>
      </c>
      <c r="C14" s="48">
        <v>1336.65805793</v>
      </c>
      <c r="D14" s="48">
        <v>1309.1978445137042</v>
      </c>
      <c r="E14" s="48">
        <v>1932.7385681222252</v>
      </c>
      <c r="F14" s="48">
        <v>2442.5700000000002</v>
      </c>
      <c r="G14" s="50">
        <v>2825.7000000000003</v>
      </c>
      <c r="H14" s="35">
        <v>3530.3400000000006</v>
      </c>
      <c r="I14" s="35">
        <v>3494.98</v>
      </c>
      <c r="J14" s="35">
        <v>3234.5352380499999</v>
      </c>
      <c r="K14" s="35">
        <v>4309.57960912</v>
      </c>
      <c r="L14" s="35">
        <v>6450.3738633632838</v>
      </c>
      <c r="M14" s="35">
        <v>8780.8523984799995</v>
      </c>
      <c r="N14" s="35">
        <v>11382.054909406175</v>
      </c>
      <c r="O14" s="35">
        <v>17195.191480130001</v>
      </c>
      <c r="P14" s="35">
        <v>22417.964226848359</v>
      </c>
      <c r="Q14" s="35">
        <v>43151.394034105775</v>
      </c>
      <c r="R14" s="35">
        <v>94681.792411180009</v>
      </c>
      <c r="S14" s="35">
        <v>176182.01295815999</v>
      </c>
      <c r="T14" s="35">
        <v>363132.09935085988</v>
      </c>
      <c r="U14" s="35">
        <v>1091626.5</v>
      </c>
    </row>
    <row r="15" spans="1:26" s="8" customFormat="1" ht="15.75" customHeight="1" x14ac:dyDescent="0.25">
      <c r="A15" s="31" t="s">
        <v>7</v>
      </c>
      <c r="B15" s="48">
        <v>3372.5939999999996</v>
      </c>
      <c r="C15" s="48">
        <v>4176.4999999999991</v>
      </c>
      <c r="D15" s="48">
        <v>5279.326</v>
      </c>
      <c r="E15" s="48">
        <v>7707.6020000000017</v>
      </c>
      <c r="F15" s="48">
        <v>9600.85</v>
      </c>
      <c r="G15" s="50">
        <v>11818.472999999998</v>
      </c>
      <c r="H15" s="35">
        <v>16699.25</v>
      </c>
      <c r="I15" s="35">
        <v>22861.409999999996</v>
      </c>
      <c r="J15" s="35">
        <v>30177.406000000003</v>
      </c>
      <c r="K15" s="35">
        <v>37011.51</v>
      </c>
      <c r="L15" s="35">
        <v>52283.451487016944</v>
      </c>
      <c r="M15" s="35">
        <v>73437.351870870509</v>
      </c>
      <c r="N15" s="35">
        <v>96047.089999999982</v>
      </c>
      <c r="O15" s="35">
        <v>136126.30061685</v>
      </c>
      <c r="P15" s="35">
        <v>191684</v>
      </c>
      <c r="Q15" s="35">
        <v>277067.07981447579</v>
      </c>
      <c r="R15" s="35">
        <v>409791.1178872899</v>
      </c>
      <c r="S15" s="35">
        <v>734198.76865591994</v>
      </c>
      <c r="T15" s="35">
        <v>1731700.6654975</v>
      </c>
      <c r="U15" s="35">
        <v>4809086.8</v>
      </c>
    </row>
    <row r="16" spans="1:26" s="8" customFormat="1" ht="15.75" customHeight="1" x14ac:dyDescent="0.25">
      <c r="A16" s="31" t="s">
        <v>8</v>
      </c>
      <c r="B16" s="48">
        <v>6801.53</v>
      </c>
      <c r="C16" s="48">
        <v>8950.0000000040018</v>
      </c>
      <c r="D16" s="48">
        <v>11478.981949838295</v>
      </c>
      <c r="E16" s="48">
        <v>16403.640752155778</v>
      </c>
      <c r="F16" s="48">
        <v>20268.467000000001</v>
      </c>
      <c r="G16" s="50">
        <v>23287.861459463045</v>
      </c>
      <c r="H16" s="35">
        <v>31522.128649200004</v>
      </c>
      <c r="I16" s="35">
        <v>38485.1</v>
      </c>
      <c r="J16" s="35">
        <v>47861.256295179999</v>
      </c>
      <c r="K16" s="35">
        <v>62149.275895350002</v>
      </c>
      <c r="L16" s="35">
        <v>93560.576961794926</v>
      </c>
      <c r="M16" s="35">
        <v>133929.76919107998</v>
      </c>
      <c r="N16" s="35">
        <v>171835.02748748122</v>
      </c>
      <c r="O16" s="35">
        <v>201438.46834561002</v>
      </c>
      <c r="P16" s="35">
        <v>277217.57196361298</v>
      </c>
      <c r="Q16" s="35">
        <v>404789.23067929613</v>
      </c>
      <c r="R16" s="35">
        <v>622497.20795035013</v>
      </c>
      <c r="S16" s="35">
        <v>1106514.5696023102</v>
      </c>
      <c r="T16" s="35">
        <v>2748811.3988750703</v>
      </c>
      <c r="U16" s="35">
        <v>6936128.6089906804</v>
      </c>
    </row>
    <row r="17" spans="1:21" s="8" customFormat="1" ht="15.75" customHeight="1" x14ac:dyDescent="0.25">
      <c r="A17" s="31" t="s">
        <v>9</v>
      </c>
      <c r="B17" s="48">
        <v>23.68</v>
      </c>
      <c r="C17" s="48">
        <v>26.992000000000001</v>
      </c>
      <c r="D17" s="48">
        <v>36.642000000000003</v>
      </c>
      <c r="E17" s="48">
        <v>44.813000000000002</v>
      </c>
      <c r="F17" s="48">
        <v>50.43</v>
      </c>
      <c r="G17" s="50">
        <v>57.650000000000006</v>
      </c>
      <c r="H17" s="35">
        <v>103.9</v>
      </c>
      <c r="I17" s="35">
        <v>89.88</v>
      </c>
      <c r="J17" s="35">
        <v>104.76</v>
      </c>
      <c r="K17" s="35">
        <v>142.97</v>
      </c>
      <c r="L17" s="35">
        <v>195.72273168066971</v>
      </c>
      <c r="M17" s="35">
        <v>280.31573881000003</v>
      </c>
      <c r="N17" s="35">
        <v>349.37772719840819</v>
      </c>
      <c r="O17" s="35">
        <v>536.31933785000001</v>
      </c>
      <c r="P17" s="35">
        <v>637.37271723938056</v>
      </c>
      <c r="Q17" s="35">
        <v>643.48479602577049</v>
      </c>
      <c r="R17" s="35">
        <v>1052.8782061099998</v>
      </c>
      <c r="S17" s="35">
        <v>2252.6260017200002</v>
      </c>
      <c r="T17" s="35">
        <v>5531.053142759999</v>
      </c>
      <c r="U17" s="35">
        <v>14303.7</v>
      </c>
    </row>
    <row r="18" spans="1:21" s="8" customFormat="1" ht="15.75" customHeight="1" x14ac:dyDescent="0.25">
      <c r="A18" s="31" t="s">
        <v>10</v>
      </c>
      <c r="B18" s="48">
        <v>168.39</v>
      </c>
      <c r="C18" s="48">
        <v>45.269999999999996</v>
      </c>
      <c r="D18" s="48">
        <v>189.68100000000001</v>
      </c>
      <c r="E18" s="48">
        <v>218.72399999999999</v>
      </c>
      <c r="F18" s="48">
        <v>227.43</v>
      </c>
      <c r="G18" s="50">
        <v>252.39999999999998</v>
      </c>
      <c r="H18" s="35">
        <v>307.34000000000003</v>
      </c>
      <c r="I18" s="35">
        <v>364.01</v>
      </c>
      <c r="J18" s="35">
        <v>440.14400000000001</v>
      </c>
      <c r="K18" s="35">
        <v>506.85196617000042</v>
      </c>
      <c r="L18" s="35">
        <v>736.21705709919695</v>
      </c>
      <c r="M18" s="35">
        <v>703.79628588000003</v>
      </c>
      <c r="N18" s="35">
        <v>3859.340942096454</v>
      </c>
      <c r="O18" s="35">
        <v>905.63417637000009</v>
      </c>
      <c r="P18" s="35">
        <v>1209.0635514236419</v>
      </c>
      <c r="Q18" s="35">
        <v>2113.8921553755586</v>
      </c>
      <c r="R18" s="35">
        <v>2264.1442109500003</v>
      </c>
      <c r="S18" s="35">
        <v>4599.3496417300003</v>
      </c>
      <c r="T18" s="35">
        <v>11045.482074749996</v>
      </c>
      <c r="U18" s="35">
        <v>26661.7</v>
      </c>
    </row>
    <row r="19" spans="1:21" s="8" customFormat="1" ht="15.75" customHeight="1" x14ac:dyDescent="0.25">
      <c r="A19" s="31" t="s">
        <v>11</v>
      </c>
      <c r="B19" s="48">
        <v>421.29</v>
      </c>
      <c r="C19" s="48">
        <v>711.03</v>
      </c>
      <c r="D19" s="48">
        <v>790.03702738799996</v>
      </c>
      <c r="E19" s="48">
        <v>682.47972795199996</v>
      </c>
      <c r="F19" s="48">
        <v>771.31600000000003</v>
      </c>
      <c r="G19" s="50">
        <v>658.86198403248261</v>
      </c>
      <c r="H19" s="35">
        <v>1099.6299999999997</v>
      </c>
      <c r="I19" s="35">
        <v>953.78892425999982</v>
      </c>
      <c r="J19" s="35">
        <v>867.35989870000014</v>
      </c>
      <c r="K19" s="35">
        <v>1244.40799107</v>
      </c>
      <c r="L19" s="35">
        <v>2702.564832409244</v>
      </c>
      <c r="M19" s="35">
        <v>2870.52770246</v>
      </c>
      <c r="N19" s="35">
        <v>3504.411279891548</v>
      </c>
      <c r="O19" s="35">
        <v>5077.7245493600003</v>
      </c>
      <c r="P19" s="35">
        <v>5376.2391982323479</v>
      </c>
      <c r="Q19" s="35">
        <v>12145.97</v>
      </c>
      <c r="R19" s="35">
        <v>11660.829923040001</v>
      </c>
      <c r="S19" s="35">
        <v>30136.345159509998</v>
      </c>
      <c r="T19" s="35">
        <v>99970.06623447001</v>
      </c>
      <c r="U19" s="35">
        <v>339602.11540610768</v>
      </c>
    </row>
    <row r="20" spans="1:21" s="8" customFormat="1" ht="15.75" customHeight="1" x14ac:dyDescent="0.25">
      <c r="A20" s="31" t="s">
        <v>12</v>
      </c>
      <c r="B20" s="48">
        <v>103.34</v>
      </c>
      <c r="C20" s="48">
        <v>136.84</v>
      </c>
      <c r="D20" s="48">
        <v>463.38900000000001</v>
      </c>
      <c r="E20" s="48">
        <v>555.25199999999995</v>
      </c>
      <c r="F20" s="48">
        <v>854.5</v>
      </c>
      <c r="G20" s="50">
        <v>1179.2099999999998</v>
      </c>
      <c r="H20" s="35">
        <v>2040.8404220341074</v>
      </c>
      <c r="I20" s="35">
        <v>1602.3899999999999</v>
      </c>
      <c r="J20" s="35">
        <v>1551.7077698500002</v>
      </c>
      <c r="K20" s="35">
        <v>2377.78901412</v>
      </c>
      <c r="L20" s="35">
        <v>1665.3357599550236</v>
      </c>
      <c r="M20" s="35">
        <v>719.07112441999993</v>
      </c>
      <c r="N20" s="35">
        <v>2161.2186812552845</v>
      </c>
      <c r="O20" s="35">
        <v>4787.4254265899999</v>
      </c>
      <c r="P20" s="35">
        <v>3087.9165713773818</v>
      </c>
      <c r="Q20" s="35">
        <v>5503.26</v>
      </c>
      <c r="R20" s="35">
        <v>21679.86352975</v>
      </c>
      <c r="S20" s="35">
        <v>58511.221468739997</v>
      </c>
      <c r="T20" s="35">
        <v>151520.89440625004</v>
      </c>
      <c r="U20" s="35">
        <v>512890.69972387236</v>
      </c>
    </row>
    <row r="21" spans="1:21" s="8" customFormat="1" ht="15.75" customHeight="1" thickBot="1" x14ac:dyDescent="0.3">
      <c r="A21" s="31" t="s">
        <v>13</v>
      </c>
      <c r="B21" s="48">
        <v>0</v>
      </c>
      <c r="C21" s="48">
        <v>0</v>
      </c>
      <c r="D21" s="48">
        <v>0</v>
      </c>
      <c r="E21" s="48">
        <v>0</v>
      </c>
      <c r="F21" s="48">
        <v>0</v>
      </c>
      <c r="G21" s="51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</row>
    <row r="22" spans="1:21" s="9" customFormat="1" ht="18.75" customHeight="1" thickBot="1" x14ac:dyDescent="0.3">
      <c r="A22" s="27" t="s">
        <v>14</v>
      </c>
      <c r="B22" s="46">
        <v>780.24</v>
      </c>
      <c r="C22" s="46">
        <v>1090.8</v>
      </c>
      <c r="D22" s="46">
        <v>1420.242</v>
      </c>
      <c r="E22" s="46">
        <v>1520.3119999999999</v>
      </c>
      <c r="F22" s="46">
        <v>1940.7190000000001</v>
      </c>
      <c r="G22" s="47">
        <v>2560.0630000000051</v>
      </c>
      <c r="H22" s="28">
        <v>3202.08</v>
      </c>
      <c r="I22" s="28">
        <v>3056.1000000000004</v>
      </c>
      <c r="J22" s="28">
        <v>4238.05688860996</v>
      </c>
      <c r="K22" s="28">
        <v>5578.8139874635326</v>
      </c>
      <c r="L22" s="28">
        <v>10577.140932423885</v>
      </c>
      <c r="M22" s="28">
        <v>17518.983021010001</v>
      </c>
      <c r="N22" s="28">
        <v>24507.528412132233</v>
      </c>
      <c r="O22" s="28">
        <v>25522.704520876159</v>
      </c>
      <c r="P22" s="28">
        <v>67318.804403331538</v>
      </c>
      <c r="Q22" s="28">
        <v>91582.871028809168</v>
      </c>
      <c r="R22" s="28">
        <v>144473.70429697004</v>
      </c>
      <c r="S22" s="28">
        <v>290530.08663526998</v>
      </c>
      <c r="T22" s="28">
        <v>614924.55174565979</v>
      </c>
      <c r="U22" s="28">
        <v>1331064.7627999999</v>
      </c>
    </row>
    <row r="23" spans="1:21" s="9" customFormat="1" ht="18.75" customHeight="1" thickBot="1" x14ac:dyDescent="0.3">
      <c r="A23" s="27" t="s">
        <v>15</v>
      </c>
      <c r="B23" s="46">
        <v>490.12134100629896</v>
      </c>
      <c r="C23" s="46">
        <v>758.34363643544521</v>
      </c>
      <c r="D23" s="46">
        <v>900.74576570488671</v>
      </c>
      <c r="E23" s="46">
        <v>1005.2787890208448</v>
      </c>
      <c r="F23" s="46">
        <v>1303.6272438209519</v>
      </c>
      <c r="G23" s="47">
        <v>1920.7993363232242</v>
      </c>
      <c r="H23" s="28">
        <v>2295.9712173545208</v>
      </c>
      <c r="I23" s="28">
        <v>3582.3754269761266</v>
      </c>
      <c r="J23" s="28">
        <v>4158.1408352509516</v>
      </c>
      <c r="K23" s="28">
        <v>6438.4859700071611</v>
      </c>
      <c r="L23" s="28">
        <v>9205.9240325180399</v>
      </c>
      <c r="M23" s="28">
        <v>14177.194788452329</v>
      </c>
      <c r="N23" s="28">
        <v>17140.177083818962</v>
      </c>
      <c r="O23" s="28">
        <v>42897.994138708353</v>
      </c>
      <c r="P23" s="28">
        <v>76371.59882637659</v>
      </c>
      <c r="Q23" s="28">
        <v>41711.442425128982</v>
      </c>
      <c r="R23" s="28">
        <v>44078.604979510957</v>
      </c>
      <c r="S23" s="28">
        <v>93558.259232001787</v>
      </c>
      <c r="T23" s="28">
        <v>234382.27657138728</v>
      </c>
      <c r="U23" s="28">
        <v>697502.02341830684</v>
      </c>
    </row>
    <row r="24" spans="1:21" s="9" customFormat="1" ht="18.75" customHeight="1" thickBot="1" x14ac:dyDescent="0.3">
      <c r="A24" s="39" t="s">
        <v>16</v>
      </c>
      <c r="B24" s="47">
        <f t="shared" ref="B24:F24" si="0">+B23+B22+B12+B11+B10</f>
        <v>22102.789549196299</v>
      </c>
      <c r="C24" s="47">
        <f t="shared" si="0"/>
        <v>27569.233694369446</v>
      </c>
      <c r="D24" s="47">
        <f t="shared" si="0"/>
        <v>34710.794587444885</v>
      </c>
      <c r="E24" s="47">
        <f t="shared" si="0"/>
        <v>46940.336237250842</v>
      </c>
      <c r="F24" s="47">
        <f t="shared" si="0"/>
        <v>59324.731143820951</v>
      </c>
      <c r="G24" s="47">
        <f t="shared" ref="G24" si="1">+G23+G22+G12+G11+G10</f>
        <v>72348.659179818758</v>
      </c>
      <c r="H24" s="28">
        <f t="shared" ref="H24" si="2">+H23+H22+H12+H11+H10</f>
        <v>98627.770288588639</v>
      </c>
      <c r="I24" s="28">
        <f t="shared" ref="I24" si="3">+I23+I22+I12+I11+I10</f>
        <v>120848.19146935614</v>
      </c>
      <c r="J24" s="28">
        <f t="shared" ref="J24" si="4">+J23+J22+J12+J11+J10</f>
        <v>151781.05502612091</v>
      </c>
      <c r="K24" s="28">
        <f t="shared" ref="K24" si="5">+K23+K22+K12+K11+K10</f>
        <v>203920.9252113307</v>
      </c>
      <c r="L24" s="28">
        <f t="shared" ref="L24" si="6">+L23+L22+L12+L11+L10</f>
        <v>299003.64304307377</v>
      </c>
      <c r="M24" s="28">
        <f t="shared" ref="M24:N24" si="7">+M23+M22+M12+M11+M10</f>
        <v>426859.88586726284</v>
      </c>
      <c r="N24" s="28">
        <f t="shared" si="7"/>
        <v>550680.84918104648</v>
      </c>
      <c r="O24" s="28">
        <v>713548.37162241456</v>
      </c>
      <c r="P24" s="28">
        <f>+P10+P11+P12+P22+P23</f>
        <v>1024200.6199506026</v>
      </c>
      <c r="Q24" s="28">
        <v>1399838.4463438345</v>
      </c>
      <c r="R24" s="28">
        <v>2202489.749225501</v>
      </c>
      <c r="S24" s="28">
        <v>4046057.3237291221</v>
      </c>
      <c r="T24" s="28">
        <v>9488177.0484192576</v>
      </c>
      <c r="U24" s="28">
        <v>25576060.004033726</v>
      </c>
    </row>
    <row r="26" spans="1:21" x14ac:dyDescent="0.2">
      <c r="A26" s="40" t="s">
        <v>47</v>
      </c>
      <c r="B26" s="40"/>
      <c r="C26" s="40"/>
      <c r="D26" s="40"/>
      <c r="E26" s="5"/>
      <c r="F26" s="5"/>
      <c r="J26" s="11"/>
    </row>
    <row r="27" spans="1:21" x14ac:dyDescent="0.2">
      <c r="A27" s="6"/>
      <c r="B27" s="6"/>
      <c r="C27" s="6"/>
      <c r="D27" s="6"/>
      <c r="E27" s="6"/>
      <c r="F27" s="6"/>
      <c r="J27" s="11"/>
    </row>
    <row r="28" spans="1:21" x14ac:dyDescent="0.2">
      <c r="A28" s="5"/>
      <c r="B28" s="5"/>
      <c r="C28" s="5"/>
      <c r="D28" s="5"/>
      <c r="E28" s="5"/>
      <c r="F28" s="5"/>
      <c r="J28" s="14"/>
    </row>
    <row r="29" spans="1:21" x14ac:dyDescent="0.2">
      <c r="A29" s="7"/>
      <c r="B29" s="7"/>
      <c r="C29" s="7"/>
      <c r="D29" s="7"/>
      <c r="E29" s="7"/>
      <c r="F29" s="7"/>
      <c r="J29" s="12"/>
    </row>
    <row r="30" spans="1:21" x14ac:dyDescent="0.2">
      <c r="J30" s="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showGridLines="0" topLeftCell="C1" workbookViewId="0">
      <selection activeCell="P27" sqref="P27"/>
    </sheetView>
  </sheetViews>
  <sheetFormatPr baseColWidth="10" defaultRowHeight="12.75" x14ac:dyDescent="0.2"/>
  <cols>
    <col min="1" max="1" width="56.140625" style="4" customWidth="1"/>
    <col min="2" max="6" width="10.85546875" style="4" customWidth="1"/>
    <col min="7" max="15" width="10.85546875" style="3" customWidth="1"/>
    <col min="16" max="16384" width="11.42578125" style="3"/>
  </cols>
  <sheetData>
    <row r="1" spans="1:26" s="2" customFormat="1" x14ac:dyDescent="0.2">
      <c r="A1" s="16" t="s">
        <v>17</v>
      </c>
      <c r="B1" s="16"/>
      <c r="C1" s="16"/>
      <c r="D1" s="16"/>
      <c r="E1" s="16"/>
      <c r="F1" s="16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"/>
      <c r="W1" s="1"/>
      <c r="X1" s="1"/>
      <c r="Y1" s="1"/>
      <c r="Z1" s="1"/>
    </row>
    <row r="2" spans="1:26" s="2" customFormat="1" x14ac:dyDescent="0.2">
      <c r="A2" s="19"/>
      <c r="B2" s="19"/>
      <c r="C2" s="19"/>
      <c r="D2" s="19"/>
      <c r="E2" s="19"/>
      <c r="F2" s="19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"/>
      <c r="W2" s="1"/>
      <c r="X2" s="1"/>
      <c r="Y2" s="1"/>
      <c r="Z2" s="1"/>
    </row>
    <row r="3" spans="1:26" s="2" customFormat="1" x14ac:dyDescent="0.2">
      <c r="A3" s="21" t="s">
        <v>0</v>
      </c>
      <c r="B3" s="21"/>
      <c r="C3" s="21"/>
      <c r="D3" s="21"/>
      <c r="E3" s="21"/>
      <c r="F3" s="21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"/>
      <c r="W3" s="1"/>
      <c r="X3" s="1"/>
      <c r="Y3" s="1"/>
      <c r="Z3" s="1"/>
    </row>
    <row r="4" spans="1:26" s="2" customFormat="1" x14ac:dyDescent="0.2">
      <c r="A4" s="21" t="s">
        <v>22</v>
      </c>
      <c r="B4" s="21"/>
      <c r="C4" s="21"/>
      <c r="D4" s="21"/>
      <c r="E4" s="21"/>
      <c r="F4" s="21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"/>
      <c r="W4" s="1"/>
      <c r="X4" s="1"/>
      <c r="Y4" s="1"/>
      <c r="Z4" s="1"/>
    </row>
    <row r="5" spans="1:26" s="2" customFormat="1" x14ac:dyDescent="0.2">
      <c r="A5" s="21" t="s">
        <v>56</v>
      </c>
      <c r="B5" s="21"/>
      <c r="C5" s="21"/>
      <c r="D5" s="21"/>
      <c r="E5" s="21"/>
      <c r="F5" s="21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"/>
      <c r="W5" s="1"/>
      <c r="X5" s="1"/>
      <c r="Y5" s="1"/>
      <c r="Z5" s="1"/>
    </row>
    <row r="6" spans="1:26" x14ac:dyDescent="0.2">
      <c r="A6" s="23" t="s">
        <v>1</v>
      </c>
      <c r="B6" s="23"/>
      <c r="C6" s="23"/>
      <c r="D6" s="23"/>
      <c r="E6" s="23"/>
      <c r="F6" s="23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6" x14ac:dyDescent="0.2">
      <c r="A7" s="25" t="s">
        <v>2</v>
      </c>
      <c r="B7" s="25"/>
      <c r="C7" s="25"/>
      <c r="D7" s="25"/>
      <c r="E7" s="25"/>
      <c r="F7" s="25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6" ht="13.5" thickBot="1" x14ac:dyDescent="0.25">
      <c r="A8" s="26"/>
      <c r="B8" s="26"/>
      <c r="C8" s="26"/>
      <c r="D8" s="26"/>
      <c r="E8" s="26"/>
      <c r="F8" s="26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</row>
    <row r="9" spans="1:26" ht="24" customHeight="1" thickBot="1" x14ac:dyDescent="0.25">
      <c r="A9" s="44" t="s">
        <v>19</v>
      </c>
      <c r="B9" s="45">
        <v>2005</v>
      </c>
      <c r="C9" s="45">
        <v>2006</v>
      </c>
      <c r="D9" s="45">
        <v>2007</v>
      </c>
      <c r="E9" s="45">
        <v>2008</v>
      </c>
      <c r="F9" s="45">
        <v>2009</v>
      </c>
      <c r="G9" s="45">
        <v>2010</v>
      </c>
      <c r="H9" s="45">
        <v>2011</v>
      </c>
      <c r="I9" s="45">
        <v>2012</v>
      </c>
      <c r="J9" s="45">
        <v>2013</v>
      </c>
      <c r="K9" s="45">
        <v>2014</v>
      </c>
      <c r="L9" s="45">
        <v>2015</v>
      </c>
      <c r="M9" s="45">
        <v>2016</v>
      </c>
      <c r="N9" s="45">
        <v>2017</v>
      </c>
      <c r="O9" s="45">
        <v>2018</v>
      </c>
      <c r="P9" s="45">
        <v>2019</v>
      </c>
      <c r="Q9" s="45">
        <v>2020</v>
      </c>
      <c r="R9" s="45">
        <v>2021</v>
      </c>
      <c r="S9" s="45">
        <v>2022</v>
      </c>
      <c r="T9" s="45">
        <v>2023</v>
      </c>
      <c r="U9" s="45">
        <v>2024</v>
      </c>
    </row>
    <row r="10" spans="1:26" s="9" customFormat="1" ht="18.75" customHeight="1" thickBot="1" x14ac:dyDescent="0.3">
      <c r="A10" s="27" t="s">
        <v>18</v>
      </c>
      <c r="B10" s="46">
        <v>318.87838860299996</v>
      </c>
      <c r="C10" s="46">
        <v>469.63968102000001</v>
      </c>
      <c r="D10" s="46">
        <v>710.34040362999997</v>
      </c>
      <c r="E10" s="46">
        <v>912.70555460617504</v>
      </c>
      <c r="F10" s="46">
        <v>976.07819930000005</v>
      </c>
      <c r="G10" s="47">
        <v>1322.7769216699996</v>
      </c>
      <c r="H10" s="28">
        <v>1867.853269822026</v>
      </c>
      <c r="I10" s="28">
        <v>2421.8860410000002</v>
      </c>
      <c r="J10" s="28">
        <v>3058.6940145500002</v>
      </c>
      <c r="K10" s="28">
        <v>4112.2874998308698</v>
      </c>
      <c r="L10" s="28">
        <v>5401.405658409999</v>
      </c>
      <c r="M10" s="28">
        <v>6744.7221200000013</v>
      </c>
      <c r="N10" s="28">
        <v>9367.3423636299995</v>
      </c>
      <c r="O10" s="28">
        <v>12574.297567649997</v>
      </c>
      <c r="P10" s="28">
        <v>19976.785157327162</v>
      </c>
      <c r="Q10" s="28">
        <v>29015.649766762301</v>
      </c>
      <c r="R10" s="28">
        <v>50162.07683327837</v>
      </c>
      <c r="S10" s="28">
        <v>93151.748159990006</v>
      </c>
      <c r="T10" s="28">
        <v>235409.61155126002</v>
      </c>
      <c r="U10" s="28">
        <v>592449.90783745016</v>
      </c>
    </row>
    <row r="11" spans="1:26" s="9" customFormat="1" ht="18.75" customHeight="1" thickBot="1" x14ac:dyDescent="0.3">
      <c r="A11" s="27" t="s">
        <v>3</v>
      </c>
      <c r="B11" s="46">
        <v>72.426586349999994</v>
      </c>
      <c r="C11" s="46">
        <v>98.46758564000001</v>
      </c>
      <c r="D11" s="46">
        <v>123.83033247</v>
      </c>
      <c r="E11" s="46">
        <v>158.30348793000002</v>
      </c>
      <c r="F11" s="46">
        <v>173.836544</v>
      </c>
      <c r="G11" s="47">
        <v>210.07341895999997</v>
      </c>
      <c r="H11" s="28">
        <v>313.19773800000002</v>
      </c>
      <c r="I11" s="28">
        <v>402.8372926799999</v>
      </c>
      <c r="J11" s="28">
        <v>518.96101751999993</v>
      </c>
      <c r="K11" s="28">
        <v>770.6205146100001</v>
      </c>
      <c r="L11" s="28">
        <v>942.60611317000007</v>
      </c>
      <c r="M11" s="28">
        <v>1139.7972309999998</v>
      </c>
      <c r="N11" s="28">
        <v>1434.03808364</v>
      </c>
      <c r="O11" s="28">
        <v>2009.4844713300004</v>
      </c>
      <c r="P11" s="28">
        <v>3204.2387541014477</v>
      </c>
      <c r="Q11" s="28">
        <v>4210.3889106056431</v>
      </c>
      <c r="R11" s="28">
        <v>7311.7150038799991</v>
      </c>
      <c r="S11" s="28">
        <v>12781.47194773</v>
      </c>
      <c r="T11" s="28">
        <v>30114.875030449999</v>
      </c>
      <c r="U11" s="28">
        <v>72648.83983134001</v>
      </c>
    </row>
    <row r="12" spans="1:26" s="9" customFormat="1" ht="18.75" customHeight="1" thickBot="1" x14ac:dyDescent="0.3">
      <c r="A12" s="27" t="s">
        <v>4</v>
      </c>
      <c r="B12" s="46">
        <v>597.90773809780273</v>
      </c>
      <c r="C12" s="46">
        <v>782.5065859637225</v>
      </c>
      <c r="D12" s="46">
        <v>1044.5372829691817</v>
      </c>
      <c r="E12" s="46">
        <v>1428.7305028545595</v>
      </c>
      <c r="F12" s="46">
        <v>1487.5328259999999</v>
      </c>
      <c r="G12" s="47">
        <v>1775.7068573900001</v>
      </c>
      <c r="H12" s="28">
        <v>2409.4482851300004</v>
      </c>
      <c r="I12" s="28">
        <v>2949.9826668300002</v>
      </c>
      <c r="J12" s="28">
        <v>4144.6615924400003</v>
      </c>
      <c r="K12" s="28">
        <v>5612.9294003825025</v>
      </c>
      <c r="L12" s="28">
        <v>8043.7925075860421</v>
      </c>
      <c r="M12" s="28">
        <v>10220.065620000001</v>
      </c>
      <c r="N12" s="28">
        <v>13349.730770280596</v>
      </c>
      <c r="O12" s="28">
        <v>15695.220858074108</v>
      </c>
      <c r="P12" s="28">
        <f>+SUM(P13:P21)</f>
        <v>22773.26792387024</v>
      </c>
      <c r="Q12" s="28">
        <v>30527.108969874764</v>
      </c>
      <c r="R12" s="28">
        <v>50501.910758191632</v>
      </c>
      <c r="S12" s="28">
        <v>89027.451783183089</v>
      </c>
      <c r="T12" s="28">
        <v>219901.47990426971</v>
      </c>
      <c r="U12" s="28">
        <v>585396.20488523075</v>
      </c>
    </row>
    <row r="13" spans="1:26" s="8" customFormat="1" ht="15.75" customHeight="1" x14ac:dyDescent="0.25">
      <c r="A13" s="31" t="s">
        <v>5</v>
      </c>
      <c r="B13" s="48">
        <v>78.952332049999995</v>
      </c>
      <c r="C13" s="48">
        <v>118.4126333</v>
      </c>
      <c r="D13" s="48">
        <v>192.13035829</v>
      </c>
      <c r="E13" s="48">
        <v>253.1648352</v>
      </c>
      <c r="F13" s="48">
        <v>292.413746</v>
      </c>
      <c r="G13" s="49">
        <v>371.87602843000002</v>
      </c>
      <c r="H13" s="32">
        <v>516.64121699999998</v>
      </c>
      <c r="I13" s="32">
        <v>647.67416758999991</v>
      </c>
      <c r="J13" s="32">
        <v>887.88216876000001</v>
      </c>
      <c r="K13" s="32">
        <v>1167.7821156170123</v>
      </c>
      <c r="L13" s="32">
        <v>1547.4993337388523</v>
      </c>
      <c r="M13" s="32">
        <v>1850.9774124243775</v>
      </c>
      <c r="N13" s="32">
        <v>2294.73470619</v>
      </c>
      <c r="O13" s="32">
        <v>2899.3685409600002</v>
      </c>
      <c r="P13" s="32">
        <v>4568.9313999800588</v>
      </c>
      <c r="Q13" s="32">
        <v>6034.0838305090647</v>
      </c>
      <c r="R13" s="32">
        <v>11827.050730310004</v>
      </c>
      <c r="S13" s="32">
        <v>18504.81072514</v>
      </c>
      <c r="T13" s="32">
        <v>44994.547453190004</v>
      </c>
      <c r="U13" s="32">
        <v>131333.71344751</v>
      </c>
    </row>
    <row r="14" spans="1:26" s="8" customFormat="1" ht="15.75" customHeight="1" x14ac:dyDescent="0.25">
      <c r="A14" s="31" t="s">
        <v>6</v>
      </c>
      <c r="B14" s="48">
        <v>118.87925551072848</v>
      </c>
      <c r="C14" s="48">
        <v>135.91177344372252</v>
      </c>
      <c r="D14" s="48">
        <v>185.29296449918166</v>
      </c>
      <c r="E14" s="48">
        <v>233.24571932455945</v>
      </c>
      <c r="F14" s="48">
        <v>233.245</v>
      </c>
      <c r="G14" s="50">
        <v>267.52687232000005</v>
      </c>
      <c r="H14" s="35">
        <v>397.97958559</v>
      </c>
      <c r="I14" s="35">
        <v>458.86521530999994</v>
      </c>
      <c r="J14" s="35">
        <v>735.40091886000005</v>
      </c>
      <c r="K14" s="35">
        <v>918.96138193364936</v>
      </c>
      <c r="L14" s="35">
        <v>1088.0844848147906</v>
      </c>
      <c r="M14" s="35">
        <v>1454.9979222366976</v>
      </c>
      <c r="N14" s="35">
        <v>1860.92872631</v>
      </c>
      <c r="O14" s="35">
        <v>1938.7790972100001</v>
      </c>
      <c r="P14" s="35">
        <v>2833.3937518538482</v>
      </c>
      <c r="Q14" s="35">
        <v>4212.1702232102143</v>
      </c>
      <c r="R14" s="35">
        <v>9311.5639710299984</v>
      </c>
      <c r="S14" s="35">
        <v>13027.537253790002</v>
      </c>
      <c r="T14" s="35">
        <v>26420.423246520004</v>
      </c>
      <c r="U14" s="35">
        <v>60621.831138740003</v>
      </c>
    </row>
    <row r="15" spans="1:26" s="8" customFormat="1" ht="15.75" customHeight="1" x14ac:dyDescent="0.25">
      <c r="A15" s="31" t="s">
        <v>7</v>
      </c>
      <c r="B15" s="48">
        <v>1.27762</v>
      </c>
      <c r="C15" s="48">
        <v>1.69002009</v>
      </c>
      <c r="D15" s="48">
        <v>1.77303356</v>
      </c>
      <c r="E15" s="48">
        <v>2.6270239000000002</v>
      </c>
      <c r="F15" s="48">
        <v>3.038284</v>
      </c>
      <c r="G15" s="50">
        <v>3.7623022700000002</v>
      </c>
      <c r="H15" s="35">
        <v>0</v>
      </c>
      <c r="I15" s="35">
        <v>5.18596843</v>
      </c>
      <c r="J15" s="35">
        <v>5.65509577</v>
      </c>
      <c r="K15" s="35">
        <v>14.67214764</v>
      </c>
      <c r="L15" s="35">
        <v>20.816495100000001</v>
      </c>
      <c r="M15" s="35">
        <v>23.318217369384929</v>
      </c>
      <c r="N15" s="35">
        <v>32.21947231</v>
      </c>
      <c r="O15" s="35">
        <v>348.10097764</v>
      </c>
      <c r="P15" s="35">
        <v>307.86571195019468</v>
      </c>
      <c r="Q15" s="35">
        <v>87.993810870000004</v>
      </c>
      <c r="R15" s="35">
        <v>120.90318980000001</v>
      </c>
      <c r="S15" s="35">
        <v>1476.1760052368975</v>
      </c>
      <c r="T15" s="35">
        <v>818.97124172999997</v>
      </c>
      <c r="U15" s="35">
        <v>30398.414427780001</v>
      </c>
    </row>
    <row r="16" spans="1:26" s="8" customFormat="1" ht="15.75" customHeight="1" x14ac:dyDescent="0.25">
      <c r="A16" s="31" t="s">
        <v>8</v>
      </c>
      <c r="B16" s="48">
        <v>271.45880250369362</v>
      </c>
      <c r="C16" s="48">
        <v>386.64042404000003</v>
      </c>
      <c r="D16" s="48">
        <v>506.56115897999996</v>
      </c>
      <c r="E16" s="48">
        <v>763.06946568000001</v>
      </c>
      <c r="F16" s="48">
        <v>822.93038100000001</v>
      </c>
      <c r="G16" s="50">
        <v>973.36828594999997</v>
      </c>
      <c r="H16" s="35">
        <v>1279.3467333299998</v>
      </c>
      <c r="I16" s="35">
        <v>1573.5032714700001</v>
      </c>
      <c r="J16" s="35">
        <v>2065.2150961900002</v>
      </c>
      <c r="K16" s="35">
        <v>2698.7962402707649</v>
      </c>
      <c r="L16" s="35">
        <v>4021.8908721401272</v>
      </c>
      <c r="M16" s="35">
        <v>5771.378628653898</v>
      </c>
      <c r="N16" s="35">
        <v>7165.2097560368165</v>
      </c>
      <c r="O16" s="35">
        <v>8708.0538800600007</v>
      </c>
      <c r="P16" s="35">
        <v>13704.395127702854</v>
      </c>
      <c r="Q16" s="35">
        <v>19517.939344408776</v>
      </c>
      <c r="R16" s="35">
        <v>26367.514757931625</v>
      </c>
      <c r="S16" s="35">
        <v>44625.612955697987</v>
      </c>
      <c r="T16" s="35">
        <v>113800.49979904971</v>
      </c>
      <c r="U16" s="35">
        <v>285829.2105977707</v>
      </c>
    </row>
    <row r="17" spans="1:21" s="8" customFormat="1" ht="15.75" customHeight="1" x14ac:dyDescent="0.25">
      <c r="A17" s="31" t="s">
        <v>9</v>
      </c>
      <c r="B17" s="48">
        <v>0.72332127000000002</v>
      </c>
      <c r="C17" s="48">
        <v>2.7166942700000001</v>
      </c>
      <c r="D17" s="48">
        <v>1.5018413100000001</v>
      </c>
      <c r="E17" s="48">
        <v>2.3495052400000001</v>
      </c>
      <c r="F17" s="48">
        <v>2.0863710000000002</v>
      </c>
      <c r="G17" s="50">
        <v>2.8265000300000001</v>
      </c>
      <c r="H17" s="35">
        <v>4.7209839999999996</v>
      </c>
      <c r="I17" s="35">
        <v>5.9680888799999989</v>
      </c>
      <c r="J17" s="35">
        <v>8.5628898199999988</v>
      </c>
      <c r="K17" s="35">
        <v>11.307215690000001</v>
      </c>
      <c r="L17" s="35">
        <v>14.919094299999998</v>
      </c>
      <c r="M17" s="35">
        <v>18.597774534509515</v>
      </c>
      <c r="N17" s="35">
        <v>15.614569959999999</v>
      </c>
      <c r="O17" s="35">
        <v>18.63988084</v>
      </c>
      <c r="P17" s="35">
        <v>29.333023463443357</v>
      </c>
      <c r="Q17" s="35">
        <v>38.473809264968047</v>
      </c>
      <c r="R17" s="35">
        <v>325.91354078999996</v>
      </c>
      <c r="S17" s="35">
        <v>219.04809439000002</v>
      </c>
      <c r="T17" s="35">
        <v>499.39597646000004</v>
      </c>
      <c r="U17" s="35">
        <v>1105.5959076099998</v>
      </c>
    </row>
    <row r="18" spans="1:21" s="8" customFormat="1" ht="15.75" customHeight="1" x14ac:dyDescent="0.25">
      <c r="A18" s="31" t="s">
        <v>10</v>
      </c>
      <c r="B18" s="48">
        <v>3.96162657</v>
      </c>
      <c r="C18" s="48">
        <v>9.562549129999999</v>
      </c>
      <c r="D18" s="48">
        <v>20.464355269999999</v>
      </c>
      <c r="E18" s="48">
        <v>21.109731370000002</v>
      </c>
      <c r="F18" s="48">
        <v>24.292737000000002</v>
      </c>
      <c r="G18" s="50">
        <v>25.635294720000001</v>
      </c>
      <c r="H18" s="35">
        <v>31.459372999999999</v>
      </c>
      <c r="I18" s="35">
        <v>6.6612859899999997</v>
      </c>
      <c r="J18" s="35">
        <v>18.68033239</v>
      </c>
      <c r="K18" s="35">
        <v>99.191105416998241</v>
      </c>
      <c r="L18" s="35">
        <v>21.887340034667403</v>
      </c>
      <c r="M18" s="35">
        <v>26.418357783690539</v>
      </c>
      <c r="N18" s="35">
        <v>22.192112599999998</v>
      </c>
      <c r="O18" s="35">
        <v>27.987768840000001</v>
      </c>
      <c r="P18" s="35">
        <v>44.148916635809513</v>
      </c>
      <c r="Q18" s="35">
        <v>57.354759673847624</v>
      </c>
      <c r="R18" s="35">
        <v>163.85795763000002</v>
      </c>
      <c r="S18" s="35">
        <v>980.96843710999997</v>
      </c>
      <c r="T18" s="35">
        <v>2546.8202999100004</v>
      </c>
      <c r="U18" s="35">
        <v>6279.6685410999999</v>
      </c>
    </row>
    <row r="19" spans="1:21" s="8" customFormat="1" ht="15.75" customHeight="1" x14ac:dyDescent="0.25">
      <c r="A19" s="31" t="s">
        <v>11</v>
      </c>
      <c r="B19" s="48">
        <v>99.906570763380614</v>
      </c>
      <c r="C19" s="48">
        <v>109.54471122</v>
      </c>
      <c r="D19" s="48">
        <v>119.84833239</v>
      </c>
      <c r="E19" s="48">
        <v>128.59759596000001</v>
      </c>
      <c r="F19" s="48">
        <v>89.000482000000005</v>
      </c>
      <c r="G19" s="50">
        <v>105.13621423000001</v>
      </c>
      <c r="H19" s="35">
        <v>119.35752720999999</v>
      </c>
      <c r="I19" s="35">
        <v>212.83687696000001</v>
      </c>
      <c r="J19" s="35">
        <v>383.92369826999999</v>
      </c>
      <c r="K19" s="35">
        <v>611.36678217414692</v>
      </c>
      <c r="L19" s="35">
        <v>1136.5409219875914</v>
      </c>
      <c r="M19" s="35">
        <v>992.38211202977959</v>
      </c>
      <c r="N19" s="35">
        <v>1768.5127461637796</v>
      </c>
      <c r="O19" s="35">
        <v>1611.1258996041063</v>
      </c>
      <c r="P19" s="35">
        <v>1092.8630531698989</v>
      </c>
      <c r="Q19" s="35">
        <v>282.83491397333131</v>
      </c>
      <c r="R19" s="35">
        <v>975.47467047999953</v>
      </c>
      <c r="S19" s="35">
        <v>5225.590838308186</v>
      </c>
      <c r="T19" s="35">
        <v>16281.10481845</v>
      </c>
      <c r="U19" s="35">
        <v>35660.703610059994</v>
      </c>
    </row>
    <row r="20" spans="1:21" s="8" customFormat="1" ht="15.75" customHeight="1" x14ac:dyDescent="0.25">
      <c r="A20" s="31" t="s">
        <v>12</v>
      </c>
      <c r="B20" s="48">
        <v>18.543873130000001</v>
      </c>
      <c r="C20" s="48">
        <v>17.877522460000002</v>
      </c>
      <c r="D20" s="48">
        <v>16.93194274</v>
      </c>
      <c r="E20" s="48">
        <v>24.56662618</v>
      </c>
      <c r="F20" s="48">
        <v>20.525825000000001</v>
      </c>
      <c r="G20" s="50">
        <v>25.57535944</v>
      </c>
      <c r="H20" s="35">
        <v>59.942865000000005</v>
      </c>
      <c r="I20" s="35">
        <v>39.287792199999998</v>
      </c>
      <c r="J20" s="35">
        <v>39.341392380000002</v>
      </c>
      <c r="K20" s="35">
        <v>90.852411639930253</v>
      </c>
      <c r="L20" s="35">
        <v>192.15396547001185</v>
      </c>
      <c r="M20" s="35">
        <v>81.995194967662783</v>
      </c>
      <c r="N20" s="35">
        <v>190.31868071</v>
      </c>
      <c r="O20" s="35">
        <v>143.16481292</v>
      </c>
      <c r="P20" s="35">
        <v>192.33693911413241</v>
      </c>
      <c r="Q20" s="35">
        <v>296.25827796456127</v>
      </c>
      <c r="R20" s="35">
        <v>1409.6319402199999</v>
      </c>
      <c r="S20" s="35">
        <v>4683.9306470299998</v>
      </c>
      <c r="T20" s="35">
        <v>13911.50965358</v>
      </c>
      <c r="U20" s="35">
        <v>34167.067214659997</v>
      </c>
    </row>
    <row r="21" spans="1:21" s="8" customFormat="1" ht="15.75" customHeight="1" thickBot="1" x14ac:dyDescent="0.3">
      <c r="A21" s="31" t="s">
        <v>13</v>
      </c>
      <c r="B21" s="48">
        <v>4.2043362999999996</v>
      </c>
      <c r="C21" s="48">
        <v>0.15025801000000003</v>
      </c>
      <c r="D21" s="48">
        <v>3.3295930000000001E-2</v>
      </c>
      <c r="E21" s="48">
        <v>0</v>
      </c>
      <c r="F21" s="48">
        <v>0</v>
      </c>
      <c r="G21" s="51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283.77682648000001</v>
      </c>
      <c r="T21" s="37">
        <v>628.20741538000004</v>
      </c>
      <c r="U21" s="37">
        <v>0</v>
      </c>
    </row>
    <row r="22" spans="1:21" s="9" customFormat="1" ht="18.75" customHeight="1" thickBot="1" x14ac:dyDescent="0.3">
      <c r="A22" s="27" t="s">
        <v>14</v>
      </c>
      <c r="B22" s="46">
        <v>98.499048079235493</v>
      </c>
      <c r="C22" s="46">
        <v>199.0405287562775</v>
      </c>
      <c r="D22" s="46">
        <v>329.49826538081828</v>
      </c>
      <c r="E22" s="46">
        <v>412.20393118544058</v>
      </c>
      <c r="F22" s="46">
        <v>336.40499999999997</v>
      </c>
      <c r="G22" s="47">
        <v>400.18664368739002</v>
      </c>
      <c r="H22" s="28">
        <v>551.76482372746193</v>
      </c>
      <c r="I22" s="28">
        <v>808.73277255902804</v>
      </c>
      <c r="J22" s="28">
        <v>1035.71184782</v>
      </c>
      <c r="K22" s="28">
        <v>1012.1427884015955</v>
      </c>
      <c r="L22" s="28">
        <v>1534.0920792609083</v>
      </c>
      <c r="M22" s="28">
        <v>1662.7286903898651</v>
      </c>
      <c r="N22" s="28">
        <v>1992.3859052400003</v>
      </c>
      <c r="O22" s="28">
        <v>2521.1825687399996</v>
      </c>
      <c r="P22" s="28">
        <v>3477.8004737625747</v>
      </c>
      <c r="Q22" s="28">
        <v>6000.3944994073045</v>
      </c>
      <c r="R22" s="28">
        <v>11032.579477190004</v>
      </c>
      <c r="S22" s="28">
        <v>24708.365498560001</v>
      </c>
      <c r="T22" s="28">
        <v>52958.181357529989</v>
      </c>
      <c r="U22" s="28">
        <v>135805.92118406703</v>
      </c>
    </row>
    <row r="23" spans="1:21" s="9" customFormat="1" ht="18.75" customHeight="1" thickBot="1" x14ac:dyDescent="0.3">
      <c r="A23" s="27" t="s">
        <v>15</v>
      </c>
      <c r="B23" s="46">
        <v>41.216916669689212</v>
      </c>
      <c r="C23" s="46">
        <v>35.060609162565605</v>
      </c>
      <c r="D23" s="46">
        <v>35.700831915577126</v>
      </c>
      <c r="E23" s="46">
        <v>41.51837875517954</v>
      </c>
      <c r="F23" s="46">
        <v>42.415081787511077</v>
      </c>
      <c r="G23" s="47">
        <v>32.270548375055277</v>
      </c>
      <c r="H23" s="28">
        <v>6.2353123396197221</v>
      </c>
      <c r="I23" s="28">
        <v>5.7904473722970602</v>
      </c>
      <c r="J23" s="28">
        <v>22.651259019819232</v>
      </c>
      <c r="K23" s="28">
        <v>68.222774067193882</v>
      </c>
      <c r="L23" s="28">
        <v>53.263706797866405</v>
      </c>
      <c r="M23" s="28">
        <v>83.633438982172095</v>
      </c>
      <c r="N23" s="28">
        <v>207.5222547050077</v>
      </c>
      <c r="O23" s="28">
        <v>380.2314217768581</v>
      </c>
      <c r="P23" s="28">
        <v>513.52832131729622</v>
      </c>
      <c r="Q23" s="28">
        <v>602.05265473577879</v>
      </c>
      <c r="R23" s="28">
        <v>454.09717474182736</v>
      </c>
      <c r="S23" s="28">
        <v>1980.2161008506123</v>
      </c>
      <c r="T23" s="28">
        <v>2431.0691875325383</v>
      </c>
      <c r="U23" s="28">
        <v>2261.3196302287447</v>
      </c>
    </row>
    <row r="24" spans="1:21" s="9" customFormat="1" ht="18.75" customHeight="1" thickBot="1" x14ac:dyDescent="0.3">
      <c r="A24" s="39" t="s">
        <v>16</v>
      </c>
      <c r="B24" s="47">
        <f t="shared" ref="B24:F24" si="0">+B23+B22+B12+B11+B10</f>
        <v>1128.9286777997272</v>
      </c>
      <c r="C24" s="47">
        <f t="shared" si="0"/>
        <v>1584.7149905425654</v>
      </c>
      <c r="D24" s="47">
        <f t="shared" si="0"/>
        <v>2243.9071163655772</v>
      </c>
      <c r="E24" s="47">
        <f t="shared" si="0"/>
        <v>2953.4618553313549</v>
      </c>
      <c r="F24" s="47">
        <f t="shared" si="0"/>
        <v>3016.2676510875108</v>
      </c>
      <c r="G24" s="47">
        <f t="shared" ref="G24" si="1">+G23+G22+G12+G11+G10</f>
        <v>3741.0143900824451</v>
      </c>
      <c r="H24" s="28">
        <f t="shared" ref="H24" si="2">+H23+H22+H12+H11+H10</f>
        <v>5148.499429019108</v>
      </c>
      <c r="I24" s="28">
        <f t="shared" ref="I24" si="3">+I23+I22+I12+I11+I10</f>
        <v>6589.2292204413261</v>
      </c>
      <c r="J24" s="28">
        <f t="shared" ref="J24" si="4">+J23+J22+J12+J11+J10</f>
        <v>8780.6797313498191</v>
      </c>
      <c r="K24" s="28">
        <f t="shared" ref="K24" si="5">+K23+K22+K12+K11+K10</f>
        <v>11576.202977292163</v>
      </c>
      <c r="L24" s="28">
        <f t="shared" ref="L24" si="6">+L23+L22+L12+L11+L10</f>
        <v>15975.160065224816</v>
      </c>
      <c r="M24" s="28">
        <f t="shared" ref="M24:N24" si="7">+M23+M22+M12+M11+M10</f>
        <v>19850.947100372039</v>
      </c>
      <c r="N24" s="28">
        <f t="shared" si="7"/>
        <v>26351.019377495602</v>
      </c>
      <c r="O24" s="28">
        <v>33180.416887570966</v>
      </c>
      <c r="P24" s="28">
        <f>+P10+P11+P12+P22+P23</f>
        <v>49945.620630378718</v>
      </c>
      <c r="Q24" s="28">
        <v>70355.5948013858</v>
      </c>
      <c r="R24" s="28">
        <v>119462.37924728185</v>
      </c>
      <c r="S24" s="28">
        <v>221649.25349031371</v>
      </c>
      <c r="T24" s="28">
        <v>540815.21703104221</v>
      </c>
      <c r="U24" s="28">
        <v>1388562.1933683166</v>
      </c>
    </row>
    <row r="26" spans="1:21" x14ac:dyDescent="0.2">
      <c r="A26" s="5"/>
      <c r="B26" s="5"/>
      <c r="C26" s="5"/>
      <c r="D26" s="5"/>
      <c r="E26" s="5"/>
      <c r="F26" s="5"/>
      <c r="J26" s="11"/>
    </row>
    <row r="27" spans="1:21" x14ac:dyDescent="0.2">
      <c r="A27" s="6"/>
      <c r="B27" s="6"/>
      <c r="C27" s="6"/>
      <c r="D27" s="6"/>
      <c r="E27" s="6"/>
      <c r="F27" s="6"/>
      <c r="J27" s="11"/>
    </row>
    <row r="28" spans="1:21" x14ac:dyDescent="0.2">
      <c r="A28" s="5"/>
      <c r="B28" s="5"/>
      <c r="C28" s="5"/>
      <c r="D28" s="5"/>
      <c r="E28" s="5"/>
      <c r="F28" s="5"/>
      <c r="J28" s="14"/>
    </row>
    <row r="29" spans="1:21" x14ac:dyDescent="0.2">
      <c r="A29" s="7"/>
      <c r="B29" s="7"/>
      <c r="C29" s="7"/>
      <c r="D29" s="7"/>
      <c r="E29" s="7"/>
      <c r="F29" s="7"/>
      <c r="J29" s="12"/>
    </row>
    <row r="30" spans="1:21" x14ac:dyDescent="0.2">
      <c r="J30" s="1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showGridLines="0" topLeftCell="C1" workbookViewId="0">
      <selection activeCell="A26" sqref="A26"/>
    </sheetView>
  </sheetViews>
  <sheetFormatPr baseColWidth="10" defaultRowHeight="12.75" x14ac:dyDescent="0.2"/>
  <cols>
    <col min="1" max="1" width="56.140625" style="4" customWidth="1"/>
    <col min="2" max="6" width="10.85546875" style="4" customWidth="1"/>
    <col min="7" max="15" width="10.85546875" style="3" customWidth="1"/>
    <col min="16" max="16384" width="11.42578125" style="3"/>
  </cols>
  <sheetData>
    <row r="1" spans="1:26" s="2" customFormat="1" x14ac:dyDescent="0.2">
      <c r="A1" s="16" t="s">
        <v>17</v>
      </c>
      <c r="B1" s="16"/>
      <c r="C1" s="16"/>
      <c r="D1" s="16"/>
      <c r="E1" s="16"/>
      <c r="F1" s="16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"/>
      <c r="W1" s="1"/>
      <c r="X1" s="1"/>
      <c r="Y1" s="1"/>
      <c r="Z1" s="1"/>
    </row>
    <row r="2" spans="1:26" s="2" customFormat="1" x14ac:dyDescent="0.2">
      <c r="A2" s="19"/>
      <c r="B2" s="19"/>
      <c r="C2" s="19"/>
      <c r="D2" s="19"/>
      <c r="E2" s="19"/>
      <c r="F2" s="19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"/>
      <c r="W2" s="1"/>
      <c r="X2" s="1"/>
      <c r="Y2" s="1"/>
      <c r="Z2" s="1"/>
    </row>
    <row r="3" spans="1:26" s="2" customFormat="1" x14ac:dyDescent="0.2">
      <c r="A3" s="21" t="s">
        <v>0</v>
      </c>
      <c r="B3" s="21"/>
      <c r="C3" s="21"/>
      <c r="D3" s="21"/>
      <c r="E3" s="21"/>
      <c r="F3" s="21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"/>
      <c r="W3" s="1"/>
      <c r="X3" s="1"/>
      <c r="Y3" s="1"/>
      <c r="Z3" s="1"/>
    </row>
    <row r="4" spans="1:26" s="2" customFormat="1" x14ac:dyDescent="0.2">
      <c r="A4" s="21" t="s">
        <v>23</v>
      </c>
      <c r="B4" s="21"/>
      <c r="C4" s="21"/>
      <c r="D4" s="21"/>
      <c r="E4" s="21"/>
      <c r="F4" s="21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"/>
      <c r="W4" s="1"/>
      <c r="X4" s="1"/>
      <c r="Y4" s="1"/>
      <c r="Z4" s="1"/>
    </row>
    <row r="5" spans="1:26" s="2" customFormat="1" x14ac:dyDescent="0.2">
      <c r="A5" s="21" t="s">
        <v>56</v>
      </c>
      <c r="B5" s="21"/>
      <c r="C5" s="21"/>
      <c r="D5" s="21"/>
      <c r="E5" s="21"/>
      <c r="F5" s="21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"/>
      <c r="W5" s="1"/>
      <c r="X5" s="1"/>
      <c r="Y5" s="1"/>
      <c r="Z5" s="1"/>
    </row>
    <row r="6" spans="1:26" x14ac:dyDescent="0.2">
      <c r="A6" s="23" t="s">
        <v>1</v>
      </c>
      <c r="B6" s="23"/>
      <c r="C6" s="23"/>
      <c r="D6" s="23"/>
      <c r="E6" s="23"/>
      <c r="F6" s="23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6" x14ac:dyDescent="0.2">
      <c r="A7" s="25" t="s">
        <v>2</v>
      </c>
      <c r="B7" s="25"/>
      <c r="C7" s="25"/>
      <c r="D7" s="25"/>
      <c r="E7" s="25"/>
      <c r="F7" s="25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6" ht="13.5" thickBot="1" x14ac:dyDescent="0.25">
      <c r="A8" s="26"/>
      <c r="B8" s="26"/>
      <c r="C8" s="26"/>
      <c r="D8" s="26"/>
      <c r="E8" s="26"/>
      <c r="F8" s="26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</row>
    <row r="9" spans="1:26" ht="24" customHeight="1" thickBot="1" x14ac:dyDescent="0.25">
      <c r="A9" s="44" t="s">
        <v>19</v>
      </c>
      <c r="B9" s="45">
        <v>2005</v>
      </c>
      <c r="C9" s="45">
        <v>2006</v>
      </c>
      <c r="D9" s="45">
        <v>2007</v>
      </c>
      <c r="E9" s="45">
        <v>2008</v>
      </c>
      <c r="F9" s="45">
        <v>2009</v>
      </c>
      <c r="G9" s="45">
        <v>2010</v>
      </c>
      <c r="H9" s="45">
        <v>2011</v>
      </c>
      <c r="I9" s="45">
        <v>2012</v>
      </c>
      <c r="J9" s="45">
        <v>2013</v>
      </c>
      <c r="K9" s="45">
        <v>2014</v>
      </c>
      <c r="L9" s="45">
        <v>2015</v>
      </c>
      <c r="M9" s="45">
        <v>2016</v>
      </c>
      <c r="N9" s="45">
        <v>2017</v>
      </c>
      <c r="O9" s="45">
        <v>2018</v>
      </c>
      <c r="P9" s="45">
        <v>2019</v>
      </c>
      <c r="Q9" s="45">
        <v>2020</v>
      </c>
      <c r="R9" s="45">
        <v>2021</v>
      </c>
      <c r="S9" s="45">
        <v>2022</v>
      </c>
      <c r="T9" s="45">
        <v>2023</v>
      </c>
      <c r="U9" s="45">
        <v>2024</v>
      </c>
    </row>
    <row r="10" spans="1:26" s="9" customFormat="1" ht="18.75" customHeight="1" thickBot="1" x14ac:dyDescent="0.3">
      <c r="A10" s="27" t="s">
        <v>18</v>
      </c>
      <c r="B10" s="46">
        <v>1436.4000000000003</v>
      </c>
      <c r="C10" s="46">
        <v>1707.7051140000001</v>
      </c>
      <c r="D10" s="46">
        <v>2312.6499940000003</v>
      </c>
      <c r="E10" s="46">
        <v>2915.9616299999998</v>
      </c>
      <c r="F10" s="46">
        <v>3566.9650000000001</v>
      </c>
      <c r="G10" s="47">
        <v>4932.7043141600006</v>
      </c>
      <c r="H10" s="28">
        <v>6708.3819127747311</v>
      </c>
      <c r="I10" s="28">
        <v>7765.5040900000004</v>
      </c>
      <c r="J10" s="28">
        <v>10515.469006000001</v>
      </c>
      <c r="K10" s="28">
        <v>14362.566002552212</v>
      </c>
      <c r="L10" s="28">
        <v>19649.164000000001</v>
      </c>
      <c r="M10" s="28">
        <v>27206.456599999998</v>
      </c>
      <c r="N10" s="28">
        <v>37266.354339597274</v>
      </c>
      <c r="O10" s="28">
        <v>50257.057000000001</v>
      </c>
      <c r="P10" s="28">
        <v>71314.497023909993</v>
      </c>
      <c r="Q10" s="28">
        <v>92371.071626482386</v>
      </c>
      <c r="R10" s="28">
        <v>162409.74736822979</v>
      </c>
      <c r="S10" s="28">
        <v>257725.84885370429</v>
      </c>
      <c r="T10" s="28">
        <v>584553.36798698851</v>
      </c>
      <c r="U10" s="28">
        <v>1755629.5768352409</v>
      </c>
    </row>
    <row r="11" spans="1:26" s="9" customFormat="1" ht="18.75" customHeight="1" thickBot="1" x14ac:dyDescent="0.3">
      <c r="A11" s="27" t="s">
        <v>3</v>
      </c>
      <c r="B11" s="46">
        <v>454.214</v>
      </c>
      <c r="C11" s="46">
        <v>622.21699999999998</v>
      </c>
      <c r="D11" s="46">
        <v>803.88403000000005</v>
      </c>
      <c r="E11" s="46">
        <v>1163.922</v>
      </c>
      <c r="F11" s="46">
        <v>1531.057</v>
      </c>
      <c r="G11" s="47">
        <v>2022.6712193500002</v>
      </c>
      <c r="H11" s="28">
        <v>2792.42288755557</v>
      </c>
      <c r="I11" s="28">
        <v>3456.9628429999998</v>
      </c>
      <c r="J11" s="28">
        <v>4444.7519999999995</v>
      </c>
      <c r="K11" s="28">
        <v>6659.5158051198387</v>
      </c>
      <c r="L11" s="28">
        <v>8776.2770000000019</v>
      </c>
      <c r="M11" s="28">
        <v>11757.455000000002</v>
      </c>
      <c r="N11" s="28">
        <v>15555.949822355473</v>
      </c>
      <c r="O11" s="28">
        <v>21037.412999999997</v>
      </c>
      <c r="P11" s="28">
        <v>28697.638154103079</v>
      </c>
      <c r="Q11" s="28">
        <v>39252.467056119625</v>
      </c>
      <c r="R11" s="28">
        <v>56450.956961541247</v>
      </c>
      <c r="S11" s="28">
        <v>105813.88359849756</v>
      </c>
      <c r="T11" s="28">
        <v>282841.49419412366</v>
      </c>
      <c r="U11" s="28">
        <v>831822.47679801472</v>
      </c>
    </row>
    <row r="12" spans="1:26" s="9" customFormat="1" ht="18.75" customHeight="1" thickBot="1" x14ac:dyDescent="0.3">
      <c r="A12" s="27" t="s">
        <v>4</v>
      </c>
      <c r="B12" s="46">
        <v>3763.7552035900007</v>
      </c>
      <c r="C12" s="46">
        <v>4939.4980197785571</v>
      </c>
      <c r="D12" s="46">
        <v>6181.5195417599998</v>
      </c>
      <c r="E12" s="46">
        <v>8807.2058863699986</v>
      </c>
      <c r="F12" s="46">
        <v>10489.049761009997</v>
      </c>
      <c r="G12" s="47">
        <v>13371.030340191001</v>
      </c>
      <c r="H12" s="28">
        <v>18118.041752558715</v>
      </c>
      <c r="I12" s="28">
        <v>21805.94005676917</v>
      </c>
      <c r="J12" s="28">
        <v>27636.451822530005</v>
      </c>
      <c r="K12" s="28">
        <v>37656.181991373916</v>
      </c>
      <c r="L12" s="28">
        <v>52098.969455710336</v>
      </c>
      <c r="M12" s="28">
        <v>70386.367580704304</v>
      </c>
      <c r="N12" s="28">
        <v>91015.97</v>
      </c>
      <c r="O12" s="28">
        <v>118752.09754516697</v>
      </c>
      <c r="P12" s="28">
        <f>+SUM(P13:P21)</f>
        <v>174756.45299513623</v>
      </c>
      <c r="Q12" s="28">
        <v>224375.9843346783</v>
      </c>
      <c r="R12" s="28">
        <v>329230.8396265732</v>
      </c>
      <c r="S12" s="28">
        <v>589781.6205568962</v>
      </c>
      <c r="T12" s="28">
        <v>1514687.3228465409</v>
      </c>
      <c r="U12" s="28">
        <v>3980370.2622587797</v>
      </c>
    </row>
    <row r="13" spans="1:26" s="8" customFormat="1" ht="15.75" customHeight="1" x14ac:dyDescent="0.25">
      <c r="A13" s="31" t="s">
        <v>5</v>
      </c>
      <c r="B13" s="48">
        <v>436.97639799999996</v>
      </c>
      <c r="C13" s="48">
        <v>560.27339700000005</v>
      </c>
      <c r="D13" s="48">
        <v>674.18424199999993</v>
      </c>
      <c r="E13" s="48">
        <v>996.90614800000003</v>
      </c>
      <c r="F13" s="48">
        <v>1230.0911019999999</v>
      </c>
      <c r="G13" s="49">
        <v>1638.0223139999996</v>
      </c>
      <c r="H13" s="32">
        <v>2419.8037321955476</v>
      </c>
      <c r="I13" s="32">
        <v>2518.1575877691662</v>
      </c>
      <c r="J13" s="32">
        <v>3500.6391985299997</v>
      </c>
      <c r="K13" s="32">
        <v>4929.174945914986</v>
      </c>
      <c r="L13" s="32">
        <v>7213.8289999999997</v>
      </c>
      <c r="M13" s="32">
        <v>9251.3686815961955</v>
      </c>
      <c r="N13" s="32">
        <v>11848.039858543565</v>
      </c>
      <c r="O13" s="32">
        <v>15326.003291770179</v>
      </c>
      <c r="P13" s="32">
        <v>22679.850516742263</v>
      </c>
      <c r="Q13" s="32">
        <v>29204.122528097381</v>
      </c>
      <c r="R13" s="32">
        <v>45249.442788945184</v>
      </c>
      <c r="S13" s="32">
        <v>82107.289947630983</v>
      </c>
      <c r="T13" s="32">
        <v>210304.69970552062</v>
      </c>
      <c r="U13" s="32">
        <v>692493.42187134724</v>
      </c>
    </row>
    <row r="14" spans="1:26" s="8" customFormat="1" ht="15.75" customHeight="1" x14ac:dyDescent="0.25">
      <c r="A14" s="31" t="s">
        <v>6</v>
      </c>
      <c r="B14" s="48">
        <v>405.16129512000003</v>
      </c>
      <c r="C14" s="48">
        <v>533.08830771999988</v>
      </c>
      <c r="D14" s="48">
        <v>540.33274776000042</v>
      </c>
      <c r="E14" s="48">
        <v>701.90098537000017</v>
      </c>
      <c r="F14" s="48">
        <v>639.33637301000022</v>
      </c>
      <c r="G14" s="50">
        <v>1299.7256874599998</v>
      </c>
      <c r="H14" s="35">
        <v>621.43273506225023</v>
      </c>
      <c r="I14" s="35">
        <v>660.68103099999996</v>
      </c>
      <c r="J14" s="35">
        <v>822.27398800000003</v>
      </c>
      <c r="K14" s="35">
        <v>996.581618256193</v>
      </c>
      <c r="L14" s="35">
        <v>1386.0150000000001</v>
      </c>
      <c r="M14" s="35">
        <v>1589.5312923047015</v>
      </c>
      <c r="N14" s="35">
        <v>2035.6804226268305</v>
      </c>
      <c r="O14" s="35">
        <v>2633.2494852027003</v>
      </c>
      <c r="P14" s="35">
        <v>3896.7566142802125</v>
      </c>
      <c r="Q14" s="35">
        <v>5017.7296160574369</v>
      </c>
      <c r="R14" s="35">
        <v>7774.5691202925836</v>
      </c>
      <c r="S14" s="35">
        <v>14107.329541165434</v>
      </c>
      <c r="T14" s="35">
        <v>36133.669795871974</v>
      </c>
      <c r="U14" s="35">
        <v>220133.83622419811</v>
      </c>
    </row>
    <row r="15" spans="1:26" s="8" customFormat="1" ht="15.75" customHeight="1" x14ac:dyDescent="0.25">
      <c r="A15" s="31" t="s">
        <v>7</v>
      </c>
      <c r="B15" s="48">
        <v>1408.8849220000002</v>
      </c>
      <c r="C15" s="48">
        <v>1805.3710000000001</v>
      </c>
      <c r="D15" s="48">
        <v>2356.8404700000001</v>
      </c>
      <c r="E15" s="48">
        <v>3504.6010000000001</v>
      </c>
      <c r="F15" s="48">
        <v>4222.891251</v>
      </c>
      <c r="G15" s="50">
        <v>5200.5926929999996</v>
      </c>
      <c r="H15" s="35">
        <v>7010.2823980000003</v>
      </c>
      <c r="I15" s="35">
        <v>8552.1380000000008</v>
      </c>
      <c r="J15" s="35">
        <v>10209.670786999999</v>
      </c>
      <c r="K15" s="35">
        <v>13425.462</v>
      </c>
      <c r="L15" s="35">
        <v>18240.406999999999</v>
      </c>
      <c r="M15" s="35">
        <v>25606.884999999998</v>
      </c>
      <c r="N15" s="35">
        <v>33667.800000000003</v>
      </c>
      <c r="O15" s="35">
        <v>44569.510999999999</v>
      </c>
      <c r="P15" s="35">
        <v>64978.976000000002</v>
      </c>
      <c r="Q15" s="35">
        <v>83019.016984972259</v>
      </c>
      <c r="R15" s="35">
        <v>110209.56957281998</v>
      </c>
      <c r="S15" s="35">
        <v>192356.99349838664</v>
      </c>
      <c r="T15" s="35">
        <v>496747.66240436991</v>
      </c>
      <c r="U15" s="35">
        <v>1364596.8429091133</v>
      </c>
    </row>
    <row r="16" spans="1:26" s="8" customFormat="1" ht="15.75" customHeight="1" x14ac:dyDescent="0.25">
      <c r="A16" s="31" t="s">
        <v>8</v>
      </c>
      <c r="B16" s="48">
        <v>1385.0464669999999</v>
      </c>
      <c r="C16" s="48">
        <v>1879.3424582659952</v>
      </c>
      <c r="D16" s="48">
        <v>2417.8624159999999</v>
      </c>
      <c r="E16" s="48">
        <v>3294.5336280000001</v>
      </c>
      <c r="F16" s="48">
        <v>4033.7941689999998</v>
      </c>
      <c r="G16" s="50">
        <v>4912.6341609999999</v>
      </c>
      <c r="H16" s="35">
        <v>7372.9631464511576</v>
      </c>
      <c r="I16" s="35">
        <v>9531.4434220000003</v>
      </c>
      <c r="J16" s="35">
        <v>12206.340801</v>
      </c>
      <c r="K16" s="35">
        <v>17528.268027884198</v>
      </c>
      <c r="L16" s="35">
        <v>24048.177455710345</v>
      </c>
      <c r="M16" s="35">
        <v>32817.355261589066</v>
      </c>
      <c r="N16" s="35">
        <v>42028.519949137502</v>
      </c>
      <c r="O16" s="35">
        <v>54365.890288952018</v>
      </c>
      <c r="P16" s="35">
        <v>80452.172786961921</v>
      </c>
      <c r="Q16" s="35">
        <v>103595.70535915441</v>
      </c>
      <c r="R16" s="35">
        <v>160513.2267993835</v>
      </c>
      <c r="S16" s="35">
        <v>291258.96897158364</v>
      </c>
      <c r="T16" s="35">
        <v>746013.29608097428</v>
      </c>
      <c r="U16" s="35">
        <v>1637447.1837111004</v>
      </c>
    </row>
    <row r="17" spans="1:21" s="8" customFormat="1" ht="15.75" customHeight="1" x14ac:dyDescent="0.25">
      <c r="A17" s="31" t="s">
        <v>9</v>
      </c>
      <c r="B17" s="48">
        <v>19.298925000000001</v>
      </c>
      <c r="C17" s="48">
        <v>24.980146407561556</v>
      </c>
      <c r="D17" s="48">
        <v>16.442934000000001</v>
      </c>
      <c r="E17" s="48">
        <v>15.706983000000001</v>
      </c>
      <c r="F17" s="48">
        <v>21.752067</v>
      </c>
      <c r="G17" s="50">
        <v>0</v>
      </c>
      <c r="H17" s="35">
        <v>42.967682345059998</v>
      </c>
      <c r="I17" s="35">
        <v>41.082599999999999</v>
      </c>
      <c r="J17" s="35">
        <v>51.802087999999998</v>
      </c>
      <c r="K17" s="35">
        <v>65.363116737249726</v>
      </c>
      <c r="L17" s="35">
        <v>81.376999999999995</v>
      </c>
      <c r="M17" s="35">
        <v>104.01534440874997</v>
      </c>
      <c r="N17" s="35">
        <v>133.21033772079403</v>
      </c>
      <c r="O17" s="35">
        <v>172.31391004601758</v>
      </c>
      <c r="P17" s="35">
        <v>254.99496818571183</v>
      </c>
      <c r="Q17" s="35">
        <v>328.34891435666725</v>
      </c>
      <c r="R17" s="35">
        <v>508.75027663302421</v>
      </c>
      <c r="S17" s="35">
        <v>923.15184231728199</v>
      </c>
      <c r="T17" s="35">
        <v>2364.5058935078837</v>
      </c>
      <c r="U17" s="35">
        <v>7141.9829865741804</v>
      </c>
    </row>
    <row r="18" spans="1:21" s="8" customFormat="1" ht="15.75" customHeight="1" x14ac:dyDescent="0.25">
      <c r="A18" s="31" t="s">
        <v>10</v>
      </c>
      <c r="B18" s="48">
        <v>48.837000000000003</v>
      </c>
      <c r="C18" s="48">
        <v>58.816499999999998</v>
      </c>
      <c r="D18" s="48">
        <v>62.004142000000002</v>
      </c>
      <c r="E18" s="48">
        <v>59.71754699999871</v>
      </c>
      <c r="F18" s="48">
        <v>94.263157000000007</v>
      </c>
      <c r="G18" s="50">
        <v>52.518002082000002</v>
      </c>
      <c r="H18" s="35">
        <v>87.420793590339997</v>
      </c>
      <c r="I18" s="35">
        <v>107.70199599999999</v>
      </c>
      <c r="J18" s="35">
        <v>348.41284200000001</v>
      </c>
      <c r="K18" s="35">
        <v>81.670899511956847</v>
      </c>
      <c r="L18" s="35">
        <v>112.238</v>
      </c>
      <c r="M18" s="35">
        <v>150.47751491036533</v>
      </c>
      <c r="N18" s="35">
        <v>192.71349524954655</v>
      </c>
      <c r="O18" s="35">
        <v>249.28407549484334</v>
      </c>
      <c r="P18" s="35">
        <v>368.89758280707804</v>
      </c>
      <c r="Q18" s="35">
        <v>475.01769029138813</v>
      </c>
      <c r="R18" s="35">
        <v>736.0017675551569</v>
      </c>
      <c r="S18" s="35">
        <v>1335.5106009257643</v>
      </c>
      <c r="T18" s="35">
        <v>3420.6969449408298</v>
      </c>
      <c r="U18" s="35">
        <v>8792.0565013831911</v>
      </c>
    </row>
    <row r="19" spans="1:21" s="8" customFormat="1" ht="15.75" customHeight="1" x14ac:dyDescent="0.25">
      <c r="A19" s="31" t="s">
        <v>11</v>
      </c>
      <c r="B19" s="48">
        <v>59.550196469999996</v>
      </c>
      <c r="C19" s="48">
        <v>77.626210384999979</v>
      </c>
      <c r="D19" s="48">
        <v>113.85258999999999</v>
      </c>
      <c r="E19" s="48">
        <v>233.839595</v>
      </c>
      <c r="F19" s="48">
        <v>246.92164199999999</v>
      </c>
      <c r="G19" s="50">
        <v>267.53748264900003</v>
      </c>
      <c r="H19" s="35">
        <v>563.17126491435988</v>
      </c>
      <c r="I19" s="35">
        <v>394.73541999999998</v>
      </c>
      <c r="J19" s="35">
        <v>497.312118</v>
      </c>
      <c r="K19" s="35">
        <v>628.41174401933404</v>
      </c>
      <c r="L19" s="35">
        <v>847.20600000000002</v>
      </c>
      <c r="M19" s="35">
        <v>812.94706279382206</v>
      </c>
      <c r="N19" s="35">
        <v>1041.1247821122706</v>
      </c>
      <c r="O19" s="35">
        <v>1346.7444428193892</v>
      </c>
      <c r="P19" s="35">
        <v>1992.9502862496918</v>
      </c>
      <c r="Q19" s="35">
        <v>2566.2587286048365</v>
      </c>
      <c r="R19" s="35">
        <v>3976.2118313917704</v>
      </c>
      <c r="S19" s="35">
        <v>7215.0275806942254</v>
      </c>
      <c r="T19" s="35">
        <v>18480.139944854283</v>
      </c>
      <c r="U19" s="35">
        <v>13876.624642973849</v>
      </c>
    </row>
    <row r="20" spans="1:21" s="8" customFormat="1" ht="15.75" customHeight="1" x14ac:dyDescent="0.25">
      <c r="A20" s="31" t="s">
        <v>12</v>
      </c>
      <c r="B20" s="48">
        <v>0</v>
      </c>
      <c r="C20" s="48">
        <v>0</v>
      </c>
      <c r="D20" s="48">
        <v>0</v>
      </c>
      <c r="E20" s="48">
        <v>0</v>
      </c>
      <c r="F20" s="48">
        <v>0</v>
      </c>
      <c r="G20" s="50">
        <v>0</v>
      </c>
      <c r="H20" s="35">
        <v>0</v>
      </c>
      <c r="I20" s="35">
        <v>0</v>
      </c>
      <c r="J20" s="35">
        <v>0</v>
      </c>
      <c r="K20" s="35">
        <v>1.2496390499999999</v>
      </c>
      <c r="L20" s="35">
        <v>169.72</v>
      </c>
      <c r="M20" s="35">
        <v>53.787423101397962</v>
      </c>
      <c r="N20" s="35">
        <v>68.874470363543679</v>
      </c>
      <c r="O20" s="35">
        <v>89.092404491653639</v>
      </c>
      <c r="P20" s="35">
        <v>131.841444738099</v>
      </c>
      <c r="Q20" s="35">
        <v>169.76803720864569</v>
      </c>
      <c r="R20" s="35">
        <v>263.04194141335154</v>
      </c>
      <c r="S20" s="35">
        <v>477.3022521570212</v>
      </c>
      <c r="T20" s="35">
        <v>1222.5334300118038</v>
      </c>
      <c r="U20" s="35">
        <v>35888.313412089999</v>
      </c>
    </row>
    <row r="21" spans="1:21" s="8" customFormat="1" ht="15.75" customHeight="1" thickBot="1" x14ac:dyDescent="0.3">
      <c r="A21" s="31" t="s">
        <v>13</v>
      </c>
      <c r="B21" s="48">
        <v>0</v>
      </c>
      <c r="C21" s="48">
        <v>0</v>
      </c>
      <c r="D21" s="48">
        <v>0</v>
      </c>
      <c r="E21" s="48">
        <v>0</v>
      </c>
      <c r="F21" s="48">
        <v>0</v>
      </c>
      <c r="G21" s="51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6.6842459480697825E-3</v>
      </c>
      <c r="O21" s="37">
        <v>8.6463901730755889E-3</v>
      </c>
      <c r="P21" s="37">
        <v>1.2795171245988548E-2</v>
      </c>
      <c r="Q21" s="37">
        <v>1.6475935260684083E-2</v>
      </c>
      <c r="R21" s="37">
        <v>2.5528138681633568E-2</v>
      </c>
      <c r="S21" s="37">
        <v>4.6322035264228782E-2</v>
      </c>
      <c r="T21" s="37">
        <v>0.11864648951640676</v>
      </c>
      <c r="U21" s="37">
        <v>0</v>
      </c>
    </row>
    <row r="22" spans="1:21" s="9" customFormat="1" ht="18.75" customHeight="1" thickBot="1" x14ac:dyDescent="0.3">
      <c r="A22" s="27" t="s">
        <v>14</v>
      </c>
      <c r="B22" s="46">
        <v>349.90831800000001</v>
      </c>
      <c r="C22" s="46">
        <v>363.86380271144304</v>
      </c>
      <c r="D22" s="46">
        <v>575.30823927999995</v>
      </c>
      <c r="E22" s="46">
        <v>782.60191123999994</v>
      </c>
      <c r="F22" s="46">
        <v>1220.4303985667711</v>
      </c>
      <c r="G22" s="47">
        <v>1678.7769812475954</v>
      </c>
      <c r="H22" s="28">
        <v>1962.9161279703837</v>
      </c>
      <c r="I22" s="28">
        <v>1908.7500978200001</v>
      </c>
      <c r="J22" s="28">
        <v>3002.8433621330423</v>
      </c>
      <c r="K22" s="28">
        <v>4179.0730694900021</v>
      </c>
      <c r="L22" s="28">
        <v>8044.2429130699993</v>
      </c>
      <c r="M22" s="28">
        <v>10186.708999999999</v>
      </c>
      <c r="N22" s="28">
        <v>23892.844871514098</v>
      </c>
      <c r="O22" s="28">
        <v>41187.988299999997</v>
      </c>
      <c r="P22" s="28">
        <v>23307.822192768541</v>
      </c>
      <c r="Q22" s="28">
        <v>12939.315742995901</v>
      </c>
      <c r="R22" s="28">
        <v>30539.191602290484</v>
      </c>
      <c r="S22" s="28">
        <v>99198.287212161595</v>
      </c>
      <c r="T22" s="28">
        <v>267051.15464814031</v>
      </c>
      <c r="U22" s="28">
        <v>864317.22309034818</v>
      </c>
    </row>
    <row r="23" spans="1:21" s="9" customFormat="1" ht="18.75" customHeight="1" thickBot="1" x14ac:dyDescent="0.3">
      <c r="A23" s="27" t="s">
        <v>15</v>
      </c>
      <c r="B23" s="46">
        <v>181.90860432848487</v>
      </c>
      <c r="C23" s="46">
        <v>213.33745436515829</v>
      </c>
      <c r="D23" s="46">
        <v>252.66248203488323</v>
      </c>
      <c r="E23" s="46">
        <v>276.7305847396081</v>
      </c>
      <c r="F23" s="46">
        <v>333.43725592459509</v>
      </c>
      <c r="G23" s="47">
        <v>356.44768708605352</v>
      </c>
      <c r="H23" s="28">
        <v>473.25904845308577</v>
      </c>
      <c r="I23" s="28">
        <v>513.36636051342475</v>
      </c>
      <c r="J23" s="28">
        <v>887.82960144830065</v>
      </c>
      <c r="K23" s="28">
        <v>1424.0899683522171</v>
      </c>
      <c r="L23" s="28">
        <v>1450.3623712037827</v>
      </c>
      <c r="M23" s="28">
        <v>2343.0406613919922</v>
      </c>
      <c r="N23" s="28">
        <v>2876.467522669851</v>
      </c>
      <c r="O23" s="28">
        <v>5363.9199759656058</v>
      </c>
      <c r="P23" s="28">
        <v>10903.418046045033</v>
      </c>
      <c r="Q23" s="28">
        <v>11953.643527160928</v>
      </c>
      <c r="R23" s="28">
        <v>10300.074643796184</v>
      </c>
      <c r="S23" s="28">
        <v>19870.849871206319</v>
      </c>
      <c r="T23" s="28">
        <v>68071.324110849528</v>
      </c>
      <c r="U23" s="28">
        <v>124771.97586457504</v>
      </c>
    </row>
    <row r="24" spans="1:21" s="9" customFormat="1" ht="18.75" customHeight="1" thickBot="1" x14ac:dyDescent="0.3">
      <c r="A24" s="39" t="s">
        <v>16</v>
      </c>
      <c r="B24" s="47">
        <f t="shared" ref="B24:F24" si="0">+B23+B22+B12+B11+B10</f>
        <v>6186.1861259184861</v>
      </c>
      <c r="C24" s="47">
        <f t="shared" si="0"/>
        <v>7846.6213908551581</v>
      </c>
      <c r="D24" s="47">
        <f t="shared" si="0"/>
        <v>10126.024287074884</v>
      </c>
      <c r="E24" s="47">
        <f t="shared" si="0"/>
        <v>13946.422012349607</v>
      </c>
      <c r="F24" s="47">
        <f t="shared" si="0"/>
        <v>17140.939415501365</v>
      </c>
      <c r="G24" s="47">
        <f t="shared" ref="G24:N24" si="1">+G23+G22+G12+G11+G10</f>
        <v>22361.630542034651</v>
      </c>
      <c r="H24" s="28">
        <f t="shared" si="1"/>
        <v>30055.021729312484</v>
      </c>
      <c r="I24" s="28">
        <f t="shared" si="1"/>
        <v>35450.523448102598</v>
      </c>
      <c r="J24" s="28">
        <f t="shared" si="1"/>
        <v>46487.345792111344</v>
      </c>
      <c r="K24" s="28">
        <f t="shared" si="1"/>
        <v>64281.426836888189</v>
      </c>
      <c r="L24" s="28">
        <f t="shared" si="1"/>
        <v>90019.015739984126</v>
      </c>
      <c r="M24" s="28">
        <f t="shared" si="1"/>
        <v>121880.0288420963</v>
      </c>
      <c r="N24" s="28">
        <f t="shared" si="1"/>
        <v>170607.5865561367</v>
      </c>
      <c r="O24" s="28">
        <v>236598.47582113257</v>
      </c>
      <c r="P24" s="28">
        <f>+P10+P11+P12+P22+P23</f>
        <v>308979.8284119629</v>
      </c>
      <c r="Q24" s="28">
        <v>380892.48228743719</v>
      </c>
      <c r="R24" s="28">
        <v>588930.81020243093</v>
      </c>
      <c r="S24" s="28">
        <v>1072390.4900924661</v>
      </c>
      <c r="T24" s="28">
        <v>2717204.6637866432</v>
      </c>
      <c r="U24" s="28">
        <v>7556911.5148469592</v>
      </c>
    </row>
    <row r="26" spans="1:21" x14ac:dyDescent="0.2">
      <c r="A26" s="40" t="s">
        <v>44</v>
      </c>
      <c r="B26" s="5"/>
      <c r="C26" s="5"/>
      <c r="D26" s="5"/>
      <c r="E26" s="5"/>
      <c r="F26" s="5"/>
      <c r="J26" s="11"/>
    </row>
    <row r="27" spans="1:21" x14ac:dyDescent="0.2">
      <c r="A27" s="6"/>
      <c r="B27" s="6"/>
      <c r="C27" s="6"/>
      <c r="D27" s="6"/>
      <c r="E27" s="6"/>
      <c r="F27" s="6"/>
      <c r="J27" s="11"/>
    </row>
    <row r="28" spans="1:21" x14ac:dyDescent="0.2">
      <c r="A28" s="5"/>
      <c r="B28" s="5"/>
      <c r="C28" s="5"/>
      <c r="D28" s="5"/>
      <c r="E28" s="5"/>
      <c r="F28" s="5"/>
      <c r="J28" s="14"/>
    </row>
    <row r="29" spans="1:21" x14ac:dyDescent="0.2">
      <c r="A29" s="7"/>
      <c r="B29" s="7"/>
      <c r="C29" s="7"/>
      <c r="D29" s="7"/>
      <c r="E29" s="7"/>
      <c r="F29" s="7"/>
      <c r="J29" s="12"/>
    </row>
    <row r="30" spans="1:21" x14ac:dyDescent="0.2">
      <c r="J30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showGridLines="0" topLeftCell="D1" workbookViewId="0">
      <selection activeCell="A29" sqref="A29"/>
    </sheetView>
  </sheetViews>
  <sheetFormatPr baseColWidth="10" defaultRowHeight="12.75" x14ac:dyDescent="0.2"/>
  <cols>
    <col min="1" max="1" width="56.140625" style="4" customWidth="1"/>
    <col min="2" max="6" width="10.85546875" style="4" customWidth="1"/>
    <col min="7" max="15" width="10.85546875" style="3" customWidth="1"/>
    <col min="16" max="16384" width="11.42578125" style="3"/>
  </cols>
  <sheetData>
    <row r="1" spans="1:26" s="2" customFormat="1" x14ac:dyDescent="0.2">
      <c r="A1" s="16" t="s">
        <v>17</v>
      </c>
      <c r="B1" s="16"/>
      <c r="C1" s="16"/>
      <c r="D1" s="16"/>
      <c r="E1" s="16"/>
      <c r="F1" s="16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"/>
      <c r="W1" s="1"/>
      <c r="X1" s="1"/>
      <c r="Y1" s="1"/>
      <c r="Z1" s="1"/>
    </row>
    <row r="2" spans="1:26" s="2" customFormat="1" x14ac:dyDescent="0.2">
      <c r="A2" s="19"/>
      <c r="B2" s="19"/>
      <c r="C2" s="19"/>
      <c r="D2" s="19"/>
      <c r="E2" s="19"/>
      <c r="F2" s="19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"/>
      <c r="W2" s="1"/>
      <c r="X2" s="1"/>
      <c r="Y2" s="1"/>
      <c r="Z2" s="1"/>
    </row>
    <row r="3" spans="1:26" s="2" customFormat="1" x14ac:dyDescent="0.2">
      <c r="A3" s="21" t="s">
        <v>0</v>
      </c>
      <c r="B3" s="21"/>
      <c r="C3" s="21"/>
      <c r="D3" s="21"/>
      <c r="E3" s="21"/>
      <c r="F3" s="21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"/>
      <c r="W3" s="1"/>
      <c r="X3" s="1"/>
      <c r="Y3" s="1"/>
      <c r="Z3" s="1"/>
    </row>
    <row r="4" spans="1:26" s="2" customFormat="1" x14ac:dyDescent="0.2">
      <c r="A4" s="21" t="s">
        <v>24</v>
      </c>
      <c r="B4" s="21"/>
      <c r="C4" s="21"/>
      <c r="D4" s="21"/>
      <c r="E4" s="21"/>
      <c r="F4" s="21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"/>
      <c r="W4" s="1"/>
      <c r="X4" s="1"/>
      <c r="Y4" s="1"/>
      <c r="Z4" s="1"/>
    </row>
    <row r="5" spans="1:26" s="2" customFormat="1" x14ac:dyDescent="0.2">
      <c r="A5" s="21" t="s">
        <v>56</v>
      </c>
      <c r="B5" s="21"/>
      <c r="C5" s="21"/>
      <c r="D5" s="21"/>
      <c r="E5" s="21"/>
      <c r="F5" s="21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"/>
      <c r="W5" s="1"/>
      <c r="X5" s="1"/>
      <c r="Y5" s="1"/>
      <c r="Z5" s="1"/>
    </row>
    <row r="6" spans="1:26" x14ac:dyDescent="0.2">
      <c r="A6" s="23" t="s">
        <v>1</v>
      </c>
      <c r="B6" s="23"/>
      <c r="C6" s="23"/>
      <c r="D6" s="23"/>
      <c r="E6" s="23"/>
      <c r="F6" s="23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6" x14ac:dyDescent="0.2">
      <c r="A7" s="25" t="s">
        <v>2</v>
      </c>
      <c r="B7" s="25"/>
      <c r="C7" s="25"/>
      <c r="D7" s="25"/>
      <c r="E7" s="25"/>
      <c r="F7" s="25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6" ht="13.5" thickBot="1" x14ac:dyDescent="0.25">
      <c r="A8" s="26"/>
      <c r="B8" s="26"/>
      <c r="C8" s="26"/>
      <c r="D8" s="26"/>
      <c r="E8" s="26"/>
      <c r="F8" s="26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</row>
    <row r="9" spans="1:26" ht="24" customHeight="1" thickBot="1" x14ac:dyDescent="0.25">
      <c r="A9" s="44" t="s">
        <v>19</v>
      </c>
      <c r="B9" s="45">
        <v>2005</v>
      </c>
      <c r="C9" s="45">
        <v>2006</v>
      </c>
      <c r="D9" s="45">
        <v>2007</v>
      </c>
      <c r="E9" s="45">
        <v>2008</v>
      </c>
      <c r="F9" s="45">
        <v>2009</v>
      </c>
      <c r="G9" s="45">
        <v>2010</v>
      </c>
      <c r="H9" s="45">
        <v>2011</v>
      </c>
      <c r="I9" s="45">
        <v>2012</v>
      </c>
      <c r="J9" s="45">
        <v>2013</v>
      </c>
      <c r="K9" s="45">
        <v>2014</v>
      </c>
      <c r="L9" s="45">
        <v>2015</v>
      </c>
      <c r="M9" s="45">
        <v>2016</v>
      </c>
      <c r="N9" s="45">
        <v>2017</v>
      </c>
      <c r="O9" s="45">
        <v>2018</v>
      </c>
      <c r="P9" s="45">
        <v>2019</v>
      </c>
      <c r="Q9" s="45">
        <v>2020</v>
      </c>
      <c r="R9" s="45">
        <v>2021</v>
      </c>
      <c r="S9" s="45">
        <v>2022</v>
      </c>
      <c r="T9" s="45">
        <v>2023</v>
      </c>
      <c r="U9" s="45">
        <v>2024</v>
      </c>
    </row>
    <row r="10" spans="1:26" s="9" customFormat="1" ht="18.75" customHeight="1" thickBot="1" x14ac:dyDescent="0.3">
      <c r="A10" s="27" t="s">
        <v>18</v>
      </c>
      <c r="B10" s="46">
        <v>484.02920030487297</v>
      </c>
      <c r="C10" s="46">
        <v>531.76191942999992</v>
      </c>
      <c r="D10" s="46">
        <v>755.30627449999997</v>
      </c>
      <c r="E10" s="46">
        <v>1020.2285515299999</v>
      </c>
      <c r="F10" s="46">
        <v>1037.52240833</v>
      </c>
      <c r="G10" s="47">
        <v>1340.1857727900001</v>
      </c>
      <c r="H10" s="28">
        <v>2230.77949373</v>
      </c>
      <c r="I10" s="28">
        <v>2397.4209244200001</v>
      </c>
      <c r="J10" s="28">
        <v>3227.1042731699999</v>
      </c>
      <c r="K10" s="28">
        <v>4430.45</v>
      </c>
      <c r="L10" s="28">
        <v>5866.94</v>
      </c>
      <c r="M10" s="28">
        <v>7856.5</v>
      </c>
      <c r="N10" s="28">
        <v>11264.679999999998</v>
      </c>
      <c r="O10" s="28">
        <v>13823.8927</v>
      </c>
      <c r="P10" s="28">
        <v>20245.3510924326</v>
      </c>
      <c r="Q10" s="28">
        <v>32501.351600000005</v>
      </c>
      <c r="R10" s="28">
        <v>46439.223276405304</v>
      </c>
      <c r="S10" s="28">
        <v>80025.193616405115</v>
      </c>
      <c r="T10" s="28">
        <v>192153.32734962006</v>
      </c>
      <c r="U10" s="28">
        <v>545249.04528161429</v>
      </c>
    </row>
    <row r="11" spans="1:26" s="9" customFormat="1" ht="18.75" customHeight="1" thickBot="1" x14ac:dyDescent="0.3">
      <c r="A11" s="27" t="s">
        <v>3</v>
      </c>
      <c r="B11" s="46">
        <v>127.61681281088478</v>
      </c>
      <c r="C11" s="46">
        <v>121.78721569700267</v>
      </c>
      <c r="D11" s="46">
        <v>173.00831865999999</v>
      </c>
      <c r="E11" s="46">
        <v>242.03397907000002</v>
      </c>
      <c r="F11" s="46">
        <v>284.46850423000001</v>
      </c>
      <c r="G11" s="47">
        <v>401.43552402</v>
      </c>
      <c r="H11" s="28">
        <v>626.94717333999995</v>
      </c>
      <c r="I11" s="28">
        <v>785.24947587999998</v>
      </c>
      <c r="J11" s="28">
        <v>1063.8420000000001</v>
      </c>
      <c r="K11" s="28">
        <v>1490.2800000000002</v>
      </c>
      <c r="L11" s="28">
        <v>1880.8899999999999</v>
      </c>
      <c r="M11" s="28">
        <v>2392.11</v>
      </c>
      <c r="N11" s="28">
        <v>3629.59</v>
      </c>
      <c r="O11" s="28">
        <v>4872.4000000000005</v>
      </c>
      <c r="P11" s="28">
        <v>6716.3477800372948</v>
      </c>
      <c r="Q11" s="28">
        <v>11549.279999999999</v>
      </c>
      <c r="R11" s="28">
        <v>16942.298604734366</v>
      </c>
      <c r="S11" s="28">
        <v>28255.370504574996</v>
      </c>
      <c r="T11" s="28">
        <v>68575.14</v>
      </c>
      <c r="U11" s="28">
        <v>216141.74</v>
      </c>
    </row>
    <row r="12" spans="1:26" s="9" customFormat="1" ht="18.75" customHeight="1" thickBot="1" x14ac:dyDescent="0.3">
      <c r="A12" s="27" t="s">
        <v>4</v>
      </c>
      <c r="B12" s="46">
        <v>1196.1558635916851</v>
      </c>
      <c r="C12" s="46">
        <v>1360.9208969738286</v>
      </c>
      <c r="D12" s="46">
        <v>1722.1651857699997</v>
      </c>
      <c r="E12" s="46">
        <v>2186.0710692299999</v>
      </c>
      <c r="F12" s="46">
        <v>2429.1332912899998</v>
      </c>
      <c r="G12" s="47">
        <v>3102.3499623700004</v>
      </c>
      <c r="H12" s="28">
        <v>4833.0229634200014</v>
      </c>
      <c r="I12" s="28">
        <v>6594.2140447433503</v>
      </c>
      <c r="J12" s="28">
        <v>8264.7018725700018</v>
      </c>
      <c r="K12" s="28">
        <v>11031.142979089856</v>
      </c>
      <c r="L12" s="28">
        <v>14853.497333049998</v>
      </c>
      <c r="M12" s="28">
        <v>20493.9408</v>
      </c>
      <c r="N12" s="28">
        <v>29193.22910442662</v>
      </c>
      <c r="O12" s="28">
        <v>38768.101900000001</v>
      </c>
      <c r="P12" s="28">
        <f>+SUM(P13:P21)</f>
        <v>53831.088427839895</v>
      </c>
      <c r="Q12" s="28">
        <v>71228.608000000007</v>
      </c>
      <c r="R12" s="28">
        <v>107173.49524229614</v>
      </c>
      <c r="S12" s="28">
        <v>191030.17769547628</v>
      </c>
      <c r="T12" s="28">
        <v>451298.79711676319</v>
      </c>
      <c r="U12" s="28">
        <v>1263704.5045999999</v>
      </c>
    </row>
    <row r="13" spans="1:26" s="8" customFormat="1" ht="15.75" customHeight="1" x14ac:dyDescent="0.25">
      <c r="A13" s="31" t="s">
        <v>5</v>
      </c>
      <c r="B13" s="48">
        <v>134.87905011694335</v>
      </c>
      <c r="C13" s="48">
        <v>178.7399824782818</v>
      </c>
      <c r="D13" s="48">
        <v>224.20374622999998</v>
      </c>
      <c r="E13" s="48">
        <v>302.20926922000001</v>
      </c>
      <c r="F13" s="48">
        <v>391.26634469999999</v>
      </c>
      <c r="G13" s="49">
        <v>510.76478222999998</v>
      </c>
      <c r="H13" s="32">
        <v>856.31699703000004</v>
      </c>
      <c r="I13" s="32">
        <v>1025.16628401</v>
      </c>
      <c r="J13" s="32">
        <v>1393.5243562600001</v>
      </c>
      <c r="K13" s="32">
        <v>1800.041862880573</v>
      </c>
      <c r="L13" s="32">
        <v>2528.7945676300001</v>
      </c>
      <c r="M13" s="32">
        <v>2977.4344000000001</v>
      </c>
      <c r="N13" s="32">
        <v>5207.2800000000007</v>
      </c>
      <c r="O13" s="32">
        <v>5852.59</v>
      </c>
      <c r="P13" s="32">
        <v>7847.6077175463852</v>
      </c>
      <c r="Q13" s="32">
        <v>13891.55</v>
      </c>
      <c r="R13" s="32">
        <v>25686.815583486656</v>
      </c>
      <c r="S13" s="32">
        <v>41747.468390055175</v>
      </c>
      <c r="T13" s="32">
        <v>84718.98000000001</v>
      </c>
      <c r="U13" s="32">
        <v>294073.27999999997</v>
      </c>
    </row>
    <row r="14" spans="1:26" s="8" customFormat="1" ht="15.75" customHeight="1" x14ac:dyDescent="0.25">
      <c r="A14" s="31" t="s">
        <v>6</v>
      </c>
      <c r="B14" s="48">
        <v>104.22633831288205</v>
      </c>
      <c r="C14" s="48">
        <v>133.76202457725321</v>
      </c>
      <c r="D14" s="48">
        <v>131.55557453</v>
      </c>
      <c r="E14" s="48">
        <v>113.56600052</v>
      </c>
      <c r="F14" s="48">
        <v>145.80177565999998</v>
      </c>
      <c r="G14" s="50">
        <v>140.48670145000003</v>
      </c>
      <c r="H14" s="35">
        <v>172.20477031999999</v>
      </c>
      <c r="I14" s="35">
        <v>243.86641438000001</v>
      </c>
      <c r="J14" s="35">
        <v>292.31740762000004</v>
      </c>
      <c r="K14" s="35">
        <v>418.49557303685953</v>
      </c>
      <c r="L14" s="35">
        <v>479.08715889999996</v>
      </c>
      <c r="M14" s="35">
        <v>680.81000000000006</v>
      </c>
      <c r="N14" s="35">
        <v>786.10469999999998</v>
      </c>
      <c r="O14" s="35">
        <v>1284.8599999999999</v>
      </c>
      <c r="P14" s="35">
        <v>1902.6629637920482</v>
      </c>
      <c r="Q14" s="35">
        <v>101.07000000000001</v>
      </c>
      <c r="R14" s="35">
        <v>5177.7277548607017</v>
      </c>
      <c r="S14" s="35">
        <v>13723.317025905044</v>
      </c>
      <c r="T14" s="35">
        <v>27062.58</v>
      </c>
      <c r="U14" s="35">
        <v>63418.36</v>
      </c>
    </row>
    <row r="15" spans="1:26" s="8" customFormat="1" ht="15.75" customHeight="1" x14ac:dyDescent="0.25">
      <c r="A15" s="31" t="s">
        <v>7</v>
      </c>
      <c r="B15" s="48">
        <v>296.58534000000003</v>
      </c>
      <c r="C15" s="48">
        <v>325.52999999999997</v>
      </c>
      <c r="D15" s="48">
        <v>382.39999999999992</v>
      </c>
      <c r="E15" s="48">
        <v>513.28</v>
      </c>
      <c r="F15" s="48">
        <v>602.77</v>
      </c>
      <c r="G15" s="50">
        <v>761.87463189000005</v>
      </c>
      <c r="H15" s="35">
        <v>1217.64440401</v>
      </c>
      <c r="I15" s="35">
        <v>1621.84</v>
      </c>
      <c r="J15" s="35">
        <v>2130.7357999999999</v>
      </c>
      <c r="K15" s="35">
        <v>2910.4267482781943</v>
      </c>
      <c r="L15" s="35">
        <v>3861.9099999999994</v>
      </c>
      <c r="M15" s="35">
        <v>5560.4600000000009</v>
      </c>
      <c r="N15" s="35">
        <v>7607.27</v>
      </c>
      <c r="O15" s="35">
        <v>11327.09</v>
      </c>
      <c r="P15" s="35">
        <v>15777.456743422379</v>
      </c>
      <c r="Q15" s="35">
        <v>19959.73</v>
      </c>
      <c r="R15" s="35">
        <v>28328.604087278065</v>
      </c>
      <c r="S15" s="35">
        <v>47319.327031569002</v>
      </c>
      <c r="T15" s="35">
        <v>119926.06999999998</v>
      </c>
      <c r="U15" s="35">
        <v>369721.97000000003</v>
      </c>
    </row>
    <row r="16" spans="1:26" s="8" customFormat="1" ht="15.75" customHeight="1" x14ac:dyDescent="0.25">
      <c r="A16" s="31" t="s">
        <v>8</v>
      </c>
      <c r="B16" s="48">
        <v>514.65200000000004</v>
      </c>
      <c r="C16" s="48">
        <v>588.07577039688692</v>
      </c>
      <c r="D16" s="48">
        <v>785.46947852999995</v>
      </c>
      <c r="E16" s="48">
        <v>1099.42182561</v>
      </c>
      <c r="F16" s="48">
        <v>1246.4074058199999</v>
      </c>
      <c r="G16" s="50">
        <v>1580.9486320600001</v>
      </c>
      <c r="H16" s="35">
        <v>2393.6283714599999</v>
      </c>
      <c r="I16" s="35">
        <v>3425.9420577299998</v>
      </c>
      <c r="J16" s="35">
        <v>4009.0402606000007</v>
      </c>
      <c r="K16" s="35">
        <v>5556.0957501753037</v>
      </c>
      <c r="L16" s="35">
        <v>6959.5948065199991</v>
      </c>
      <c r="M16" s="35">
        <v>10084.235499999999</v>
      </c>
      <c r="N16" s="35">
        <v>13753.559904426618</v>
      </c>
      <c r="O16" s="35">
        <v>17818.3619</v>
      </c>
      <c r="P16" s="35">
        <v>25030.510579282778</v>
      </c>
      <c r="Q16" s="35">
        <v>34431.130000000005</v>
      </c>
      <c r="R16" s="35">
        <v>41853.383863265663</v>
      </c>
      <c r="S16" s="35">
        <v>73869.218050456184</v>
      </c>
      <c r="T16" s="35">
        <v>192143.71</v>
      </c>
      <c r="U16" s="35">
        <v>501274.31</v>
      </c>
    </row>
    <row r="17" spans="1:21" s="8" customFormat="1" ht="15.75" customHeight="1" x14ac:dyDescent="0.25">
      <c r="A17" s="31" t="s">
        <v>9</v>
      </c>
      <c r="B17" s="48">
        <v>0.15636253780874534</v>
      </c>
      <c r="C17" s="48">
        <v>0.114</v>
      </c>
      <c r="D17" s="48">
        <v>9.3761999999999998E-2</v>
      </c>
      <c r="E17" s="48">
        <v>5.2965490000000004E-2</v>
      </c>
      <c r="F17" s="48">
        <v>2.78383E-2</v>
      </c>
      <c r="G17" s="50">
        <v>0</v>
      </c>
      <c r="H17" s="35">
        <v>0</v>
      </c>
      <c r="I17" s="35">
        <v>0</v>
      </c>
      <c r="J17" s="35">
        <v>0</v>
      </c>
      <c r="K17" s="35">
        <v>0</v>
      </c>
      <c r="L17" s="35">
        <v>1.77</v>
      </c>
      <c r="M17" s="35">
        <v>0.06</v>
      </c>
      <c r="N17" s="35">
        <v>0</v>
      </c>
      <c r="O17" s="35">
        <v>6.83</v>
      </c>
      <c r="P17" s="35">
        <v>8.363034412718461</v>
      </c>
      <c r="Q17" s="35">
        <v>3.51</v>
      </c>
      <c r="R17" s="35">
        <v>45.785226756926647</v>
      </c>
      <c r="S17" s="35">
        <v>104.74484568743689</v>
      </c>
      <c r="T17" s="35">
        <v>208.05</v>
      </c>
      <c r="U17" s="35">
        <v>703.98</v>
      </c>
    </row>
    <row r="18" spans="1:21" s="8" customFormat="1" ht="15.75" customHeight="1" x14ac:dyDescent="0.25">
      <c r="A18" s="31" t="s">
        <v>10</v>
      </c>
      <c r="B18" s="48">
        <v>0</v>
      </c>
      <c r="C18" s="48">
        <v>0</v>
      </c>
      <c r="D18" s="48">
        <v>0</v>
      </c>
      <c r="E18" s="48">
        <v>0</v>
      </c>
      <c r="F18" s="48">
        <v>0</v>
      </c>
      <c r="G18" s="50">
        <v>0</v>
      </c>
      <c r="H18" s="35">
        <v>0</v>
      </c>
      <c r="I18" s="35">
        <v>0.9511233</v>
      </c>
      <c r="J18" s="35">
        <v>0.648648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35">
        <v>0</v>
      </c>
    </row>
    <row r="19" spans="1:21" s="8" customFormat="1" ht="15.75" customHeight="1" x14ac:dyDescent="0.25">
      <c r="A19" s="31" t="s">
        <v>11</v>
      </c>
      <c r="B19" s="48">
        <v>145.22177262405106</v>
      </c>
      <c r="C19" s="48">
        <v>114.04964352140654</v>
      </c>
      <c r="D19" s="48">
        <v>149.009264</v>
      </c>
      <c r="E19" s="48">
        <v>110.5821842</v>
      </c>
      <c r="F19" s="48">
        <v>42.859926810000005</v>
      </c>
      <c r="G19" s="50">
        <v>101.22689690999997</v>
      </c>
      <c r="H19" s="35">
        <v>128.36389288000055</v>
      </c>
      <c r="I19" s="35">
        <v>237.58570635334999</v>
      </c>
      <c r="J19" s="35">
        <v>177.82622118999998</v>
      </c>
      <c r="K19" s="35">
        <v>272.83304471892484</v>
      </c>
      <c r="L19" s="35">
        <v>896.72079999999994</v>
      </c>
      <c r="M19" s="35">
        <v>1016.2909000000001</v>
      </c>
      <c r="N19" s="35">
        <v>1588.7244999999998</v>
      </c>
      <c r="O19" s="35">
        <v>1400.54</v>
      </c>
      <c r="P19" s="35">
        <v>1793.9035539183071</v>
      </c>
      <c r="Q19" s="35">
        <v>2311.1280000000002</v>
      </c>
      <c r="R19" s="35">
        <v>4591.1878105288106</v>
      </c>
      <c r="S19" s="35">
        <v>9298.527839880242</v>
      </c>
      <c r="T19" s="35">
        <v>12600.287116763237</v>
      </c>
      <c r="U19" s="35">
        <v>31371.884599999998</v>
      </c>
    </row>
    <row r="20" spans="1:21" s="8" customFormat="1" ht="15.75" customHeight="1" x14ac:dyDescent="0.25">
      <c r="A20" s="31" t="s">
        <v>12</v>
      </c>
      <c r="B20" s="48">
        <v>0.435</v>
      </c>
      <c r="C20" s="48">
        <v>0.64947600000000005</v>
      </c>
      <c r="D20" s="48">
        <v>1.35944361</v>
      </c>
      <c r="E20" s="48">
        <v>0</v>
      </c>
      <c r="F20" s="48">
        <v>0</v>
      </c>
      <c r="G20" s="50">
        <v>7.0483178300000011</v>
      </c>
      <c r="H20" s="35">
        <v>0.13292292</v>
      </c>
      <c r="I20" s="35">
        <v>38.862458969999992</v>
      </c>
      <c r="J20" s="35">
        <v>11.590178899999991</v>
      </c>
      <c r="K20" s="35">
        <v>6.59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42.72</v>
      </c>
      <c r="R20" s="35">
        <v>62.720299576746214</v>
      </c>
      <c r="S20" s="35">
        <v>2268.078550583808</v>
      </c>
      <c r="T20" s="35">
        <v>3781.74</v>
      </c>
      <c r="U20" s="35">
        <v>2366.52</v>
      </c>
    </row>
    <row r="21" spans="1:21" s="8" customFormat="1" ht="15.75" customHeight="1" thickBot="1" x14ac:dyDescent="0.3">
      <c r="A21" s="31" t="s">
        <v>13</v>
      </c>
      <c r="B21" s="48">
        <v>0</v>
      </c>
      <c r="C21" s="48">
        <v>20</v>
      </c>
      <c r="D21" s="48">
        <v>48.073916869999998</v>
      </c>
      <c r="E21" s="48">
        <v>46.958824190000001</v>
      </c>
      <c r="F21" s="48">
        <v>0</v>
      </c>
      <c r="G21" s="51">
        <v>0</v>
      </c>
      <c r="H21" s="37">
        <v>64.731604799999999</v>
      </c>
      <c r="I21" s="37">
        <v>0</v>
      </c>
      <c r="J21" s="37">
        <v>249.01900000000001</v>
      </c>
      <c r="K21" s="37">
        <v>66.66</v>
      </c>
      <c r="L21" s="37">
        <v>125.62000000000002</v>
      </c>
      <c r="M21" s="37">
        <v>174.65</v>
      </c>
      <c r="N21" s="37">
        <v>250.29</v>
      </c>
      <c r="O21" s="37">
        <v>1077.83</v>
      </c>
      <c r="P21" s="37">
        <v>1470.5838354652701</v>
      </c>
      <c r="Q21" s="37">
        <v>487.77</v>
      </c>
      <c r="R21" s="37">
        <v>1427.2706165425709</v>
      </c>
      <c r="S21" s="37">
        <v>2699.495961339388</v>
      </c>
      <c r="T21" s="37">
        <v>10857.38</v>
      </c>
      <c r="U21" s="37">
        <v>774.19999999999993</v>
      </c>
    </row>
    <row r="22" spans="1:21" s="9" customFormat="1" ht="18.75" customHeight="1" thickBot="1" x14ac:dyDescent="0.3">
      <c r="A22" s="27" t="s">
        <v>14</v>
      </c>
      <c r="B22" s="46">
        <v>119.84836329208348</v>
      </c>
      <c r="C22" s="46">
        <v>124.52746789520732</v>
      </c>
      <c r="D22" s="46">
        <v>132.73182854999999</v>
      </c>
      <c r="E22" s="46">
        <v>161.94234367999999</v>
      </c>
      <c r="F22" s="46">
        <v>280.14006061726104</v>
      </c>
      <c r="G22" s="47">
        <v>299.66414795097648</v>
      </c>
      <c r="H22" s="28">
        <v>561.40160252257363</v>
      </c>
      <c r="I22" s="28">
        <v>568.28392574399993</v>
      </c>
      <c r="J22" s="28">
        <v>765.96455750999849</v>
      </c>
      <c r="K22" s="28">
        <v>895.57941009354442</v>
      </c>
      <c r="L22" s="28">
        <v>1186.19</v>
      </c>
      <c r="M22" s="28">
        <v>1517.2727023</v>
      </c>
      <c r="N22" s="28">
        <v>2438.2109999999998</v>
      </c>
      <c r="O22" s="28">
        <v>2923.5978</v>
      </c>
      <c r="P22" s="28">
        <v>4072.6312096002193</v>
      </c>
      <c r="Q22" s="28">
        <v>5647.8400000000011</v>
      </c>
      <c r="R22" s="28">
        <v>6734.6809485155964</v>
      </c>
      <c r="S22" s="28">
        <v>16571.873859063595</v>
      </c>
      <c r="T22" s="28">
        <v>39002.65708508945</v>
      </c>
      <c r="U22" s="28">
        <v>64464.430791740007</v>
      </c>
    </row>
    <row r="23" spans="1:21" s="9" customFormat="1" ht="18.75" customHeight="1" thickBot="1" x14ac:dyDescent="0.3">
      <c r="A23" s="27" t="s">
        <v>15</v>
      </c>
      <c r="B23" s="46">
        <v>55.751155722567567</v>
      </c>
      <c r="C23" s="46">
        <v>53.257043739554916</v>
      </c>
      <c r="D23" s="46">
        <v>65.45047109041991</v>
      </c>
      <c r="E23" s="46">
        <v>76.781975720144601</v>
      </c>
      <c r="F23" s="46">
        <v>69.776107167355519</v>
      </c>
      <c r="G23" s="47">
        <v>49.119706049120516</v>
      </c>
      <c r="H23" s="28">
        <v>5.1760040227549018</v>
      </c>
      <c r="I23" s="28">
        <v>4.4921222437136921</v>
      </c>
      <c r="J23" s="28">
        <v>5.0286809259182919</v>
      </c>
      <c r="K23" s="28">
        <v>5.5122618071124254</v>
      </c>
      <c r="L23" s="28">
        <v>4.3055943349629766</v>
      </c>
      <c r="M23" s="28">
        <v>9.2290072516298789</v>
      </c>
      <c r="N23" s="28">
        <v>242.09589804586435</v>
      </c>
      <c r="O23" s="28">
        <v>898.35444421910086</v>
      </c>
      <c r="P23" s="28">
        <v>1702.4468273794812</v>
      </c>
      <c r="Q23" s="28">
        <v>822.32022061694408</v>
      </c>
      <c r="R23" s="28">
        <v>1093.6830863803598</v>
      </c>
      <c r="S23" s="28">
        <v>3215.8316745869647</v>
      </c>
      <c r="T23" s="28">
        <v>3707.6786411764551</v>
      </c>
      <c r="U23" s="28">
        <v>4474.4199259116203</v>
      </c>
    </row>
    <row r="24" spans="1:21" s="9" customFormat="1" ht="18.75" customHeight="1" thickBot="1" x14ac:dyDescent="0.3">
      <c r="A24" s="39" t="s">
        <v>16</v>
      </c>
      <c r="B24" s="47">
        <f t="shared" ref="B24:F24" si="0">+B23+B22+B12+B11+B10</f>
        <v>1983.4013957220941</v>
      </c>
      <c r="C24" s="47">
        <f t="shared" si="0"/>
        <v>2192.2545437355934</v>
      </c>
      <c r="D24" s="47">
        <f t="shared" si="0"/>
        <v>2848.662078570419</v>
      </c>
      <c r="E24" s="47">
        <f t="shared" si="0"/>
        <v>3687.0579192301443</v>
      </c>
      <c r="F24" s="47">
        <f t="shared" si="0"/>
        <v>4101.0403716346163</v>
      </c>
      <c r="G24" s="47">
        <f t="shared" ref="G24" si="1">+G23+G22+G12+G11+G10</f>
        <v>5192.7551131800974</v>
      </c>
      <c r="H24" s="28">
        <f t="shared" ref="H24" si="2">+H23+H22+H12+H11+H10</f>
        <v>8257.3272370353297</v>
      </c>
      <c r="I24" s="28">
        <f t="shared" ref="I24" si="3">+I23+I22+I12+I11+I10</f>
        <v>10349.660493031064</v>
      </c>
      <c r="J24" s="28">
        <f t="shared" ref="J24" si="4">+J23+J22+J12+J11+J10</f>
        <v>13326.641384175919</v>
      </c>
      <c r="K24" s="28">
        <f t="shared" ref="K24" si="5">+K23+K22+K12+K11+K10</f>
        <v>17852.964650990514</v>
      </c>
      <c r="L24" s="28">
        <f t="shared" ref="L24" si="6">+L23+L22+L12+L11+L10</f>
        <v>23791.822927384961</v>
      </c>
      <c r="M24" s="28">
        <f t="shared" ref="M24:N24" si="7">+M23+M22+M12+M11+M10</f>
        <v>32269.052509551631</v>
      </c>
      <c r="N24" s="28">
        <f t="shared" si="7"/>
        <v>46767.806002472484</v>
      </c>
      <c r="O24" s="28">
        <v>61286.346844219108</v>
      </c>
      <c r="P24" s="28">
        <f>+P10+P11+P12+P22+P23</f>
        <v>86567.865337289491</v>
      </c>
      <c r="Q24" s="28">
        <v>121749.39982061696</v>
      </c>
      <c r="R24" s="28">
        <v>178383.38115833176</v>
      </c>
      <c r="S24" s="28">
        <v>319098.44735010696</v>
      </c>
      <c r="T24" s="28">
        <v>754737.60019264917</v>
      </c>
      <c r="U24" s="28">
        <v>2094034.1405992657</v>
      </c>
    </row>
    <row r="26" spans="1:21" x14ac:dyDescent="0.2">
      <c r="A26" s="40" t="s">
        <v>45</v>
      </c>
      <c r="B26" s="5"/>
      <c r="C26" s="5"/>
      <c r="D26" s="5"/>
      <c r="E26" s="5"/>
      <c r="F26" s="5"/>
      <c r="J26" s="11"/>
    </row>
    <row r="27" spans="1:21" x14ac:dyDescent="0.2">
      <c r="A27" s="6"/>
      <c r="B27" s="6"/>
      <c r="C27" s="6"/>
      <c r="D27" s="6"/>
      <c r="E27" s="6"/>
      <c r="F27" s="6"/>
      <c r="J27" s="11"/>
    </row>
    <row r="28" spans="1:21" x14ac:dyDescent="0.2">
      <c r="A28" s="5"/>
      <c r="B28" s="5"/>
      <c r="C28" s="5"/>
      <c r="D28" s="5"/>
      <c r="E28" s="5"/>
      <c r="F28" s="5"/>
      <c r="J28" s="14"/>
    </row>
    <row r="29" spans="1:21" x14ac:dyDescent="0.2">
      <c r="A29" s="7"/>
      <c r="B29" s="7"/>
      <c r="C29" s="7"/>
      <c r="D29" s="7"/>
      <c r="E29" s="7"/>
      <c r="F29" s="7"/>
      <c r="J29" s="12"/>
    </row>
    <row r="30" spans="1:21" x14ac:dyDescent="0.2">
      <c r="J30" s="1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showGridLines="0" workbookViewId="0">
      <selection activeCell="A29" sqref="A29"/>
    </sheetView>
  </sheetViews>
  <sheetFormatPr baseColWidth="10" defaultRowHeight="12.75" x14ac:dyDescent="0.2"/>
  <cols>
    <col min="1" max="1" width="56.140625" style="4" customWidth="1"/>
    <col min="2" max="6" width="10.85546875" style="4" customWidth="1"/>
    <col min="7" max="15" width="10.85546875" style="3" customWidth="1"/>
    <col min="16" max="16384" width="11.42578125" style="3"/>
  </cols>
  <sheetData>
    <row r="1" spans="1:26" s="2" customFormat="1" x14ac:dyDescent="0.2">
      <c r="A1" s="16" t="s">
        <v>17</v>
      </c>
      <c r="B1" s="16"/>
      <c r="C1" s="16"/>
      <c r="D1" s="16"/>
      <c r="E1" s="16"/>
      <c r="F1" s="16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"/>
      <c r="W1" s="1"/>
      <c r="X1" s="1"/>
      <c r="Y1" s="1"/>
      <c r="Z1" s="1"/>
    </row>
    <row r="2" spans="1:26" s="2" customFormat="1" x14ac:dyDescent="0.2">
      <c r="A2" s="19"/>
      <c r="B2" s="19"/>
      <c r="C2" s="19"/>
      <c r="D2" s="19"/>
      <c r="E2" s="19"/>
      <c r="F2" s="19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"/>
      <c r="W2" s="1"/>
      <c r="X2" s="1"/>
      <c r="Y2" s="1"/>
      <c r="Z2" s="1"/>
    </row>
    <row r="3" spans="1:26" s="2" customFormat="1" x14ac:dyDescent="0.2">
      <c r="A3" s="21" t="s">
        <v>0</v>
      </c>
      <c r="B3" s="21"/>
      <c r="C3" s="21"/>
      <c r="D3" s="21"/>
      <c r="E3" s="21"/>
      <c r="F3" s="21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"/>
      <c r="W3" s="1"/>
      <c r="X3" s="1"/>
      <c r="Y3" s="1"/>
      <c r="Z3" s="1"/>
    </row>
    <row r="4" spans="1:26" s="2" customFormat="1" x14ac:dyDescent="0.2">
      <c r="A4" s="21" t="s">
        <v>25</v>
      </c>
      <c r="B4" s="21"/>
      <c r="C4" s="21"/>
      <c r="D4" s="21"/>
      <c r="E4" s="21"/>
      <c r="F4" s="21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"/>
      <c r="W4" s="1"/>
      <c r="X4" s="1"/>
      <c r="Y4" s="1"/>
      <c r="Z4" s="1"/>
    </row>
    <row r="5" spans="1:26" s="2" customFormat="1" x14ac:dyDescent="0.2">
      <c r="A5" s="21" t="s">
        <v>56</v>
      </c>
      <c r="B5" s="21"/>
      <c r="C5" s="21"/>
      <c r="D5" s="21"/>
      <c r="E5" s="21"/>
      <c r="F5" s="21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"/>
      <c r="W5" s="1"/>
      <c r="X5" s="1"/>
      <c r="Y5" s="1"/>
      <c r="Z5" s="1"/>
    </row>
    <row r="6" spans="1:26" x14ac:dyDescent="0.2">
      <c r="A6" s="23" t="s">
        <v>1</v>
      </c>
      <c r="B6" s="23"/>
      <c r="C6" s="23"/>
      <c r="D6" s="23"/>
      <c r="E6" s="23"/>
      <c r="F6" s="23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6" x14ac:dyDescent="0.2">
      <c r="A7" s="25" t="s">
        <v>2</v>
      </c>
      <c r="B7" s="25"/>
      <c r="C7" s="25"/>
      <c r="D7" s="25"/>
      <c r="E7" s="25"/>
      <c r="F7" s="25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6" ht="13.5" thickBot="1" x14ac:dyDescent="0.25">
      <c r="A8" s="26"/>
      <c r="B8" s="26"/>
      <c r="C8" s="26"/>
      <c r="D8" s="26"/>
      <c r="E8" s="26"/>
      <c r="F8" s="26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</row>
    <row r="9" spans="1:26" ht="24" customHeight="1" thickBot="1" x14ac:dyDescent="0.25">
      <c r="A9" s="44" t="s">
        <v>19</v>
      </c>
      <c r="B9" s="45">
        <v>2005</v>
      </c>
      <c r="C9" s="45">
        <v>2006</v>
      </c>
      <c r="D9" s="45">
        <v>2007</v>
      </c>
      <c r="E9" s="45">
        <v>2008</v>
      </c>
      <c r="F9" s="45">
        <v>2009</v>
      </c>
      <c r="G9" s="45">
        <v>2010</v>
      </c>
      <c r="H9" s="45">
        <v>2011</v>
      </c>
      <c r="I9" s="45">
        <v>2012</v>
      </c>
      <c r="J9" s="45">
        <v>2013</v>
      </c>
      <c r="K9" s="45">
        <v>2014</v>
      </c>
      <c r="L9" s="45">
        <v>2015</v>
      </c>
      <c r="M9" s="45">
        <v>2016</v>
      </c>
      <c r="N9" s="45">
        <v>2017</v>
      </c>
      <c r="O9" s="45">
        <v>2018</v>
      </c>
      <c r="P9" s="45">
        <v>2019</v>
      </c>
      <c r="Q9" s="45">
        <v>2020</v>
      </c>
      <c r="R9" s="45">
        <v>2021</v>
      </c>
      <c r="S9" s="45">
        <v>2022</v>
      </c>
      <c r="T9" s="45">
        <v>2023</v>
      </c>
      <c r="U9" s="45">
        <v>2024</v>
      </c>
    </row>
    <row r="10" spans="1:26" s="9" customFormat="1" ht="18.75" customHeight="1" thickBot="1" x14ac:dyDescent="0.3">
      <c r="A10" s="27" t="s">
        <v>18</v>
      </c>
      <c r="B10" s="46">
        <v>605.35500362000005</v>
      </c>
      <c r="C10" s="46">
        <v>733.14485183999989</v>
      </c>
      <c r="D10" s="46">
        <v>959.92466191999995</v>
      </c>
      <c r="E10" s="46">
        <v>1331.8074610000001</v>
      </c>
      <c r="F10" s="46">
        <v>1774.7343799999999</v>
      </c>
      <c r="G10" s="47">
        <v>1813.94542</v>
      </c>
      <c r="H10" s="28">
        <v>2681.3144215225288</v>
      </c>
      <c r="I10" s="28">
        <v>3082.2694297907001</v>
      </c>
      <c r="J10" s="28">
        <v>4902.4541203899962</v>
      </c>
      <c r="K10" s="28">
        <v>5844.6759579253148</v>
      </c>
      <c r="L10" s="28">
        <v>8715.2973833299948</v>
      </c>
      <c r="M10" s="28">
        <v>12136.921770000001</v>
      </c>
      <c r="N10" s="28">
        <v>15575.335950910281</v>
      </c>
      <c r="O10" s="28">
        <v>20648.13</v>
      </c>
      <c r="P10" s="28">
        <v>29332.158081331465</v>
      </c>
      <c r="Q10" s="28">
        <v>37246.245737839999</v>
      </c>
      <c r="R10" s="28">
        <v>60321.813835710069</v>
      </c>
      <c r="S10" s="28">
        <v>110609.72463208991</v>
      </c>
      <c r="T10" s="28">
        <v>282253.18826212996</v>
      </c>
      <c r="U10" s="28">
        <v>926050.25403999991</v>
      </c>
    </row>
    <row r="11" spans="1:26" s="9" customFormat="1" ht="18.75" customHeight="1" thickBot="1" x14ac:dyDescent="0.3">
      <c r="A11" s="27" t="s">
        <v>3</v>
      </c>
      <c r="B11" s="46">
        <v>109.98498986</v>
      </c>
      <c r="C11" s="46">
        <v>147.26599999999999</v>
      </c>
      <c r="D11" s="46">
        <v>222.92559779999996</v>
      </c>
      <c r="E11" s="46">
        <v>278.75780400000008</v>
      </c>
      <c r="F11" s="46">
        <v>327.35365000000002</v>
      </c>
      <c r="G11" s="47">
        <v>377.53453000000002</v>
      </c>
      <c r="H11" s="28">
        <v>553.46857999999997</v>
      </c>
      <c r="I11" s="28">
        <v>689.19096000000002</v>
      </c>
      <c r="J11" s="28">
        <v>945.80436308000003</v>
      </c>
      <c r="K11" s="28">
        <v>1359.3892191399998</v>
      </c>
      <c r="L11" s="28">
        <v>1814.06375609</v>
      </c>
      <c r="M11" s="28">
        <v>2618.8911499999999</v>
      </c>
      <c r="N11" s="28">
        <v>3422.3088002733875</v>
      </c>
      <c r="O11" s="28">
        <v>4322.08</v>
      </c>
      <c r="P11" s="28">
        <v>5780.1804549105191</v>
      </c>
      <c r="Q11" s="28">
        <v>8838.8577177499992</v>
      </c>
      <c r="R11" s="28">
        <v>15444.563781819998</v>
      </c>
      <c r="S11" s="28">
        <v>26027.848233690002</v>
      </c>
      <c r="T11" s="28">
        <v>64749.071770960007</v>
      </c>
      <c r="U11" s="28">
        <v>32830.123871830001</v>
      </c>
    </row>
    <row r="12" spans="1:26" s="9" customFormat="1" ht="18.75" customHeight="1" thickBot="1" x14ac:dyDescent="0.3">
      <c r="A12" s="27" t="s">
        <v>4</v>
      </c>
      <c r="B12" s="46">
        <v>1414.1636977799999</v>
      </c>
      <c r="C12" s="46">
        <v>1771.6233247414284</v>
      </c>
      <c r="D12" s="46">
        <v>2587.22683095</v>
      </c>
      <c r="E12" s="46">
        <v>3626.5663735399994</v>
      </c>
      <c r="F12" s="46">
        <v>4488.1595651913658</v>
      </c>
      <c r="G12" s="47">
        <v>5319.4274428290719</v>
      </c>
      <c r="H12" s="28">
        <v>7480.6817636171354</v>
      </c>
      <c r="I12" s="28">
        <v>9726.2136596792061</v>
      </c>
      <c r="J12" s="28">
        <v>12134.167701999999</v>
      </c>
      <c r="K12" s="28">
        <v>18178.868889707548</v>
      </c>
      <c r="L12" s="28">
        <v>23853.131000802998</v>
      </c>
      <c r="M12" s="28">
        <v>32585.548492539998</v>
      </c>
      <c r="N12" s="28">
        <v>40592.681660927723</v>
      </c>
      <c r="O12" s="28">
        <v>49812.081634827999</v>
      </c>
      <c r="P12" s="28">
        <f>+SUM(P13:P21)</f>
        <v>67378.391267287079</v>
      </c>
      <c r="Q12" s="28">
        <f t="shared" ref="Q12" si="0">SUM(Q13:Q21)</f>
        <v>86051.547395539994</v>
      </c>
      <c r="R12" s="28">
        <v>145841.32500135401</v>
      </c>
      <c r="S12" s="28">
        <v>259473.32577087998</v>
      </c>
      <c r="T12" s="28">
        <v>603533.57847287611</v>
      </c>
      <c r="U12" s="28">
        <v>1812935.3454439682</v>
      </c>
    </row>
    <row r="13" spans="1:26" s="8" customFormat="1" ht="15.75" customHeight="1" x14ac:dyDescent="0.25">
      <c r="A13" s="31" t="s">
        <v>5</v>
      </c>
      <c r="B13" s="48">
        <v>164.94753512000003</v>
      </c>
      <c r="C13" s="48">
        <v>219.06700000000001</v>
      </c>
      <c r="D13" s="48">
        <v>365.96807241999994</v>
      </c>
      <c r="E13" s="48">
        <v>542.42620199999988</v>
      </c>
      <c r="F13" s="48">
        <v>672.44961999999998</v>
      </c>
      <c r="G13" s="49">
        <v>721.60882000000004</v>
      </c>
      <c r="H13" s="32">
        <v>1105.9853558206103</v>
      </c>
      <c r="I13" s="32">
        <v>1402.5305000000001</v>
      </c>
      <c r="J13" s="32">
        <v>2002.3694520200002</v>
      </c>
      <c r="K13" s="32">
        <v>2652.886436085184</v>
      </c>
      <c r="L13" s="32">
        <v>3486.2423484200003</v>
      </c>
      <c r="M13" s="32">
        <v>4622.2166099999995</v>
      </c>
      <c r="N13" s="32">
        <v>6106.4061939831799</v>
      </c>
      <c r="O13" s="32">
        <v>7406.96</v>
      </c>
      <c r="P13" s="32">
        <v>10237.97257484329</v>
      </c>
      <c r="Q13" s="32">
        <v>14971.215281579998</v>
      </c>
      <c r="R13" s="32">
        <v>26334.749387799999</v>
      </c>
      <c r="S13" s="32">
        <v>41048.51796107</v>
      </c>
      <c r="T13" s="32">
        <v>94117.373614729993</v>
      </c>
      <c r="U13" s="32">
        <v>294951.57905948994</v>
      </c>
    </row>
    <row r="14" spans="1:26" s="8" customFormat="1" ht="15.75" customHeight="1" x14ac:dyDescent="0.25">
      <c r="A14" s="31" t="s">
        <v>6</v>
      </c>
      <c r="B14" s="48">
        <v>56.827948989999975</v>
      </c>
      <c r="C14" s="48">
        <v>66.234000000000009</v>
      </c>
      <c r="D14" s="48">
        <v>144.70074731399671</v>
      </c>
      <c r="E14" s="48">
        <v>181.61414696999992</v>
      </c>
      <c r="F14" s="48">
        <v>270.27914791919028</v>
      </c>
      <c r="G14" s="50">
        <v>273.98285723653294</v>
      </c>
      <c r="H14" s="35">
        <v>528.8001171183779</v>
      </c>
      <c r="I14" s="35">
        <v>540.85260999999991</v>
      </c>
      <c r="J14" s="35">
        <v>704.26342381000006</v>
      </c>
      <c r="K14" s="35">
        <v>903.47492090968206</v>
      </c>
      <c r="L14" s="35">
        <v>1135.0318673099998</v>
      </c>
      <c r="M14" s="35">
        <v>1610.8195699999999</v>
      </c>
      <c r="N14" s="35">
        <v>840.85123352057951</v>
      </c>
      <c r="O14" s="35">
        <v>2701.9500000000003</v>
      </c>
      <c r="P14" s="35">
        <v>3864.539774989541</v>
      </c>
      <c r="Q14" s="35">
        <v>6549.4938966699992</v>
      </c>
      <c r="R14" s="35">
        <v>12048.891493289999</v>
      </c>
      <c r="S14" s="35">
        <v>22284.350651270004</v>
      </c>
      <c r="T14" s="35">
        <v>57657.960029190006</v>
      </c>
      <c r="U14" s="35">
        <v>97445.988670869992</v>
      </c>
    </row>
    <row r="15" spans="1:26" s="8" customFormat="1" ht="15.75" customHeight="1" x14ac:dyDescent="0.25">
      <c r="A15" s="31" t="s">
        <v>7</v>
      </c>
      <c r="B15" s="48">
        <v>412.07959999999997</v>
      </c>
      <c r="C15" s="48">
        <v>531.28238657142833</v>
      </c>
      <c r="D15" s="48">
        <v>625.52587653600335</v>
      </c>
      <c r="E15" s="48">
        <v>960.5479499999999</v>
      </c>
      <c r="F15" s="48">
        <v>1159.6960300000001</v>
      </c>
      <c r="G15" s="50">
        <v>1195.66023</v>
      </c>
      <c r="H15" s="35">
        <v>1597.1101600000002</v>
      </c>
      <c r="I15" s="35">
        <v>2281.1300600000004</v>
      </c>
      <c r="J15" s="35">
        <v>2707.8449000000001</v>
      </c>
      <c r="K15" s="35">
        <v>4319.5928999999996</v>
      </c>
      <c r="L15" s="35">
        <v>5614.900169999999</v>
      </c>
      <c r="M15" s="35">
        <v>8279.0764799999997</v>
      </c>
      <c r="N15" s="35">
        <v>10404.133179999999</v>
      </c>
      <c r="O15" s="35">
        <v>13300.160000000002</v>
      </c>
      <c r="P15" s="35">
        <v>18299.793028257951</v>
      </c>
      <c r="Q15" s="35">
        <v>24969.136902999999</v>
      </c>
      <c r="R15" s="35">
        <v>38926.239200993994</v>
      </c>
      <c r="S15" s="35">
        <v>75182.029733250005</v>
      </c>
      <c r="T15" s="35">
        <v>177295.09475766603</v>
      </c>
      <c r="U15" s="35">
        <v>587489.62006543798</v>
      </c>
    </row>
    <row r="16" spans="1:26" s="8" customFormat="1" ht="15.75" customHeight="1" x14ac:dyDescent="0.25">
      <c r="A16" s="31" t="s">
        <v>8</v>
      </c>
      <c r="B16" s="48">
        <v>606.14198635999992</v>
      </c>
      <c r="C16" s="48">
        <v>785.74683935000007</v>
      </c>
      <c r="D16" s="48">
        <v>1165.3760899200001</v>
      </c>
      <c r="E16" s="48">
        <v>1651.3172975699999</v>
      </c>
      <c r="F16" s="48">
        <v>1975.94849</v>
      </c>
      <c r="G16" s="50">
        <v>2327.4576699999998</v>
      </c>
      <c r="H16" s="35">
        <v>3164.5664517418923</v>
      </c>
      <c r="I16" s="35">
        <v>4097.2867920210056</v>
      </c>
      <c r="J16" s="35">
        <v>5019.3883003199999</v>
      </c>
      <c r="K16" s="35">
        <v>6909.7627599599109</v>
      </c>
      <c r="L16" s="35">
        <v>9576.593832333001</v>
      </c>
      <c r="M16" s="35">
        <v>13786.367533539998</v>
      </c>
      <c r="N16" s="35">
        <v>18485.733369035876</v>
      </c>
      <c r="O16" s="35">
        <v>20898.003089118003</v>
      </c>
      <c r="P16" s="35">
        <v>28346.777763074602</v>
      </c>
      <c r="Q16" s="35">
        <v>34874.627808600002</v>
      </c>
      <c r="R16" s="35">
        <v>55184.631506990001</v>
      </c>
      <c r="S16" s="35">
        <v>103836.44056646115</v>
      </c>
      <c r="T16" s="35">
        <v>246751.14224337004</v>
      </c>
      <c r="U16" s="35">
        <v>791366.75203224993</v>
      </c>
    </row>
    <row r="17" spans="1:21" s="8" customFormat="1" ht="15.75" customHeight="1" x14ac:dyDescent="0.25">
      <c r="A17" s="31" t="s">
        <v>9</v>
      </c>
      <c r="B17" s="48">
        <v>1.4901578400000002</v>
      </c>
      <c r="C17" s="48">
        <v>2.43009882</v>
      </c>
      <c r="D17" s="48">
        <v>7.1491184300000006</v>
      </c>
      <c r="E17" s="48">
        <v>6.9012029999999998</v>
      </c>
      <c r="F17" s="48">
        <v>15.22606</v>
      </c>
      <c r="G17" s="50">
        <v>12.566959999999998</v>
      </c>
      <c r="H17" s="35">
        <v>6.4132800000000003</v>
      </c>
      <c r="I17" s="35">
        <v>1.36293587</v>
      </c>
      <c r="J17" s="35">
        <v>5.8246955300000005</v>
      </c>
      <c r="K17" s="35">
        <v>0</v>
      </c>
      <c r="L17" s="35">
        <v>0</v>
      </c>
      <c r="M17" s="35">
        <v>0</v>
      </c>
      <c r="N17" s="35">
        <v>30.21</v>
      </c>
      <c r="O17" s="35">
        <v>0</v>
      </c>
      <c r="P17" s="35">
        <v>0</v>
      </c>
      <c r="Q17" s="35">
        <v>0</v>
      </c>
      <c r="R17" s="35">
        <v>0</v>
      </c>
      <c r="S17" s="35">
        <v>150.15131584</v>
      </c>
      <c r="T17" s="35">
        <v>710.29324814000006</v>
      </c>
      <c r="U17" s="35">
        <v>969.80430834000003</v>
      </c>
    </row>
    <row r="18" spans="1:21" s="8" customFormat="1" ht="15.75" customHeight="1" x14ac:dyDescent="0.25">
      <c r="A18" s="31" t="s">
        <v>10</v>
      </c>
      <c r="B18" s="48">
        <v>0</v>
      </c>
      <c r="C18" s="48">
        <v>0</v>
      </c>
      <c r="D18" s="48">
        <v>2.0871246899999996</v>
      </c>
      <c r="E18" s="48">
        <v>2.2269549999999998</v>
      </c>
      <c r="F18" s="48">
        <v>17.101880000000001</v>
      </c>
      <c r="G18" s="50">
        <v>75.647239999999996</v>
      </c>
      <c r="H18" s="35">
        <v>52.031940000000006</v>
      </c>
      <c r="I18" s="35">
        <v>60.889600000000002</v>
      </c>
      <c r="J18" s="35">
        <v>100.67555860999998</v>
      </c>
      <c r="K18" s="35">
        <v>147.02655893999997</v>
      </c>
      <c r="L18" s="35">
        <v>189.73280092999994</v>
      </c>
      <c r="M18" s="35">
        <v>194.10434999999998</v>
      </c>
      <c r="N18" s="35">
        <v>93.676779999999994</v>
      </c>
      <c r="O18" s="35">
        <v>180.14999999999998</v>
      </c>
      <c r="P18" s="35">
        <v>265.08082426569609</v>
      </c>
      <c r="Q18" s="35">
        <v>215.19074735000001</v>
      </c>
      <c r="R18" s="35">
        <v>533.73724607999998</v>
      </c>
      <c r="S18" s="35">
        <v>1314.7149681999999</v>
      </c>
      <c r="T18" s="35">
        <v>2556.2112544400002</v>
      </c>
      <c r="U18" s="35">
        <v>5973.6537063621226</v>
      </c>
    </row>
    <row r="19" spans="1:21" s="8" customFormat="1" ht="15.75" customHeight="1" x14ac:dyDescent="0.25">
      <c r="A19" s="31" t="s">
        <v>11</v>
      </c>
      <c r="B19" s="48">
        <v>171.81214932</v>
      </c>
      <c r="C19" s="48">
        <v>166.16399999999996</v>
      </c>
      <c r="D19" s="48">
        <v>266.97544251000005</v>
      </c>
      <c r="E19" s="48">
        <v>268.56794199999996</v>
      </c>
      <c r="F19" s="48">
        <v>356.29999727217586</v>
      </c>
      <c r="G19" s="50">
        <v>660.03352559253835</v>
      </c>
      <c r="H19" s="35">
        <v>627.1798973455069</v>
      </c>
      <c r="I19" s="35">
        <v>1201.4329834869266</v>
      </c>
      <c r="J19" s="35">
        <v>1406.7036863200001</v>
      </c>
      <c r="K19" s="35">
        <v>1976.7065189386608</v>
      </c>
      <c r="L19" s="35">
        <v>2542.4268579399995</v>
      </c>
      <c r="M19" s="35">
        <v>2918.2942590000002</v>
      </c>
      <c r="N19" s="35">
        <v>4594.4385063880945</v>
      </c>
      <c r="O19" s="35">
        <v>5290.9985457100001</v>
      </c>
      <c r="P19" s="35">
        <v>6322.9501471386493</v>
      </c>
      <c r="Q19" s="35">
        <v>4440.4969445799998</v>
      </c>
      <c r="R19" s="35">
        <v>12560.911938619998</v>
      </c>
      <c r="S19" s="35">
        <v>13828.549281058826</v>
      </c>
      <c r="T19" s="35">
        <v>21632.683619809999</v>
      </c>
      <c r="U19" s="35">
        <v>32776.939182437876</v>
      </c>
    </row>
    <row r="20" spans="1:21" s="8" customFormat="1" ht="15.75" customHeight="1" x14ac:dyDescent="0.25">
      <c r="A20" s="31" t="s">
        <v>12</v>
      </c>
      <c r="B20" s="48">
        <v>0.86432015000000006</v>
      </c>
      <c r="C20" s="48">
        <v>0.69899999999999995</v>
      </c>
      <c r="D20" s="48">
        <v>9.4443591299999987</v>
      </c>
      <c r="E20" s="48">
        <v>12.964677</v>
      </c>
      <c r="F20" s="48">
        <v>21.158339999999999</v>
      </c>
      <c r="G20" s="50">
        <v>52.470140000000001</v>
      </c>
      <c r="H20" s="35">
        <v>398.5945615907479</v>
      </c>
      <c r="I20" s="35">
        <v>140.72817830127335</v>
      </c>
      <c r="J20" s="35">
        <v>187.09768539000001</v>
      </c>
      <c r="K20" s="35">
        <v>1266.2032247941079</v>
      </c>
      <c r="L20" s="35">
        <v>1303.89301447</v>
      </c>
      <c r="M20" s="35">
        <v>1167.8117199999997</v>
      </c>
      <c r="N20" s="35">
        <v>28.262069999999998</v>
      </c>
      <c r="O20" s="35">
        <v>21.58</v>
      </c>
      <c r="P20" s="35">
        <v>23.767633433413462</v>
      </c>
      <c r="Q20" s="35">
        <v>25.906576950000002</v>
      </c>
      <c r="R20" s="35">
        <v>252.16422758000002</v>
      </c>
      <c r="S20" s="35">
        <v>1808.26783361</v>
      </c>
      <c r="T20" s="35">
        <v>2812.8197055299997</v>
      </c>
      <c r="U20" s="35">
        <v>1923.80149878</v>
      </c>
    </row>
    <row r="21" spans="1:21" s="8" customFormat="1" ht="15.75" customHeight="1" thickBot="1" x14ac:dyDescent="0.3">
      <c r="A21" s="31" t="s">
        <v>13</v>
      </c>
      <c r="B21" s="48">
        <v>0</v>
      </c>
      <c r="C21" s="48">
        <v>0</v>
      </c>
      <c r="D21" s="48">
        <v>0</v>
      </c>
      <c r="E21" s="48">
        <v>0</v>
      </c>
      <c r="F21" s="48">
        <v>0</v>
      </c>
      <c r="G21" s="51">
        <v>0</v>
      </c>
      <c r="H21" s="37">
        <v>0</v>
      </c>
      <c r="I21" s="37">
        <v>0</v>
      </c>
      <c r="J21" s="37">
        <v>0</v>
      </c>
      <c r="K21" s="37">
        <v>3.21557008</v>
      </c>
      <c r="L21" s="37">
        <v>4.3101094</v>
      </c>
      <c r="M21" s="37">
        <v>6.8579699999999999</v>
      </c>
      <c r="N21" s="37">
        <v>8.9703279999999985</v>
      </c>
      <c r="O21" s="37">
        <v>12.280000000000001</v>
      </c>
      <c r="P21" s="37">
        <v>17.50952128393951</v>
      </c>
      <c r="Q21" s="37">
        <v>5.4792368099999997</v>
      </c>
      <c r="R21" s="37">
        <v>0</v>
      </c>
      <c r="S21" s="37">
        <v>20.30346012</v>
      </c>
      <c r="T21" s="37">
        <v>0</v>
      </c>
      <c r="U21" s="37">
        <v>37.206919999999997</v>
      </c>
    </row>
    <row r="22" spans="1:21" s="9" customFormat="1" ht="18.75" customHeight="1" thickBot="1" x14ac:dyDescent="0.3">
      <c r="A22" s="27" t="s">
        <v>14</v>
      </c>
      <c r="B22" s="46">
        <v>207.37294149000004</v>
      </c>
      <c r="C22" s="46">
        <v>212.84558819</v>
      </c>
      <c r="D22" s="46">
        <v>287.96413401000007</v>
      </c>
      <c r="E22" s="46">
        <v>321.96855061999997</v>
      </c>
      <c r="F22" s="46">
        <v>416.75299000000001</v>
      </c>
      <c r="G22" s="47">
        <v>760.51340000000005</v>
      </c>
      <c r="H22" s="28">
        <v>994.45234662424946</v>
      </c>
      <c r="I22" s="28">
        <v>1370.2029276427847</v>
      </c>
      <c r="J22" s="28">
        <v>1278.4499763500078</v>
      </c>
      <c r="K22" s="28">
        <v>2295.2672090114656</v>
      </c>
      <c r="L22" s="28">
        <v>3171.9516989489998</v>
      </c>
      <c r="M22" s="28">
        <v>3588.1633987</v>
      </c>
      <c r="N22" s="28">
        <v>5095.1628255860169</v>
      </c>
      <c r="O22" s="28">
        <v>3714.9399999999996</v>
      </c>
      <c r="P22" s="28">
        <v>4826.8429918806805</v>
      </c>
      <c r="Q22" s="28">
        <v>9220.4659796199994</v>
      </c>
      <c r="R22" s="28">
        <v>20539.21749454</v>
      </c>
      <c r="S22" s="28">
        <v>54690.251393570004</v>
      </c>
      <c r="T22" s="28">
        <v>113601.80727009001</v>
      </c>
      <c r="U22" s="28">
        <v>150327.18624879999</v>
      </c>
    </row>
    <row r="23" spans="1:21" s="9" customFormat="1" ht="18.75" customHeight="1" thickBot="1" x14ac:dyDescent="0.3">
      <c r="A23" s="27" t="s">
        <v>15</v>
      </c>
      <c r="B23" s="46">
        <v>102.61491734245583</v>
      </c>
      <c r="C23" s="46">
        <v>95.335730026026511</v>
      </c>
      <c r="D23" s="46">
        <v>111.30531912205561</v>
      </c>
      <c r="E23" s="46">
        <v>121.89633995432263</v>
      </c>
      <c r="F23" s="46">
        <v>141.2321721792631</v>
      </c>
      <c r="G23" s="47">
        <v>87.4474007849782</v>
      </c>
      <c r="H23" s="28">
        <v>35.879619463154505</v>
      </c>
      <c r="I23" s="28">
        <v>84.223797940518537</v>
      </c>
      <c r="J23" s="28">
        <v>130.27818704328027</v>
      </c>
      <c r="K23" s="28">
        <v>151.4105540222111</v>
      </c>
      <c r="L23" s="28">
        <v>116.96904653073447</v>
      </c>
      <c r="M23" s="28">
        <v>211.30435280367888</v>
      </c>
      <c r="N23" s="28">
        <v>1068.7449145425298</v>
      </c>
      <c r="O23" s="28">
        <v>2880.2785820279219</v>
      </c>
      <c r="P23" s="28">
        <v>5756.6457197353038</v>
      </c>
      <c r="Q23" s="28">
        <v>2717.1130272783548</v>
      </c>
      <c r="R23" s="28">
        <v>5374.341998901541</v>
      </c>
      <c r="S23" s="28">
        <v>6978.4359203605118</v>
      </c>
      <c r="T23" s="28">
        <v>18181.571066622251</v>
      </c>
      <c r="U23" s="28">
        <v>67363.784888028909</v>
      </c>
    </row>
    <row r="24" spans="1:21" s="9" customFormat="1" ht="18.75" customHeight="1" thickBot="1" x14ac:dyDescent="0.3">
      <c r="A24" s="39" t="s">
        <v>16</v>
      </c>
      <c r="B24" s="47">
        <f t="shared" ref="B24:F24" si="1">+B23+B22+B12+B11+B10</f>
        <v>2439.4915500924558</v>
      </c>
      <c r="C24" s="47">
        <f t="shared" si="1"/>
        <v>2960.215494797455</v>
      </c>
      <c r="D24" s="47">
        <f t="shared" si="1"/>
        <v>4169.3465438020557</v>
      </c>
      <c r="E24" s="47">
        <f t="shared" si="1"/>
        <v>5680.9965291143226</v>
      </c>
      <c r="F24" s="47">
        <f t="shared" si="1"/>
        <v>7148.2327573706289</v>
      </c>
      <c r="G24" s="47">
        <f t="shared" ref="G24" si="2">+G23+G22+G12+G11+G10</f>
        <v>8358.8681936140492</v>
      </c>
      <c r="H24" s="28">
        <f t="shared" ref="H24" si="3">+H23+H22+H12+H11+H10</f>
        <v>11745.79673122707</v>
      </c>
      <c r="I24" s="28">
        <f t="shared" ref="I24" si="4">+I23+I22+I12+I11+I10</f>
        <v>14952.10077505321</v>
      </c>
      <c r="J24" s="28">
        <f t="shared" ref="J24" si="5">+J23+J22+J12+J11+J10</f>
        <v>19391.154348863281</v>
      </c>
      <c r="K24" s="28">
        <f t="shared" ref="K24" si="6">+K23+K22+K12+K11+K10</f>
        <v>27829.611829806541</v>
      </c>
      <c r="L24" s="28">
        <f t="shared" ref="L24" si="7">+L23+L22+L12+L11+L10</f>
        <v>37671.412885702724</v>
      </c>
      <c r="M24" s="28">
        <f t="shared" ref="M24:N24" si="8">+M23+M22+M12+M11+M10</f>
        <v>51140.82916404368</v>
      </c>
      <c r="N24" s="28">
        <f t="shared" si="8"/>
        <v>65754.234152239937</v>
      </c>
      <c r="O24" s="28">
        <v>81377.510216855924</v>
      </c>
      <c r="P24" s="28">
        <f>+P10+P11+P12+P22+P23</f>
        <v>113074.21851514505</v>
      </c>
      <c r="Q24" s="28">
        <f t="shared" ref="Q24" si="9">+Q23+Q22+Q12+Q11+Q10</f>
        <v>144074.22985802835</v>
      </c>
      <c r="R24" s="28">
        <v>247521.26211232564</v>
      </c>
      <c r="S24" s="28">
        <v>457779.58595059044</v>
      </c>
      <c r="T24" s="28">
        <v>1082319.2168426784</v>
      </c>
      <c r="U24" s="28">
        <v>2989506.6944926269</v>
      </c>
    </row>
    <row r="26" spans="1:21" x14ac:dyDescent="0.2">
      <c r="A26" s="5"/>
      <c r="B26" s="5"/>
      <c r="C26" s="5"/>
      <c r="D26" s="5"/>
      <c r="E26" s="5"/>
      <c r="F26" s="5"/>
      <c r="J26" s="11"/>
    </row>
    <row r="27" spans="1:21" x14ac:dyDescent="0.2">
      <c r="A27" s="6"/>
      <c r="B27" s="6"/>
      <c r="C27" s="6"/>
      <c r="D27" s="6"/>
      <c r="E27" s="6"/>
      <c r="F27" s="6"/>
      <c r="J27" s="11"/>
    </row>
    <row r="28" spans="1:21" x14ac:dyDescent="0.2">
      <c r="A28" s="5"/>
      <c r="B28" s="5"/>
      <c r="C28" s="5"/>
      <c r="D28" s="5"/>
      <c r="E28" s="5"/>
      <c r="F28" s="5"/>
      <c r="J28" s="14"/>
    </row>
    <row r="29" spans="1:21" x14ac:dyDescent="0.2">
      <c r="A29" s="7"/>
      <c r="B29" s="7"/>
      <c r="C29" s="7"/>
      <c r="D29" s="7"/>
      <c r="E29" s="7"/>
      <c r="F29" s="7"/>
      <c r="J29" s="12"/>
    </row>
    <row r="30" spans="1:21" x14ac:dyDescent="0.2">
      <c r="J30" s="1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showGridLines="0" workbookViewId="0">
      <selection activeCell="A29" sqref="A29"/>
    </sheetView>
  </sheetViews>
  <sheetFormatPr baseColWidth="10" defaultRowHeight="12.75" x14ac:dyDescent="0.2"/>
  <cols>
    <col min="1" max="1" width="56.140625" style="4" customWidth="1"/>
    <col min="2" max="6" width="10.85546875" style="4" customWidth="1"/>
    <col min="7" max="15" width="10.85546875" style="3" customWidth="1"/>
    <col min="16" max="16384" width="11.42578125" style="3"/>
  </cols>
  <sheetData>
    <row r="1" spans="1:26" s="2" customFormat="1" x14ac:dyDescent="0.2">
      <c r="A1" s="16" t="s">
        <v>17</v>
      </c>
      <c r="B1" s="16"/>
      <c r="C1" s="16"/>
      <c r="D1" s="16"/>
      <c r="E1" s="16"/>
      <c r="F1" s="16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"/>
      <c r="W1" s="1"/>
      <c r="X1" s="1"/>
      <c r="Y1" s="1"/>
      <c r="Z1" s="1"/>
    </row>
    <row r="2" spans="1:26" s="2" customFormat="1" x14ac:dyDescent="0.2">
      <c r="A2" s="19"/>
      <c r="B2" s="19"/>
      <c r="C2" s="19"/>
      <c r="D2" s="19"/>
      <c r="E2" s="19"/>
      <c r="F2" s="19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"/>
      <c r="W2" s="1"/>
      <c r="X2" s="1"/>
      <c r="Y2" s="1"/>
      <c r="Z2" s="1"/>
    </row>
    <row r="3" spans="1:26" s="2" customFormat="1" x14ac:dyDescent="0.2">
      <c r="A3" s="21" t="s">
        <v>0</v>
      </c>
      <c r="B3" s="21"/>
      <c r="C3" s="21"/>
      <c r="D3" s="21"/>
      <c r="E3" s="21"/>
      <c r="F3" s="21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"/>
      <c r="W3" s="1"/>
      <c r="X3" s="1"/>
      <c r="Y3" s="1"/>
      <c r="Z3" s="1"/>
    </row>
    <row r="4" spans="1:26" s="2" customFormat="1" x14ac:dyDescent="0.2">
      <c r="A4" s="21" t="s">
        <v>26</v>
      </c>
      <c r="B4" s="21"/>
      <c r="C4" s="21"/>
      <c r="D4" s="21"/>
      <c r="E4" s="21"/>
      <c r="F4" s="21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"/>
      <c r="W4" s="1"/>
      <c r="X4" s="1"/>
      <c r="Y4" s="1"/>
      <c r="Z4" s="1"/>
    </row>
    <row r="5" spans="1:26" s="2" customFormat="1" x14ac:dyDescent="0.2">
      <c r="A5" s="21" t="s">
        <v>56</v>
      </c>
      <c r="B5" s="21"/>
      <c r="C5" s="21"/>
      <c r="D5" s="21"/>
      <c r="E5" s="21"/>
      <c r="F5" s="21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"/>
      <c r="W5" s="1"/>
      <c r="X5" s="1"/>
      <c r="Y5" s="1"/>
      <c r="Z5" s="1"/>
    </row>
    <row r="6" spans="1:26" x14ac:dyDescent="0.2">
      <c r="A6" s="23" t="s">
        <v>1</v>
      </c>
      <c r="B6" s="23"/>
      <c r="C6" s="23"/>
      <c r="D6" s="23"/>
      <c r="E6" s="23"/>
      <c r="F6" s="23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6" x14ac:dyDescent="0.2">
      <c r="A7" s="25" t="s">
        <v>2</v>
      </c>
      <c r="B7" s="25"/>
      <c r="C7" s="25"/>
      <c r="D7" s="25"/>
      <c r="E7" s="25"/>
      <c r="F7" s="25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6" ht="13.5" thickBot="1" x14ac:dyDescent="0.25">
      <c r="A8" s="26"/>
      <c r="B8" s="26"/>
      <c r="C8" s="26"/>
      <c r="D8" s="26"/>
      <c r="E8" s="26"/>
      <c r="F8" s="26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</row>
    <row r="9" spans="1:26" ht="24" customHeight="1" thickBot="1" x14ac:dyDescent="0.25">
      <c r="A9" s="44" t="s">
        <v>19</v>
      </c>
      <c r="B9" s="45">
        <v>2005</v>
      </c>
      <c r="C9" s="45">
        <v>2006</v>
      </c>
      <c r="D9" s="45">
        <v>2007</v>
      </c>
      <c r="E9" s="45">
        <v>2008</v>
      </c>
      <c r="F9" s="45">
        <v>2009</v>
      </c>
      <c r="G9" s="45">
        <v>2010</v>
      </c>
      <c r="H9" s="45">
        <v>2011</v>
      </c>
      <c r="I9" s="45">
        <v>2012</v>
      </c>
      <c r="J9" s="45">
        <v>2013</v>
      </c>
      <c r="K9" s="45">
        <v>2014</v>
      </c>
      <c r="L9" s="45">
        <v>2015</v>
      </c>
      <c r="M9" s="45">
        <v>2016</v>
      </c>
      <c r="N9" s="45">
        <v>2017</v>
      </c>
      <c r="O9" s="45">
        <v>2018</v>
      </c>
      <c r="P9" s="45">
        <v>2019</v>
      </c>
      <c r="Q9" s="45">
        <v>2020</v>
      </c>
      <c r="R9" s="45">
        <v>2021</v>
      </c>
      <c r="S9" s="45">
        <v>2022</v>
      </c>
      <c r="T9" s="45">
        <v>2023</v>
      </c>
      <c r="U9" s="45">
        <v>2024</v>
      </c>
    </row>
    <row r="10" spans="1:26" s="9" customFormat="1" ht="18.75" customHeight="1" thickBot="1" x14ac:dyDescent="0.3">
      <c r="A10" s="27" t="s">
        <v>18</v>
      </c>
      <c r="B10" s="46">
        <v>395.83611999999999</v>
      </c>
      <c r="C10" s="46">
        <v>523.40389699999992</v>
      </c>
      <c r="D10" s="46">
        <v>647.81269879000001</v>
      </c>
      <c r="E10" s="46">
        <v>826.97807491999993</v>
      </c>
      <c r="F10" s="46">
        <v>886.04600000000005</v>
      </c>
      <c r="G10" s="47">
        <v>1181.1846618599998</v>
      </c>
      <c r="H10" s="28">
        <v>1561.6973761700001</v>
      </c>
      <c r="I10" s="28">
        <v>1771.2080857400001</v>
      </c>
      <c r="J10" s="28">
        <v>2227.3176527700002</v>
      </c>
      <c r="K10" s="28">
        <v>3756.4523258400009</v>
      </c>
      <c r="L10" s="28">
        <v>4722.4554232499986</v>
      </c>
      <c r="M10" s="28">
        <v>5952.1605830999997</v>
      </c>
      <c r="N10" s="28">
        <v>8239.1297375200011</v>
      </c>
      <c r="O10" s="28">
        <v>10871.679931950001</v>
      </c>
      <c r="P10" s="28">
        <v>16448.071663279999</v>
      </c>
      <c r="Q10" s="28">
        <v>20863.291335759997</v>
      </c>
      <c r="R10" s="28">
        <v>31962.548751200004</v>
      </c>
      <c r="S10" s="28">
        <v>54769.802653408304</v>
      </c>
      <c r="T10" s="28">
        <v>126607.537150577</v>
      </c>
      <c r="U10" s="28">
        <v>364559.45216573996</v>
      </c>
    </row>
    <row r="11" spans="1:26" s="9" customFormat="1" ht="18.75" customHeight="1" thickBot="1" x14ac:dyDescent="0.3">
      <c r="A11" s="27" t="s">
        <v>3</v>
      </c>
      <c r="B11" s="46">
        <v>134.145973</v>
      </c>
      <c r="C11" s="46">
        <v>168.23438099999998</v>
      </c>
      <c r="D11" s="46">
        <v>196.97117893999999</v>
      </c>
      <c r="E11" s="46">
        <v>251.39583241000003</v>
      </c>
      <c r="F11" s="46">
        <v>282.46063500000002</v>
      </c>
      <c r="G11" s="47">
        <v>376.49792621000006</v>
      </c>
      <c r="H11" s="28">
        <v>499.76075798000005</v>
      </c>
      <c r="I11" s="28">
        <v>644.86783444999992</v>
      </c>
      <c r="J11" s="28">
        <v>812.59866837999994</v>
      </c>
      <c r="K11" s="28">
        <v>1219.0352534599997</v>
      </c>
      <c r="L11" s="28">
        <v>1536.0172078200001</v>
      </c>
      <c r="M11" s="28">
        <v>2160.95284012</v>
      </c>
      <c r="N11" s="28">
        <v>2705.11039716</v>
      </c>
      <c r="O11" s="28">
        <v>3367.4576546099993</v>
      </c>
      <c r="P11" s="28">
        <v>6103.1549847099996</v>
      </c>
      <c r="Q11" s="28">
        <v>8565.7628296999992</v>
      </c>
      <c r="R11" s="28">
        <v>10710.75342345</v>
      </c>
      <c r="S11" s="28">
        <v>19957.921223301881</v>
      </c>
      <c r="T11" s="28">
        <v>48130.548717000005</v>
      </c>
      <c r="U11" s="28">
        <v>145804.97789029</v>
      </c>
    </row>
    <row r="12" spans="1:26" s="9" customFormat="1" ht="18.75" customHeight="1" thickBot="1" x14ac:dyDescent="0.3">
      <c r="A12" s="27" t="s">
        <v>4</v>
      </c>
      <c r="B12" s="46">
        <v>1250.4393420378171</v>
      </c>
      <c r="C12" s="46">
        <v>1491.5014858800998</v>
      </c>
      <c r="D12" s="46">
        <v>1771.591422050001</v>
      </c>
      <c r="E12" s="46">
        <v>2342.7316650099997</v>
      </c>
      <c r="F12" s="46">
        <v>2726.6728229999999</v>
      </c>
      <c r="G12" s="47">
        <v>3598.1800296490114</v>
      </c>
      <c r="H12" s="28">
        <v>4398.5648917295493</v>
      </c>
      <c r="I12" s="28">
        <v>5630.0670016277418</v>
      </c>
      <c r="J12" s="28">
        <v>7395.8200026099994</v>
      </c>
      <c r="K12" s="28">
        <v>11718.019707667894</v>
      </c>
      <c r="L12" s="28">
        <v>15650.604735645054</v>
      </c>
      <c r="M12" s="28">
        <v>21673.075246107772</v>
      </c>
      <c r="N12" s="28">
        <v>27421.440237627223</v>
      </c>
      <c r="O12" s="28">
        <v>31756.222677142672</v>
      </c>
      <c r="P12" s="28">
        <f>+SUM(P13:P21)</f>
        <v>57636.409714184992</v>
      </c>
      <c r="Q12" s="28">
        <v>79372.841028709998</v>
      </c>
      <c r="R12" s="28">
        <v>96113.104040870021</v>
      </c>
      <c r="S12" s="28">
        <v>175272.57652041604</v>
      </c>
      <c r="T12" s="28">
        <v>371549.04468084488</v>
      </c>
      <c r="U12" s="28">
        <v>1152052.2869200299</v>
      </c>
    </row>
    <row r="13" spans="1:26" s="8" customFormat="1" ht="15.75" customHeight="1" x14ac:dyDescent="0.25">
      <c r="A13" s="31" t="s">
        <v>5</v>
      </c>
      <c r="B13" s="48">
        <v>185.37430209999999</v>
      </c>
      <c r="C13" s="48">
        <v>207.380076</v>
      </c>
      <c r="D13" s="48">
        <v>270.60975295000065</v>
      </c>
      <c r="E13" s="48">
        <v>369.36885230000001</v>
      </c>
      <c r="F13" s="48">
        <v>437.30490199999997</v>
      </c>
      <c r="G13" s="49">
        <v>586.31623805999993</v>
      </c>
      <c r="H13" s="32">
        <v>780.13843989999987</v>
      </c>
      <c r="I13" s="32">
        <v>1009.05672692</v>
      </c>
      <c r="J13" s="32">
        <v>1395.9076661900001</v>
      </c>
      <c r="K13" s="32">
        <v>2210.7332586799998</v>
      </c>
      <c r="L13" s="32">
        <v>3013.8435200700001</v>
      </c>
      <c r="M13" s="32">
        <v>4113.2906310099997</v>
      </c>
      <c r="N13" s="32">
        <v>5131.2063276400004</v>
      </c>
      <c r="O13" s="32">
        <v>5690.0538556000001</v>
      </c>
      <c r="P13" s="32">
        <v>10222.235456109998</v>
      </c>
      <c r="Q13" s="32">
        <v>14795.48459939</v>
      </c>
      <c r="R13" s="32">
        <v>18774.986927090002</v>
      </c>
      <c r="S13" s="32">
        <v>34677.647094012136</v>
      </c>
      <c r="T13" s="32">
        <v>69861.061138999998</v>
      </c>
      <c r="U13" s="32">
        <v>226917.66339383001</v>
      </c>
    </row>
    <row r="14" spans="1:26" s="8" customFormat="1" ht="15.75" customHeight="1" x14ac:dyDescent="0.25">
      <c r="A14" s="31" t="s">
        <v>6</v>
      </c>
      <c r="B14" s="48">
        <v>75.41158517800001</v>
      </c>
      <c r="C14" s="48">
        <v>88.188008732100002</v>
      </c>
      <c r="D14" s="48">
        <v>110.66691469000011</v>
      </c>
      <c r="E14" s="48">
        <v>128.78496192000003</v>
      </c>
      <c r="F14" s="48">
        <v>140.97499999999999</v>
      </c>
      <c r="G14" s="50">
        <v>177.99195929999999</v>
      </c>
      <c r="H14" s="35">
        <v>208.65669392000001</v>
      </c>
      <c r="I14" s="35">
        <v>235.00938167000001</v>
      </c>
      <c r="J14" s="35">
        <v>240.22658409000002</v>
      </c>
      <c r="K14" s="35">
        <v>362.14250768000005</v>
      </c>
      <c r="L14" s="35">
        <v>582.60033110999996</v>
      </c>
      <c r="M14" s="35">
        <v>619.59131014000013</v>
      </c>
      <c r="N14" s="35">
        <v>737.55960918999983</v>
      </c>
      <c r="O14" s="35">
        <v>779.01777011000001</v>
      </c>
      <c r="P14" s="35">
        <v>1406.8770109866668</v>
      </c>
      <c r="Q14" s="35">
        <v>1933.5283795066664</v>
      </c>
      <c r="R14" s="35">
        <v>2585.2274448800003</v>
      </c>
      <c r="S14" s="35">
        <v>4490.8347042584755</v>
      </c>
      <c r="T14" s="35">
        <v>8831.9300821889938</v>
      </c>
      <c r="U14" s="35">
        <v>29384.568590859999</v>
      </c>
    </row>
    <row r="15" spans="1:26" s="8" customFormat="1" ht="15.75" customHeight="1" x14ac:dyDescent="0.25">
      <c r="A15" s="31" t="s">
        <v>7</v>
      </c>
      <c r="B15" s="48">
        <v>301.195110822</v>
      </c>
      <c r="C15" s="48">
        <v>277.09259267100003</v>
      </c>
      <c r="D15" s="48">
        <v>357.87949230000004</v>
      </c>
      <c r="E15" s="48">
        <v>459.80280431</v>
      </c>
      <c r="F15" s="48">
        <v>503.29773800000004</v>
      </c>
      <c r="G15" s="50">
        <v>703.1559168199999</v>
      </c>
      <c r="H15" s="35">
        <v>916.63249852000001</v>
      </c>
      <c r="I15" s="35">
        <v>1232.8872798899999</v>
      </c>
      <c r="J15" s="35">
        <v>1716.8589440100002</v>
      </c>
      <c r="K15" s="35">
        <v>2806.9895689199998</v>
      </c>
      <c r="L15" s="35">
        <v>3787.9108516199999</v>
      </c>
      <c r="M15" s="35">
        <v>5505.7882571200007</v>
      </c>
      <c r="N15" s="35">
        <v>7692.4198154200003</v>
      </c>
      <c r="O15" s="35">
        <v>10502.424981950002</v>
      </c>
      <c r="P15" s="35">
        <v>19556.30462642667</v>
      </c>
      <c r="Q15" s="35">
        <v>28524.161865016664</v>
      </c>
      <c r="R15" s="35">
        <v>36082.299510820005</v>
      </c>
      <c r="S15" s="35">
        <v>65042.693496508007</v>
      </c>
      <c r="T15" s="35">
        <v>136259.98549621998</v>
      </c>
      <c r="U15" s="35">
        <v>426202.86488103005</v>
      </c>
    </row>
    <row r="16" spans="1:26" s="8" customFormat="1" ht="15.75" customHeight="1" x14ac:dyDescent="0.25">
      <c r="A16" s="31" t="s">
        <v>8</v>
      </c>
      <c r="B16" s="48">
        <v>488.11554693781699</v>
      </c>
      <c r="C16" s="48">
        <v>616.05354147699984</v>
      </c>
      <c r="D16" s="48">
        <v>770.12808254999993</v>
      </c>
      <c r="E16" s="48">
        <v>995.44251196999971</v>
      </c>
      <c r="F16" s="48">
        <v>1151.0730000000001</v>
      </c>
      <c r="G16" s="50">
        <v>1523.4769644899998</v>
      </c>
      <c r="H16" s="35">
        <v>1985.2419654899998</v>
      </c>
      <c r="I16" s="35">
        <v>2480.5821279900001</v>
      </c>
      <c r="J16" s="35">
        <v>3196.87254669</v>
      </c>
      <c r="K16" s="35">
        <v>4895.7429654000007</v>
      </c>
      <c r="L16" s="35">
        <v>6630.8990662799997</v>
      </c>
      <c r="M16" s="35">
        <v>9029.76431228</v>
      </c>
      <c r="N16" s="35">
        <v>11494.497849669999</v>
      </c>
      <c r="O16" s="35">
        <v>13079.737475769998</v>
      </c>
      <c r="P16" s="35">
        <v>24015.261579646667</v>
      </c>
      <c r="Q16" s="35">
        <v>31592.942231146666</v>
      </c>
      <c r="R16" s="35">
        <v>35426.294560640003</v>
      </c>
      <c r="S16" s="35">
        <v>65073.383108785085</v>
      </c>
      <c r="T16" s="35">
        <v>139055.14303486599</v>
      </c>
      <c r="U16" s="35">
        <v>429665.24069585995</v>
      </c>
    </row>
    <row r="17" spans="1:21" s="8" customFormat="1" ht="15.75" customHeight="1" x14ac:dyDescent="0.25">
      <c r="A17" s="31" t="s">
        <v>9</v>
      </c>
      <c r="B17" s="48">
        <v>0</v>
      </c>
      <c r="C17" s="48">
        <v>0</v>
      </c>
      <c r="D17" s="48">
        <v>0.48687177000000004</v>
      </c>
      <c r="E17" s="48">
        <v>0.56551538000000001</v>
      </c>
      <c r="F17" s="48">
        <v>1.4012469999999999</v>
      </c>
      <c r="G17" s="50">
        <v>4.5893267099999999</v>
      </c>
      <c r="H17" s="35">
        <v>6.1564168300000013</v>
      </c>
      <c r="I17" s="35">
        <v>8.1510003799999993</v>
      </c>
      <c r="J17" s="35">
        <v>10.83727335</v>
      </c>
      <c r="K17" s="35">
        <v>13.651350740000002</v>
      </c>
      <c r="L17" s="35">
        <v>16.878803409999996</v>
      </c>
      <c r="M17" s="35">
        <v>17.359499589999999</v>
      </c>
      <c r="N17" s="35">
        <v>21.02245087</v>
      </c>
      <c r="O17" s="35">
        <v>38.297617539999997</v>
      </c>
      <c r="P17" s="35">
        <v>55.527420669999991</v>
      </c>
      <c r="Q17" s="35">
        <v>89.732926829999982</v>
      </c>
      <c r="R17" s="35">
        <v>107.26329335999999</v>
      </c>
      <c r="S17" s="35">
        <v>190.035689739193</v>
      </c>
      <c r="T17" s="35">
        <v>1059.267607</v>
      </c>
      <c r="U17" s="35">
        <v>1377.4838964800001</v>
      </c>
    </row>
    <row r="18" spans="1:21" s="8" customFormat="1" ht="15.75" customHeight="1" x14ac:dyDescent="0.25">
      <c r="A18" s="31" t="s">
        <v>10</v>
      </c>
      <c r="B18" s="48">
        <v>6.8870370000000003</v>
      </c>
      <c r="C18" s="48">
        <v>8.7620640000000005</v>
      </c>
      <c r="D18" s="48">
        <v>12.75652603</v>
      </c>
      <c r="E18" s="48">
        <v>20.046487430000006</v>
      </c>
      <c r="F18" s="48">
        <v>29.050466999999998</v>
      </c>
      <c r="G18" s="50">
        <v>32.826511710000005</v>
      </c>
      <c r="H18" s="35">
        <v>39.989713840000007</v>
      </c>
      <c r="I18" s="35">
        <v>54.143754090000002</v>
      </c>
      <c r="J18" s="35">
        <v>49.141967039999997</v>
      </c>
      <c r="K18" s="35">
        <v>67.817848300000009</v>
      </c>
      <c r="L18" s="35">
        <v>96.07885533000001</v>
      </c>
      <c r="M18" s="35">
        <v>116.98222271000002</v>
      </c>
      <c r="N18" s="35">
        <v>150.39802002000002</v>
      </c>
      <c r="O18" s="35">
        <v>184.10325078999998</v>
      </c>
      <c r="P18" s="35">
        <v>316.45076346000002</v>
      </c>
      <c r="Q18" s="35">
        <v>435.30272286999991</v>
      </c>
      <c r="R18" s="35">
        <v>647.10421559000008</v>
      </c>
      <c r="S18" s="35">
        <v>1142.773905141665</v>
      </c>
      <c r="T18" s="35">
        <v>2522.2082529999998</v>
      </c>
      <c r="U18" s="35">
        <v>8217.3338991399996</v>
      </c>
    </row>
    <row r="19" spans="1:21" s="8" customFormat="1" ht="15.75" customHeight="1" x14ac:dyDescent="0.25">
      <c r="A19" s="31" t="s">
        <v>11</v>
      </c>
      <c r="B19" s="48">
        <v>181.23160099999998</v>
      </c>
      <c r="C19" s="48">
        <v>280.741871</v>
      </c>
      <c r="D19" s="48">
        <v>231.45573749000002</v>
      </c>
      <c r="E19" s="48">
        <v>330.90099471999997</v>
      </c>
      <c r="F19" s="48">
        <v>405.08547699999997</v>
      </c>
      <c r="G19" s="50">
        <v>483.4867787490121</v>
      </c>
      <c r="H19" s="35">
        <v>364.3101383295496</v>
      </c>
      <c r="I19" s="35">
        <v>506.58785344774236</v>
      </c>
      <c r="J19" s="35">
        <v>700.41712795000001</v>
      </c>
      <c r="K19" s="35">
        <v>1068.6218043278946</v>
      </c>
      <c r="L19" s="35">
        <v>1142.3800350050551</v>
      </c>
      <c r="M19" s="35">
        <v>2003.3694060577727</v>
      </c>
      <c r="N19" s="35">
        <v>1868.6031405872238</v>
      </c>
      <c r="O19" s="35">
        <v>1274.1589997226702</v>
      </c>
      <c r="P19" s="35">
        <v>1816.3792818349998</v>
      </c>
      <c r="Q19" s="35">
        <v>1776.15016436</v>
      </c>
      <c r="R19" s="35">
        <v>2158.1346044700003</v>
      </c>
      <c r="S19" s="35">
        <v>4043.3723537855858</v>
      </c>
      <c r="T19" s="35">
        <v>10190.739505569998</v>
      </c>
      <c r="U19" s="35">
        <v>24715.665255920001</v>
      </c>
    </row>
    <row r="20" spans="1:21" s="8" customFormat="1" ht="15.75" customHeight="1" x14ac:dyDescent="0.25">
      <c r="A20" s="31" t="s">
        <v>12</v>
      </c>
      <c r="B20" s="48">
        <v>12.224159</v>
      </c>
      <c r="C20" s="48">
        <v>13.283332</v>
      </c>
      <c r="D20" s="48">
        <v>17.608044269999997</v>
      </c>
      <c r="E20" s="48">
        <v>37.819536979999995</v>
      </c>
      <c r="F20" s="48">
        <v>58.484991999999998</v>
      </c>
      <c r="G20" s="50">
        <v>86.336333809999999</v>
      </c>
      <c r="H20" s="35">
        <v>97.197274899999996</v>
      </c>
      <c r="I20" s="35">
        <v>103.64887724000002</v>
      </c>
      <c r="J20" s="35">
        <v>85.557893289999996</v>
      </c>
      <c r="K20" s="35">
        <v>175.89541697999999</v>
      </c>
      <c r="L20" s="35">
        <v>380.01327282</v>
      </c>
      <c r="M20" s="35">
        <v>266.92960720000002</v>
      </c>
      <c r="N20" s="35">
        <v>325.73302422999996</v>
      </c>
      <c r="O20" s="35">
        <v>208.42872566</v>
      </c>
      <c r="P20" s="35">
        <v>247.37357505</v>
      </c>
      <c r="Q20" s="35">
        <v>225.53813958999999</v>
      </c>
      <c r="R20" s="35">
        <v>331.79348401999999</v>
      </c>
      <c r="S20" s="35">
        <v>611.83616818589155</v>
      </c>
      <c r="T20" s="35">
        <v>2176.7378120000003</v>
      </c>
      <c r="U20" s="35">
        <v>3962.2231720300001</v>
      </c>
    </row>
    <row r="21" spans="1:21" s="8" customFormat="1" ht="15.75" customHeight="1" thickBot="1" x14ac:dyDescent="0.3">
      <c r="A21" s="31" t="s">
        <v>13</v>
      </c>
      <c r="B21" s="48">
        <v>0</v>
      </c>
      <c r="C21" s="48">
        <v>0</v>
      </c>
      <c r="D21" s="48">
        <v>0</v>
      </c>
      <c r="E21" s="48">
        <v>0</v>
      </c>
      <c r="F21" s="48">
        <v>0</v>
      </c>
      <c r="G21" s="51">
        <v>0</v>
      </c>
      <c r="H21" s="37">
        <v>0.24174999999999999</v>
      </c>
      <c r="I21" s="37">
        <v>0</v>
      </c>
      <c r="J21" s="37">
        <v>0</v>
      </c>
      <c r="K21" s="37">
        <v>116.42498664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1591.971751</v>
      </c>
      <c r="U21" s="37">
        <v>1609.2431348800001</v>
      </c>
    </row>
    <row r="22" spans="1:21" s="9" customFormat="1" ht="18.75" customHeight="1" thickBot="1" x14ac:dyDescent="0.3">
      <c r="A22" s="27" t="s">
        <v>14</v>
      </c>
      <c r="B22" s="46">
        <v>292.24551199999996</v>
      </c>
      <c r="C22" s="46">
        <v>289.42971899999998</v>
      </c>
      <c r="D22" s="46">
        <v>379.91689519000005</v>
      </c>
      <c r="E22" s="46">
        <v>638.76717262999989</v>
      </c>
      <c r="F22" s="46">
        <v>606.36396209999987</v>
      </c>
      <c r="G22" s="47">
        <v>833.1384367600001</v>
      </c>
      <c r="H22" s="28">
        <v>1083.25363225</v>
      </c>
      <c r="I22" s="28">
        <v>1199.2169627400001</v>
      </c>
      <c r="J22" s="28">
        <v>1529.8513912099997</v>
      </c>
      <c r="K22" s="28">
        <v>2059.4797945700002</v>
      </c>
      <c r="L22" s="28">
        <v>2317.9957057800007</v>
      </c>
      <c r="M22" s="28">
        <v>2640.9729648300004</v>
      </c>
      <c r="N22" s="28">
        <v>3560.5089905399996</v>
      </c>
      <c r="O22" s="28">
        <v>3601.4501766100002</v>
      </c>
      <c r="P22" s="28">
        <v>5313.7470148150005</v>
      </c>
      <c r="Q22" s="28">
        <v>7113.2570806699996</v>
      </c>
      <c r="R22" s="28">
        <v>12825.50079108</v>
      </c>
      <c r="S22" s="28">
        <v>22448.848773013786</v>
      </c>
      <c r="T22" s="28">
        <v>49519.451369689996</v>
      </c>
      <c r="U22" s="28">
        <v>158578.36771629</v>
      </c>
    </row>
    <row r="23" spans="1:21" s="9" customFormat="1" ht="18.75" customHeight="1" thickBot="1" x14ac:dyDescent="0.3">
      <c r="A23" s="27" t="s">
        <v>15</v>
      </c>
      <c r="B23" s="46">
        <v>33.165584506552818</v>
      </c>
      <c r="C23" s="46">
        <v>31.518737599607224</v>
      </c>
      <c r="D23" s="46">
        <v>33.919636523564471</v>
      </c>
      <c r="E23" s="46">
        <v>29.795398676369217</v>
      </c>
      <c r="F23" s="46">
        <v>27.74947596218297</v>
      </c>
      <c r="G23" s="47">
        <v>27.729264903464053</v>
      </c>
      <c r="H23" s="28">
        <v>26.433246826945119</v>
      </c>
      <c r="I23" s="28">
        <v>26.451764451025678</v>
      </c>
      <c r="J23" s="28">
        <v>56.288799076366097</v>
      </c>
      <c r="K23" s="28">
        <v>106.87777581729279</v>
      </c>
      <c r="L23" s="28">
        <v>190.63280206632385</v>
      </c>
      <c r="M23" s="28">
        <v>755.86897344366321</v>
      </c>
      <c r="N23" s="28">
        <v>1972.2408413318001</v>
      </c>
      <c r="O23" s="28">
        <v>3641.225457716514</v>
      </c>
      <c r="P23" s="28">
        <v>4739.1396660543387</v>
      </c>
      <c r="Q23" s="28">
        <v>5572.408359719986</v>
      </c>
      <c r="R23" s="28">
        <v>7133.0002511458497</v>
      </c>
      <c r="S23" s="28">
        <v>11182.31974791115</v>
      </c>
      <c r="T23" s="28">
        <v>19738.596338376672</v>
      </c>
      <c r="U23" s="28">
        <v>41939.200025721737</v>
      </c>
    </row>
    <row r="24" spans="1:21" s="9" customFormat="1" ht="18.75" customHeight="1" thickBot="1" x14ac:dyDescent="0.3">
      <c r="A24" s="39" t="s">
        <v>16</v>
      </c>
      <c r="B24" s="47">
        <f t="shared" ref="B24:F24" si="0">+B23+B22+B12+B11+B10</f>
        <v>2105.8325315443699</v>
      </c>
      <c r="C24" s="47">
        <f t="shared" si="0"/>
        <v>2504.0882204797072</v>
      </c>
      <c r="D24" s="47">
        <f t="shared" si="0"/>
        <v>3030.2118314935656</v>
      </c>
      <c r="E24" s="47">
        <f t="shared" si="0"/>
        <v>4089.6681436463687</v>
      </c>
      <c r="F24" s="47">
        <f t="shared" si="0"/>
        <v>4529.292896062183</v>
      </c>
      <c r="G24" s="47">
        <f t="shared" ref="G24" si="1">+G23+G22+G12+G11+G10</f>
        <v>6016.7303193824755</v>
      </c>
      <c r="H24" s="28">
        <f t="shared" ref="H24" si="2">+H23+H22+H12+H11+H10</f>
        <v>7569.709904956494</v>
      </c>
      <c r="I24" s="28">
        <f t="shared" ref="I24" si="3">+I23+I22+I12+I11+I10</f>
        <v>9271.8116490087668</v>
      </c>
      <c r="J24" s="28">
        <f t="shared" ref="J24" si="4">+J23+J22+J12+J11+J10</f>
        <v>12021.876514046366</v>
      </c>
      <c r="K24" s="28">
        <f t="shared" ref="K24" si="5">+K23+K22+K12+K11+K10</f>
        <v>18859.864857355187</v>
      </c>
      <c r="L24" s="28">
        <f t="shared" ref="L24" si="6">+L23+L22+L12+L11+L10</f>
        <v>24417.705874561376</v>
      </c>
      <c r="M24" s="28">
        <f t="shared" ref="M24:N24" si="7">+M23+M22+M12+M11+M10</f>
        <v>33183.030607601439</v>
      </c>
      <c r="N24" s="28">
        <f t="shared" si="7"/>
        <v>43898.430204179029</v>
      </c>
      <c r="O24" s="28">
        <v>53238.035898029186</v>
      </c>
      <c r="P24" s="28">
        <f>+P10+P11+P12+P22+P23</f>
        <v>90240.523043044333</v>
      </c>
      <c r="Q24" s="28">
        <v>121487.56063455998</v>
      </c>
      <c r="R24" s="28">
        <v>158744.90725774589</v>
      </c>
      <c r="S24" s="28">
        <v>283631.46891805116</v>
      </c>
      <c r="T24" s="28">
        <v>615545.17825648852</v>
      </c>
      <c r="U24" s="28">
        <v>1862934.2847180716</v>
      </c>
    </row>
    <row r="26" spans="1:21" x14ac:dyDescent="0.2">
      <c r="A26" s="5"/>
      <c r="B26" s="5"/>
      <c r="C26" s="5"/>
      <c r="D26" s="5"/>
      <c r="E26" s="5"/>
      <c r="F26" s="5"/>
      <c r="J26" s="11"/>
    </row>
    <row r="27" spans="1:21" x14ac:dyDescent="0.2">
      <c r="A27" s="6"/>
      <c r="B27" s="6"/>
      <c r="C27" s="6"/>
      <c r="D27" s="6"/>
      <c r="E27" s="6"/>
      <c r="F27" s="6"/>
      <c r="J27" s="11"/>
    </row>
    <row r="28" spans="1:21" x14ac:dyDescent="0.2">
      <c r="A28" s="5"/>
      <c r="B28" s="5"/>
      <c r="C28" s="5"/>
      <c r="D28" s="5"/>
      <c r="E28" s="5"/>
      <c r="F28" s="5"/>
      <c r="J28" s="14"/>
    </row>
    <row r="29" spans="1:21" x14ac:dyDescent="0.2">
      <c r="A29" s="7"/>
      <c r="B29" s="7"/>
      <c r="C29" s="7"/>
      <c r="D29" s="7"/>
      <c r="E29" s="7"/>
      <c r="F29" s="7"/>
      <c r="J29" s="12"/>
    </row>
    <row r="30" spans="1:21" x14ac:dyDescent="0.2">
      <c r="J30" s="1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showGridLines="0" workbookViewId="0">
      <selection activeCell="R34" sqref="R34"/>
    </sheetView>
  </sheetViews>
  <sheetFormatPr baseColWidth="10" defaultRowHeight="12.75" x14ac:dyDescent="0.2"/>
  <cols>
    <col min="1" max="1" width="56.140625" style="4" customWidth="1"/>
    <col min="2" max="6" width="10.85546875" style="4" customWidth="1"/>
    <col min="7" max="15" width="10.85546875" style="3" customWidth="1"/>
    <col min="16" max="16384" width="11.42578125" style="3"/>
  </cols>
  <sheetData>
    <row r="1" spans="1:26" s="2" customFormat="1" x14ac:dyDescent="0.2">
      <c r="A1" s="16" t="s">
        <v>17</v>
      </c>
      <c r="B1" s="16"/>
      <c r="C1" s="16"/>
      <c r="D1" s="16"/>
      <c r="E1" s="16"/>
      <c r="F1" s="16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"/>
      <c r="W1" s="1"/>
      <c r="X1" s="1"/>
      <c r="Y1" s="1"/>
      <c r="Z1" s="1"/>
    </row>
    <row r="2" spans="1:26" s="2" customFormat="1" x14ac:dyDescent="0.2">
      <c r="A2" s="19"/>
      <c r="B2" s="19"/>
      <c r="C2" s="19"/>
      <c r="D2" s="19"/>
      <c r="E2" s="19"/>
      <c r="F2" s="19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"/>
      <c r="W2" s="1"/>
      <c r="X2" s="1"/>
      <c r="Y2" s="1"/>
      <c r="Z2" s="1"/>
    </row>
    <row r="3" spans="1:26" s="2" customFormat="1" x14ac:dyDescent="0.2">
      <c r="A3" s="21" t="s">
        <v>0</v>
      </c>
      <c r="B3" s="21"/>
      <c r="C3" s="21"/>
      <c r="D3" s="21"/>
      <c r="E3" s="21"/>
      <c r="F3" s="21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"/>
      <c r="W3" s="1"/>
      <c r="X3" s="1"/>
      <c r="Y3" s="1"/>
      <c r="Z3" s="1"/>
    </row>
    <row r="4" spans="1:26" s="2" customFormat="1" x14ac:dyDescent="0.2">
      <c r="A4" s="21" t="s">
        <v>27</v>
      </c>
      <c r="B4" s="21"/>
      <c r="C4" s="21"/>
      <c r="D4" s="21"/>
      <c r="E4" s="21"/>
      <c r="F4" s="21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"/>
      <c r="W4" s="1"/>
      <c r="X4" s="1"/>
      <c r="Y4" s="1"/>
      <c r="Z4" s="1"/>
    </row>
    <row r="5" spans="1:26" s="2" customFormat="1" x14ac:dyDescent="0.2">
      <c r="A5" s="21" t="s">
        <v>56</v>
      </c>
      <c r="B5" s="21"/>
      <c r="C5" s="21"/>
      <c r="D5" s="21"/>
      <c r="E5" s="21"/>
      <c r="F5" s="21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"/>
      <c r="W5" s="1"/>
      <c r="X5" s="1"/>
      <c r="Y5" s="1"/>
      <c r="Z5" s="1"/>
    </row>
    <row r="6" spans="1:26" x14ac:dyDescent="0.2">
      <c r="A6" s="23" t="s">
        <v>1</v>
      </c>
      <c r="B6" s="23"/>
      <c r="C6" s="23"/>
      <c r="D6" s="23"/>
      <c r="E6" s="23"/>
      <c r="F6" s="23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6" x14ac:dyDescent="0.2">
      <c r="A7" s="25" t="s">
        <v>2</v>
      </c>
      <c r="B7" s="25"/>
      <c r="C7" s="25"/>
      <c r="D7" s="25"/>
      <c r="E7" s="25"/>
      <c r="F7" s="25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6" ht="13.5" thickBot="1" x14ac:dyDescent="0.25">
      <c r="A8" s="26"/>
      <c r="B8" s="26"/>
      <c r="C8" s="26"/>
      <c r="D8" s="26"/>
      <c r="E8" s="26"/>
      <c r="F8" s="26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</row>
    <row r="9" spans="1:26" ht="24" customHeight="1" thickBot="1" x14ac:dyDescent="0.25">
      <c r="A9" s="44" t="s">
        <v>19</v>
      </c>
      <c r="B9" s="45">
        <v>2005</v>
      </c>
      <c r="C9" s="45">
        <v>2006</v>
      </c>
      <c r="D9" s="45">
        <v>2007</v>
      </c>
      <c r="E9" s="45">
        <v>2008</v>
      </c>
      <c r="F9" s="45">
        <v>2009</v>
      </c>
      <c r="G9" s="45">
        <v>2010</v>
      </c>
      <c r="H9" s="45">
        <v>2011</v>
      </c>
      <c r="I9" s="45">
        <v>2012</v>
      </c>
      <c r="J9" s="45">
        <v>2013</v>
      </c>
      <c r="K9" s="45">
        <v>2014</v>
      </c>
      <c r="L9" s="45">
        <v>2015</v>
      </c>
      <c r="M9" s="45">
        <v>2016</v>
      </c>
      <c r="N9" s="45">
        <v>2017</v>
      </c>
      <c r="O9" s="45">
        <v>2018</v>
      </c>
      <c r="P9" s="45">
        <v>2019</v>
      </c>
      <c r="Q9" s="45">
        <v>2020</v>
      </c>
      <c r="R9" s="45">
        <v>2021</v>
      </c>
      <c r="S9" s="45">
        <v>2022</v>
      </c>
      <c r="T9" s="45">
        <v>2023</v>
      </c>
      <c r="U9" s="45">
        <v>2024</v>
      </c>
    </row>
    <row r="10" spans="1:26" s="9" customFormat="1" ht="18.75" customHeight="1" thickBot="1" x14ac:dyDescent="0.3">
      <c r="A10" s="27" t="s">
        <v>18</v>
      </c>
      <c r="B10" s="46">
        <v>545.12900430000002</v>
      </c>
      <c r="C10" s="46">
        <v>704.04060880000009</v>
      </c>
      <c r="D10" s="46">
        <v>951.44441072999996</v>
      </c>
      <c r="E10" s="46">
        <v>1195.62568345</v>
      </c>
      <c r="F10" s="46">
        <v>1333.7079190299996</v>
      </c>
      <c r="G10" s="47">
        <v>1842.3611250689999</v>
      </c>
      <c r="H10" s="28">
        <v>2594.7412756459998</v>
      </c>
      <c r="I10" s="28">
        <v>3232.7992172099998</v>
      </c>
      <c r="J10" s="28">
        <v>4450.2320070599999</v>
      </c>
      <c r="K10" s="28">
        <v>6525.4653047600013</v>
      </c>
      <c r="L10" s="28">
        <v>8386.6372272400022</v>
      </c>
      <c r="M10" s="28">
        <v>11172.56912781133</v>
      </c>
      <c r="N10" s="28">
        <v>14914.37391</v>
      </c>
      <c r="O10" s="28">
        <v>19920.567714740002</v>
      </c>
      <c r="P10" s="28">
        <v>28826.920332979997</v>
      </c>
      <c r="Q10" s="28">
        <v>38022.308883170001</v>
      </c>
      <c r="R10" s="28">
        <v>58371.452012610003</v>
      </c>
      <c r="S10" s="28">
        <v>107936.10205485899</v>
      </c>
      <c r="T10" s="28">
        <v>258640.27288</v>
      </c>
      <c r="U10" s="28">
        <v>714781.57532667019</v>
      </c>
    </row>
    <row r="11" spans="1:26" s="9" customFormat="1" ht="18.75" customHeight="1" thickBot="1" x14ac:dyDescent="0.3">
      <c r="A11" s="27" t="s">
        <v>3</v>
      </c>
      <c r="B11" s="46">
        <v>211.64453899999998</v>
      </c>
      <c r="C11" s="46">
        <v>280.92572331000002</v>
      </c>
      <c r="D11" s="46">
        <v>366.93779950000004</v>
      </c>
      <c r="E11" s="46">
        <v>500.74767356000001</v>
      </c>
      <c r="F11" s="46">
        <v>587.75619168999992</v>
      </c>
      <c r="G11" s="47">
        <v>777.82117858000004</v>
      </c>
      <c r="H11" s="28">
        <v>977.52129188999993</v>
      </c>
      <c r="I11" s="28">
        <v>1281.2322674</v>
      </c>
      <c r="J11" s="28">
        <v>1648.5199102399999</v>
      </c>
      <c r="K11" s="28">
        <v>2686.534658</v>
      </c>
      <c r="L11" s="28">
        <v>3548.0229197700023</v>
      </c>
      <c r="M11" s="28">
        <v>4893.0591458099998</v>
      </c>
      <c r="N11" s="28">
        <v>6312.7429999999995</v>
      </c>
      <c r="O11" s="28">
        <v>7925.1909664500008</v>
      </c>
      <c r="P11" s="28">
        <v>11770.594794759998</v>
      </c>
      <c r="Q11" s="28">
        <v>15726.376741579998</v>
      </c>
      <c r="R11" s="28">
        <v>23136.789011239998</v>
      </c>
      <c r="S11" s="28">
        <v>44126.495655694998</v>
      </c>
      <c r="T11" s="28">
        <v>103804.74490551002</v>
      </c>
      <c r="U11" s="28">
        <v>279984.05938828993</v>
      </c>
    </row>
    <row r="12" spans="1:26" s="9" customFormat="1" ht="18.75" customHeight="1" thickBot="1" x14ac:dyDescent="0.3">
      <c r="A12" s="27" t="s">
        <v>4</v>
      </c>
      <c r="B12" s="46">
        <v>1701.7986697900001</v>
      </c>
      <c r="C12" s="46">
        <v>2221.4300970377826</v>
      </c>
      <c r="D12" s="46">
        <v>2905.6142898034154</v>
      </c>
      <c r="E12" s="46">
        <v>3900.6366225199999</v>
      </c>
      <c r="F12" s="46">
        <v>4658.358087126061</v>
      </c>
      <c r="G12" s="47">
        <v>5866.8117691162761</v>
      </c>
      <c r="H12" s="28">
        <v>8316.3660245771007</v>
      </c>
      <c r="I12" s="28">
        <v>10449.018063761589</v>
      </c>
      <c r="J12" s="28">
        <v>13615.891069046986</v>
      </c>
      <c r="K12" s="28">
        <v>18668.97239766</v>
      </c>
      <c r="L12" s="28">
        <v>25195.066111829998</v>
      </c>
      <c r="M12" s="28">
        <v>35020.934585690236</v>
      </c>
      <c r="N12" s="28">
        <v>44745.026596421601</v>
      </c>
      <c r="O12" s="28">
        <v>57401.379502648895</v>
      </c>
      <c r="P12" s="28">
        <f>+SUM(P13:P21)</f>
        <v>86082.306828348374</v>
      </c>
      <c r="Q12" s="28">
        <v>112352.71221031966</v>
      </c>
      <c r="R12" s="28">
        <v>170730.4041664516</v>
      </c>
      <c r="S12" s="28">
        <v>329718.41231917555</v>
      </c>
      <c r="T12" s="28">
        <v>800579.38459448365</v>
      </c>
      <c r="U12" s="28">
        <v>2102860.7541152211</v>
      </c>
    </row>
    <row r="13" spans="1:26" s="8" customFormat="1" ht="15.75" customHeight="1" x14ac:dyDescent="0.25">
      <c r="A13" s="31" t="s">
        <v>5</v>
      </c>
      <c r="B13" s="48">
        <v>268.54193099999998</v>
      </c>
      <c r="C13" s="48">
        <v>341.88135606999998</v>
      </c>
      <c r="D13" s="48">
        <v>446.61442525999996</v>
      </c>
      <c r="E13" s="48">
        <v>619.72498475000009</v>
      </c>
      <c r="F13" s="48">
        <v>679.57245407999972</v>
      </c>
      <c r="G13" s="49">
        <v>893.47246372000006</v>
      </c>
      <c r="H13" s="32">
        <v>1331.3167466599998</v>
      </c>
      <c r="I13" s="32">
        <v>1679.4236999900002</v>
      </c>
      <c r="J13" s="32">
        <v>2138.4021374399999</v>
      </c>
      <c r="K13" s="32">
        <v>2941.4497982299995</v>
      </c>
      <c r="L13" s="32">
        <v>3903.1966639100006</v>
      </c>
      <c r="M13" s="32">
        <v>5521.8377149363096</v>
      </c>
      <c r="N13" s="32">
        <v>7025.4382788185439</v>
      </c>
      <c r="O13" s="32">
        <v>9324.5286500060574</v>
      </c>
      <c r="P13" s="32">
        <v>14284.929415079689</v>
      </c>
      <c r="Q13" s="32">
        <v>20412.668471269972</v>
      </c>
      <c r="R13" s="32">
        <v>33054.919120052582</v>
      </c>
      <c r="S13" s="32">
        <v>58925.514260940581</v>
      </c>
      <c r="T13" s="32">
        <v>144732.69549021698</v>
      </c>
      <c r="U13" s="32">
        <v>437555.53718199255</v>
      </c>
    </row>
    <row r="14" spans="1:26" s="8" customFormat="1" ht="15.75" customHeight="1" x14ac:dyDescent="0.25">
      <c r="A14" s="31" t="s">
        <v>6</v>
      </c>
      <c r="B14" s="48">
        <v>138.64637027000001</v>
      </c>
      <c r="C14" s="48">
        <v>167.22878434778289</v>
      </c>
      <c r="D14" s="48">
        <v>241.11544826605288</v>
      </c>
      <c r="E14" s="48">
        <v>265.17580335999997</v>
      </c>
      <c r="F14" s="48">
        <v>293.35079494535501</v>
      </c>
      <c r="G14" s="50">
        <v>429.1761228127948</v>
      </c>
      <c r="H14" s="35">
        <v>480.29350754999996</v>
      </c>
      <c r="I14" s="35">
        <v>543.09199831000001</v>
      </c>
      <c r="J14" s="35">
        <v>666.26111189999995</v>
      </c>
      <c r="K14" s="35">
        <v>924.21378134999998</v>
      </c>
      <c r="L14" s="35">
        <v>1182.1909283499999</v>
      </c>
      <c r="M14" s="35">
        <v>1595.2626206271711</v>
      </c>
      <c r="N14" s="35">
        <v>2307.4127715157306</v>
      </c>
      <c r="O14" s="35">
        <v>2636.6323585110817</v>
      </c>
      <c r="P14" s="35">
        <v>3936.5909983537895</v>
      </c>
      <c r="Q14" s="35">
        <v>5272.8580664015108</v>
      </c>
      <c r="R14" s="35">
        <v>8342.8892976953975</v>
      </c>
      <c r="S14" s="35">
        <v>16447.255339277759</v>
      </c>
      <c r="T14" s="35">
        <v>35918.839276162667</v>
      </c>
      <c r="U14" s="35">
        <v>105083.63679929727</v>
      </c>
    </row>
    <row r="15" spans="1:26" s="8" customFormat="1" ht="15.75" customHeight="1" x14ac:dyDescent="0.25">
      <c r="A15" s="31" t="s">
        <v>7</v>
      </c>
      <c r="B15" s="48">
        <v>529.00900000000013</v>
      </c>
      <c r="C15" s="48">
        <v>701.69100000000003</v>
      </c>
      <c r="D15" s="48">
        <v>915.625</v>
      </c>
      <c r="E15" s="48">
        <v>1261.79</v>
      </c>
      <c r="F15" s="48">
        <v>1474.604</v>
      </c>
      <c r="G15" s="50">
        <v>1848.5400000000002</v>
      </c>
      <c r="H15" s="35">
        <v>2621.9535433360993</v>
      </c>
      <c r="I15" s="35">
        <v>3349.2450067815903</v>
      </c>
      <c r="J15" s="35">
        <v>4360.2133629569835</v>
      </c>
      <c r="K15" s="35">
        <v>6101.644245630001</v>
      </c>
      <c r="L15" s="35">
        <v>8472.7121859699982</v>
      </c>
      <c r="M15" s="35">
        <v>11973.600291999999</v>
      </c>
      <c r="N15" s="35">
        <v>15565.838157756152</v>
      </c>
      <c r="O15" s="35">
        <v>20920.537</v>
      </c>
      <c r="P15" s="35">
        <v>32872.252568560005</v>
      </c>
      <c r="Q15" s="35">
        <v>43775.380746000003</v>
      </c>
      <c r="R15" s="35">
        <v>62856.377061600004</v>
      </c>
      <c r="S15" s="35">
        <v>123482.675796</v>
      </c>
      <c r="T15" s="35">
        <v>305593.34046200005</v>
      </c>
      <c r="U15" s="35">
        <v>826368.40988822002</v>
      </c>
    </row>
    <row r="16" spans="1:26" s="8" customFormat="1" ht="15.75" customHeight="1" x14ac:dyDescent="0.25">
      <c r="A16" s="31" t="s">
        <v>8</v>
      </c>
      <c r="B16" s="48">
        <v>662.22354399999995</v>
      </c>
      <c r="C16" s="48">
        <v>848.78572720999989</v>
      </c>
      <c r="D16" s="48">
        <v>1151.5943793599999</v>
      </c>
      <c r="E16" s="48">
        <v>1603.45786651</v>
      </c>
      <c r="F16" s="48">
        <v>1940.8014202000006</v>
      </c>
      <c r="G16" s="50">
        <v>2452.6870815000002</v>
      </c>
      <c r="H16" s="35">
        <v>3464.6660935710001</v>
      </c>
      <c r="I16" s="35">
        <v>4229.48644969</v>
      </c>
      <c r="J16" s="35">
        <v>5556.0479545000007</v>
      </c>
      <c r="K16" s="35">
        <v>7665.7822948500007</v>
      </c>
      <c r="L16" s="35">
        <v>10472.096775420001</v>
      </c>
      <c r="M16" s="35">
        <v>14365.920611721036</v>
      </c>
      <c r="N16" s="35">
        <v>17612.821370021644</v>
      </c>
      <c r="O16" s="35">
        <v>23124.035549194774</v>
      </c>
      <c r="P16" s="35">
        <v>32707.219136203126</v>
      </c>
      <c r="Q16" s="35">
        <v>40406.626366994184</v>
      </c>
      <c r="R16" s="35">
        <v>62107.616244782788</v>
      </c>
      <c r="S16" s="35">
        <v>121919.82012687216</v>
      </c>
      <c r="T16" s="35">
        <v>293922.69193469337</v>
      </c>
      <c r="U16" s="35">
        <v>715100.55749702163</v>
      </c>
    </row>
    <row r="17" spans="1:21" s="8" customFormat="1" ht="15.75" customHeight="1" x14ac:dyDescent="0.25">
      <c r="A17" s="31" t="s">
        <v>9</v>
      </c>
      <c r="B17" s="48">
        <v>0.14395733999999999</v>
      </c>
      <c r="C17" s="48">
        <v>0.38931085000000004</v>
      </c>
      <c r="D17" s="48">
        <v>0.59347895000000006</v>
      </c>
      <c r="E17" s="48">
        <v>0.60756794999999997</v>
      </c>
      <c r="F17" s="48">
        <v>2.2488425400000001</v>
      </c>
      <c r="G17" s="50">
        <v>0.46381185999999996</v>
      </c>
      <c r="H17" s="35">
        <v>2.1778972799999998</v>
      </c>
      <c r="I17" s="35">
        <v>0.65352116999999998</v>
      </c>
      <c r="J17" s="35">
        <v>1.9353894100000002</v>
      </c>
      <c r="K17" s="35">
        <v>2.7845323400000002</v>
      </c>
      <c r="L17" s="35">
        <v>4.9562302099999993</v>
      </c>
      <c r="M17" s="35">
        <v>5.6991958</v>
      </c>
      <c r="N17" s="35">
        <v>7.3893736416927274</v>
      </c>
      <c r="O17" s="35">
        <v>1.0503</v>
      </c>
      <c r="P17" s="35">
        <v>0.77666799999999991</v>
      </c>
      <c r="Q17" s="35">
        <v>2.6306128100000001</v>
      </c>
      <c r="R17" s="35">
        <v>15.21130836</v>
      </c>
      <c r="S17" s="35">
        <v>20.147054478999998</v>
      </c>
      <c r="T17" s="35">
        <v>116.598427</v>
      </c>
      <c r="U17" s="35">
        <v>105.57266942999999</v>
      </c>
    </row>
    <row r="18" spans="1:21" s="8" customFormat="1" ht="15.75" customHeight="1" x14ac:dyDescent="0.25">
      <c r="A18" s="31" t="s">
        <v>10</v>
      </c>
      <c r="B18" s="48">
        <v>6.8306760000000004</v>
      </c>
      <c r="C18" s="48">
        <v>8.31822661</v>
      </c>
      <c r="D18" s="48">
        <v>6.1488468700000007</v>
      </c>
      <c r="E18" s="48">
        <v>7.8760121999999999</v>
      </c>
      <c r="F18" s="48">
        <v>8.7955402699999983</v>
      </c>
      <c r="G18" s="50">
        <v>3.6507860700000001</v>
      </c>
      <c r="H18" s="35">
        <v>12.950027080000002</v>
      </c>
      <c r="I18" s="35">
        <v>22.737766359999998</v>
      </c>
      <c r="J18" s="35">
        <v>32.548953990000001</v>
      </c>
      <c r="K18" s="35">
        <v>45.112627269999997</v>
      </c>
      <c r="L18" s="35">
        <v>58.559762349999993</v>
      </c>
      <c r="M18" s="35">
        <v>68.859307996838822</v>
      </c>
      <c r="N18" s="35">
        <v>87.873643940252776</v>
      </c>
      <c r="O18" s="35">
        <v>113.45489999999999</v>
      </c>
      <c r="P18" s="35">
        <v>159.39654425000001</v>
      </c>
      <c r="Q18" s="35">
        <v>182.32851951999999</v>
      </c>
      <c r="R18" s="35">
        <v>261.49998862999996</v>
      </c>
      <c r="S18" s="35">
        <v>487.73299900000001</v>
      </c>
      <c r="T18" s="35">
        <v>1189.283437</v>
      </c>
      <c r="U18" s="35">
        <v>2835.5483326399994</v>
      </c>
    </row>
    <row r="19" spans="1:21" s="8" customFormat="1" ht="15.75" customHeight="1" x14ac:dyDescent="0.25">
      <c r="A19" s="31" t="s">
        <v>11</v>
      </c>
      <c r="B19" s="48">
        <v>68.993744179999993</v>
      </c>
      <c r="C19" s="48">
        <v>115.65031673999999</v>
      </c>
      <c r="D19" s="48">
        <v>112.34275302736232</v>
      </c>
      <c r="E19" s="48">
        <v>98.729425230000004</v>
      </c>
      <c r="F19" s="48">
        <v>219.54615696070715</v>
      </c>
      <c r="G19" s="50">
        <v>196.88018069648135</v>
      </c>
      <c r="H19" s="35">
        <v>337.61349233999994</v>
      </c>
      <c r="I19" s="35">
        <v>515.30880304000004</v>
      </c>
      <c r="J19" s="35">
        <v>719.21003814999983</v>
      </c>
      <c r="K19" s="35">
        <v>842.98623880000014</v>
      </c>
      <c r="L19" s="35">
        <v>976.31233507999991</v>
      </c>
      <c r="M19" s="35">
        <v>1398.5464229466047</v>
      </c>
      <c r="N19" s="35">
        <v>2073.5413213425118</v>
      </c>
      <c r="O19" s="35">
        <v>536.13374493699007</v>
      </c>
      <c r="P19" s="35">
        <v>1582.518651831743</v>
      </c>
      <c r="Q19" s="35">
        <v>1815.7024945439957</v>
      </c>
      <c r="R19" s="35">
        <v>3021.7652818308275</v>
      </c>
      <c r="S19" s="35">
        <v>5918.3578096060392</v>
      </c>
      <c r="T19" s="35">
        <v>15968.194804410597</v>
      </c>
      <c r="U19" s="35">
        <v>14190.957185649477</v>
      </c>
    </row>
    <row r="20" spans="1:21" s="8" customFormat="1" ht="15.75" customHeight="1" x14ac:dyDescent="0.25">
      <c r="A20" s="31" t="s">
        <v>12</v>
      </c>
      <c r="B20" s="48">
        <v>27.409447</v>
      </c>
      <c r="C20" s="48">
        <v>37.485375210000001</v>
      </c>
      <c r="D20" s="48">
        <v>26.57622976</v>
      </c>
      <c r="E20" s="48">
        <v>39.235044430000002</v>
      </c>
      <c r="F20" s="48">
        <v>32.753115340000001</v>
      </c>
      <c r="G20" s="50">
        <v>34.859020416999996</v>
      </c>
      <c r="H20" s="35">
        <v>58.534063070000002</v>
      </c>
      <c r="I20" s="35">
        <v>102.40341938</v>
      </c>
      <c r="J20" s="35">
        <v>133.99784481</v>
      </c>
      <c r="K20" s="35">
        <v>136.72008134000001</v>
      </c>
      <c r="L20" s="35">
        <v>121.09907907999997</v>
      </c>
      <c r="M20" s="35">
        <v>86.31063067228061</v>
      </c>
      <c r="N20" s="35">
        <v>61.918377463431739</v>
      </c>
      <c r="O20" s="35">
        <v>741.37699999999995</v>
      </c>
      <c r="P20" s="35">
        <v>535.91145932999996</v>
      </c>
      <c r="Q20" s="35">
        <v>460.29149135</v>
      </c>
      <c r="R20" s="35">
        <v>1013.9266886299999</v>
      </c>
      <c r="S20" s="35">
        <v>2504.726529</v>
      </c>
      <c r="T20" s="35">
        <v>3011.3028609999997</v>
      </c>
      <c r="U20" s="35">
        <v>1472.33802573</v>
      </c>
    </row>
    <row r="21" spans="1:21" s="8" customFormat="1" ht="15.75" customHeight="1" thickBot="1" x14ac:dyDescent="0.3">
      <c r="A21" s="31" t="s">
        <v>13</v>
      </c>
      <c r="B21" s="48">
        <v>0</v>
      </c>
      <c r="C21" s="48">
        <v>0</v>
      </c>
      <c r="D21" s="48">
        <v>5.0037283100000005</v>
      </c>
      <c r="E21" s="48">
        <v>4.0399180900000005</v>
      </c>
      <c r="F21" s="48">
        <v>6.6857627899999983</v>
      </c>
      <c r="G21" s="51">
        <v>7.0823020400000001</v>
      </c>
      <c r="H21" s="37">
        <v>6.8606536900000004</v>
      </c>
      <c r="I21" s="37">
        <v>6.6673990400000003</v>
      </c>
      <c r="J21" s="37">
        <v>7.2742758900000002</v>
      </c>
      <c r="K21" s="37">
        <v>8.2787978500000001</v>
      </c>
      <c r="L21" s="37">
        <v>3.9421514599999998</v>
      </c>
      <c r="M21" s="37">
        <v>4.8977889899999996</v>
      </c>
      <c r="N21" s="37">
        <v>2.7933019216407935</v>
      </c>
      <c r="O21" s="37">
        <v>3.63</v>
      </c>
      <c r="P21" s="37">
        <v>2.71138674</v>
      </c>
      <c r="Q21" s="37">
        <v>24.22544143</v>
      </c>
      <c r="R21" s="37">
        <v>56.19917487</v>
      </c>
      <c r="S21" s="37">
        <v>12.182404</v>
      </c>
      <c r="T21" s="37">
        <v>126.43790199999999</v>
      </c>
      <c r="U21" s="37">
        <v>148.19653524</v>
      </c>
    </row>
    <row r="22" spans="1:21" s="9" customFormat="1" ht="18.75" customHeight="1" thickBot="1" x14ac:dyDescent="0.3">
      <c r="A22" s="27" t="s">
        <v>14</v>
      </c>
      <c r="B22" s="46">
        <v>233.37299541000004</v>
      </c>
      <c r="C22" s="46">
        <v>274.99498363999999</v>
      </c>
      <c r="D22" s="46">
        <v>286.77416807599997</v>
      </c>
      <c r="E22" s="46">
        <v>444.16404574999996</v>
      </c>
      <c r="F22" s="46">
        <v>831.20253197000011</v>
      </c>
      <c r="G22" s="47">
        <v>914.37745238399964</v>
      </c>
      <c r="H22" s="28">
        <v>1468.5438477028615</v>
      </c>
      <c r="I22" s="28">
        <v>1510.6050601787128</v>
      </c>
      <c r="J22" s="28">
        <v>2018.4873669399924</v>
      </c>
      <c r="K22" s="28">
        <v>2950.6051267069565</v>
      </c>
      <c r="L22" s="28">
        <v>3137.700500431205</v>
      </c>
      <c r="M22" s="28">
        <v>3265.3498776238935</v>
      </c>
      <c r="N22" s="28">
        <v>3720.4044021408386</v>
      </c>
      <c r="O22" s="28">
        <v>4372.9209753708519</v>
      </c>
      <c r="P22" s="28">
        <v>6501.7579242945749</v>
      </c>
      <c r="Q22" s="28">
        <v>7251.5349567952808</v>
      </c>
      <c r="R22" s="28">
        <v>15119.730329406948</v>
      </c>
      <c r="S22" s="28">
        <v>25532.508825568373</v>
      </c>
      <c r="T22" s="28">
        <v>65453.288244801064</v>
      </c>
      <c r="U22" s="28">
        <v>119910.84678625781</v>
      </c>
    </row>
    <row r="23" spans="1:21" s="9" customFormat="1" ht="18.75" customHeight="1" thickBot="1" x14ac:dyDescent="0.3">
      <c r="A23" s="27" t="s">
        <v>15</v>
      </c>
      <c r="B23" s="46">
        <v>70.917414187254437</v>
      </c>
      <c r="C23" s="46">
        <v>71.325103084067308</v>
      </c>
      <c r="D23" s="46">
        <v>80.76720052704222</v>
      </c>
      <c r="E23" s="46">
        <v>91.898761973366717</v>
      </c>
      <c r="F23" s="46">
        <v>102.894216711285</v>
      </c>
      <c r="G23" s="47">
        <v>106.75305728288618</v>
      </c>
      <c r="H23" s="28">
        <v>51.109015560002476</v>
      </c>
      <c r="I23" s="28">
        <v>68.723720111995675</v>
      </c>
      <c r="J23" s="28">
        <v>157.15590875463357</v>
      </c>
      <c r="K23" s="28">
        <v>228.73485622818129</v>
      </c>
      <c r="L23" s="28">
        <v>418.75763636574817</v>
      </c>
      <c r="M23" s="28">
        <v>1224.901982030774</v>
      </c>
      <c r="N23" s="28">
        <v>1919.2703827875755</v>
      </c>
      <c r="O23" s="28">
        <v>2921.8077965205002</v>
      </c>
      <c r="P23" s="28">
        <v>3538.5571386548336</v>
      </c>
      <c r="Q23" s="28">
        <v>3571.5208848980114</v>
      </c>
      <c r="R23" s="28">
        <v>6131.9709567754417</v>
      </c>
      <c r="S23" s="28">
        <v>7957.9361538422854</v>
      </c>
      <c r="T23" s="28">
        <v>17782.85358320042</v>
      </c>
      <c r="U23" s="28">
        <v>71406.764970709584</v>
      </c>
    </row>
    <row r="24" spans="1:21" s="9" customFormat="1" ht="18.75" customHeight="1" thickBot="1" x14ac:dyDescent="0.3">
      <c r="A24" s="39" t="s">
        <v>16</v>
      </c>
      <c r="B24" s="47">
        <f t="shared" ref="B24:F24" si="0">+B23+B22+B12+B11+B10</f>
        <v>2762.8626226872543</v>
      </c>
      <c r="C24" s="47">
        <f t="shared" si="0"/>
        <v>3552.7165158718503</v>
      </c>
      <c r="D24" s="47">
        <f t="shared" si="0"/>
        <v>4591.5378686364575</v>
      </c>
      <c r="E24" s="47">
        <f t="shared" si="0"/>
        <v>6133.0727872533671</v>
      </c>
      <c r="F24" s="47">
        <f t="shared" si="0"/>
        <v>7513.9189465273448</v>
      </c>
      <c r="G24" s="47">
        <f t="shared" ref="G24" si="1">+G23+G22+G12+G11+G10</f>
        <v>9508.1245824321613</v>
      </c>
      <c r="H24" s="28">
        <f t="shared" ref="H24" si="2">+H23+H22+H12+H11+H10</f>
        <v>13408.281455375964</v>
      </c>
      <c r="I24" s="28">
        <f t="shared" ref="I24" si="3">+I23+I22+I12+I11+I10</f>
        <v>16542.378328662297</v>
      </c>
      <c r="J24" s="28">
        <f t="shared" ref="J24" si="4">+J23+J22+J12+J11+J10</f>
        <v>21890.286262041613</v>
      </c>
      <c r="K24" s="28">
        <f t="shared" ref="K24" si="5">+K23+K22+K12+K11+K10</f>
        <v>31060.312343355137</v>
      </c>
      <c r="L24" s="28">
        <f t="shared" ref="L24" si="6">+L23+L22+L12+L11+L10</f>
        <v>40686.184395636956</v>
      </c>
      <c r="M24" s="28">
        <f t="shared" ref="M24:N24" si="7">+M23+M22+M12+M11+M10</f>
        <v>55576.814718966234</v>
      </c>
      <c r="N24" s="28">
        <f t="shared" si="7"/>
        <v>71611.81829135002</v>
      </c>
      <c r="O24" s="28">
        <v>92541.866955730249</v>
      </c>
      <c r="P24" s="28">
        <f>+P10+P11+P12+P22+P23</f>
        <v>136720.13701903776</v>
      </c>
      <c r="Q24" s="28">
        <v>176924.45367676293</v>
      </c>
      <c r="R24" s="28">
        <v>273490.34647648397</v>
      </c>
      <c r="S24" s="28">
        <v>515271.45500914019</v>
      </c>
      <c r="T24" s="28">
        <v>1246260.5442079951</v>
      </c>
      <c r="U24" s="28">
        <v>3288944.0005871486</v>
      </c>
    </row>
    <row r="26" spans="1:21" x14ac:dyDescent="0.2">
      <c r="A26" s="5"/>
      <c r="B26" s="5"/>
      <c r="C26" s="5"/>
      <c r="D26" s="5"/>
      <c r="E26" s="5"/>
      <c r="F26" s="5"/>
      <c r="J26" s="11"/>
    </row>
    <row r="27" spans="1:21" x14ac:dyDescent="0.2">
      <c r="A27" s="6"/>
      <c r="B27" s="6"/>
      <c r="C27" s="6"/>
      <c r="D27" s="6"/>
      <c r="E27" s="6"/>
      <c r="F27" s="6"/>
      <c r="J27" s="11"/>
    </row>
    <row r="28" spans="1:21" x14ac:dyDescent="0.2">
      <c r="A28" s="5"/>
      <c r="B28" s="5"/>
      <c r="C28" s="5"/>
      <c r="D28" s="5"/>
      <c r="E28" s="5"/>
      <c r="F28" s="5"/>
      <c r="J28" s="14"/>
    </row>
    <row r="29" spans="1:21" x14ac:dyDescent="0.2">
      <c r="A29" s="7"/>
      <c r="B29" s="7"/>
      <c r="C29" s="7"/>
      <c r="D29" s="7"/>
      <c r="E29" s="7"/>
      <c r="F29" s="7"/>
      <c r="J29" s="12"/>
    </row>
    <row r="30" spans="1:21" x14ac:dyDescent="0.2">
      <c r="J30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Consolidado</vt:lpstr>
      <vt:lpstr>CABA</vt:lpstr>
      <vt:lpstr>Bs Aires</vt:lpstr>
      <vt:lpstr>Catamarca</vt:lpstr>
      <vt:lpstr>Córdoba</vt:lpstr>
      <vt:lpstr>Corrientes</vt:lpstr>
      <vt:lpstr>Chaco</vt:lpstr>
      <vt:lpstr>Chubut</vt:lpstr>
      <vt:lpstr>Entre Ríos</vt:lpstr>
      <vt:lpstr>Formosa</vt:lpstr>
      <vt:lpstr>Jujuy</vt:lpstr>
      <vt:lpstr>La Pampa</vt:lpstr>
      <vt:lpstr>La Rioja</vt:lpstr>
      <vt:lpstr>Mendoza</vt:lpstr>
      <vt:lpstr>Misiones</vt:lpstr>
      <vt:lpstr>Neuquén</vt:lpstr>
      <vt:lpstr>Río Negro</vt:lpstr>
      <vt:lpstr>Salta</vt:lpstr>
      <vt:lpstr>San Juan</vt:lpstr>
      <vt:lpstr>San Luis</vt:lpstr>
      <vt:lpstr>Santa Cruz</vt:lpstr>
      <vt:lpstr>Santa Fe</vt:lpstr>
      <vt:lpstr>Santiago del Estero</vt:lpstr>
      <vt:lpstr>Tucumán</vt:lpstr>
      <vt:lpstr>Tierra del Fuego</vt:lpstr>
    </vt:vector>
  </TitlesOfParts>
  <Company>MECON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ftomas</dc:creator>
  <cp:lastModifiedBy>raranc</cp:lastModifiedBy>
  <dcterms:created xsi:type="dcterms:W3CDTF">2019-07-26T19:28:44Z</dcterms:created>
  <dcterms:modified xsi:type="dcterms:W3CDTF">2025-07-31T17:47:05Z</dcterms:modified>
</cp:coreProperties>
</file>