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<sst xmlns="http://schemas.openxmlformats.org/spreadsheetml/2006/main" count="47">
  <si>
    <t>INFORME  PROCESO  DE  ELABORACIÓN  2.019</t>
  </si>
  <si>
    <t>TOTALES  ACUMULADOS  AL 21 DE ABRIL DE 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</si>
  <si>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</si>
  <si>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</si>
  <si>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</si>
  <si>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</si>
  <si>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</si>
  <si>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</si>
  <si>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</si>
  <si>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</si>
  <si>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</si>
  <si>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</si>
  <si>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</si>
  <si>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</si>
  <si>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</si>
  <si>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</si>
  <si>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</si>
  <si>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</si>
  <si>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</si>
  <si>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</si>
  <si>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</si>
  <si>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</si>
  <si>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</si>
  <si>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</si>
  <si>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</si>
  <si>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</si>
  <si>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</si>
  <si>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</si>
  <si>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</si>
  <si>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</si>
  <si>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</si>
  <si>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</si>
  <si>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</si>
  <si>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</si>
  <si>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21 DE ABRIL DE 2019</t>
  </si>
  <si>
    <t>AÑO 2.009</t>
  </si>
  <si>
    <t>AÑO 2.010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</si>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</sst>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-* #,##0_-;\-* #,##0_-;_-* &quot;-&quot;??_-;_-@_-"/>
    <numFmt numFmtId="177" formatCode="_-* #,##0.00_-;\-* #,##0.00_-;_-* &quot;-&quot;??_-;_-@_-"/>
    <numFmt numFmtId="178" formatCode="_ * #,##0_ ;_ * \-#,##0_ ;_ * &quot;-&quot;_ ;_ @_ "/>
    <numFmt numFmtId="179" formatCode="_-[$€-2]* #,##0.00_-;\-[$€-2]* #,##0.00_-;_-[$€-2]* &quot;-&quot;??_-"/>
    <numFmt numFmtId="44" formatCode="_(&quot;$&quot;* #,##0.00_);_(&quot;$&quot;* \(#,##0.00\);_(&quot;$&quot;* &quot;-&quot;??_);_(@_)"/>
    <numFmt numFmtId="180" formatCode="_-* #,##0.00\ _€_-;\-* #,##0.00\ _€_-;_-* &quot;-&quot;??\ _€_-;_-@_-"/>
  </numFmts>
  <fonts count="32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b/>
      <i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3" fillId="0" borderId="39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7" fillId="0" borderId="0"/>
    <xf numFmtId="180" fontId="0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3" borderId="41" applyNumberFormat="0" applyAlignment="0" applyProtection="0">
      <alignment vertical="center"/>
    </xf>
    <xf numFmtId="0" fontId="16" fillId="22" borderId="40" applyNumberFormat="0" applyFont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28" borderId="42" applyNumberFormat="0" applyAlignment="0" applyProtection="0">
      <alignment vertical="center"/>
    </xf>
    <xf numFmtId="0" fontId="29" fillId="23" borderId="42" applyNumberFormat="0" applyAlignment="0" applyProtection="0">
      <alignment vertical="center"/>
    </xf>
    <xf numFmtId="0" fontId="18" fillId="14" borderId="36" applyNumberFormat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22" fillId="0" borderId="38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/>
    <xf numFmtId="0" fontId="11" fillId="3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80" fontId="17" fillId="0" borderId="0" applyFont="0" applyFill="0" applyBorder="0" applyAlignment="0" applyProtection="0"/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21" fillId="24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3" borderId="1" xfId="7" applyNumberFormat="1" applyFont="1" applyFill="1" applyBorder="1" applyAlignment="1">
      <alignment horizontal="left" vertical="center" wrapText="1"/>
    </xf>
    <xf numFmtId="3" fontId="5" fillId="0" borderId="1" xfId="7" applyNumberFormat="1" applyFont="1" applyFill="1" applyBorder="1" applyAlignment="1">
      <alignment vertical="center"/>
    </xf>
    <xf numFmtId="176" fontId="4" fillId="0" borderId="1" xfId="7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3" fontId="5" fillId="0" borderId="1" xfId="7" applyNumberFormat="1" applyFont="1" applyBorder="1" applyAlignment="1">
      <alignment vertical="center"/>
    </xf>
    <xf numFmtId="176" fontId="6" fillId="4" borderId="1" xfId="7" applyNumberFormat="1" applyFont="1" applyFill="1" applyBorder="1" applyAlignment="1">
      <alignment horizontal="center" vertical="center"/>
    </xf>
    <xf numFmtId="3" fontId="6" fillId="2" borderId="1" xfId="7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vertical="center"/>
    </xf>
    <xf numFmtId="176" fontId="4" fillId="0" borderId="1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1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6" fillId="7" borderId="24" xfId="0" applyFont="1" applyFill="1" applyBorder="1" applyAlignment="1">
      <alignment horizontal="center" vertical="center"/>
    </xf>
    <xf numFmtId="3" fontId="6" fillId="7" borderId="25" xfId="7" applyNumberFormat="1" applyFont="1" applyFill="1" applyBorder="1" applyAlignment="1">
      <alignment horizontal="center" vertical="center"/>
    </xf>
    <xf numFmtId="3" fontId="6" fillId="7" borderId="26" xfId="0" applyNumberFormat="1" applyFont="1" applyFill="1" applyBorder="1" applyAlignment="1">
      <alignment horizontal="center" vertical="center"/>
    </xf>
    <xf numFmtId="3" fontId="6" fillId="7" borderId="27" xfId="0" applyNumberFormat="1" applyFont="1" applyFill="1" applyBorder="1" applyAlignment="1">
      <alignment vertical="center"/>
    </xf>
    <xf numFmtId="3" fontId="6" fillId="7" borderId="25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10" fillId="0" borderId="0" xfId="0" applyFont="1"/>
    <xf numFmtId="0" fontId="4" fillId="7" borderId="29" xfId="0" applyFont="1" applyFill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3" fontId="6" fillId="0" borderId="33" xfId="0" applyNumberFormat="1" applyFont="1" applyBorder="1" applyAlignment="1">
      <alignment vertical="center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34" xfId="7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6" fillId="7" borderId="35" xfId="0" applyNumberFormat="1" applyFont="1" applyFill="1" applyBorder="1" applyAlignment="1">
      <alignment vertical="center"/>
    </xf>
    <xf numFmtId="3" fontId="6" fillId="7" borderId="24" xfId="0" applyNumberFormat="1" applyFont="1" applyFill="1" applyBorder="1" applyAlignment="1">
      <alignment vertical="center"/>
    </xf>
    <xf numFmtId="3" fontId="6" fillId="7" borderId="26" xfId="0" applyNumberFormat="1" applyFont="1" applyFill="1" applyBorder="1" applyAlignment="1">
      <alignment vertical="center"/>
    </xf>
    <xf numFmtId="0" fontId="4" fillId="7" borderId="34" xfId="0" applyFont="1" applyFill="1" applyBorder="1" applyAlignment="1">
      <alignment horizontal="center" vertical="center"/>
    </xf>
    <xf numFmtId="3" fontId="6" fillId="0" borderId="33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zoomScale="90" zoomScaleNormal="90" topLeftCell="A4" workbookViewId="0">
      <selection activeCell="B6" sqref="B6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16"/>
      <c r="E5" s="16"/>
      <c r="F5" s="16"/>
      <c r="G5" s="16"/>
      <c r="H5" s="16"/>
      <c r="I5" s="16"/>
      <c r="J5" s="16"/>
      <c r="K5" s="16"/>
    </row>
    <row r="6" ht="22.5" customHeight="1" spans="4:11">
      <c r="D6" s="17" t="s">
        <v>1</v>
      </c>
      <c r="E6" s="17"/>
      <c r="F6" s="17"/>
      <c r="G6" s="17"/>
      <c r="H6" s="17"/>
      <c r="I6" s="17"/>
      <c r="J6" s="17"/>
      <c r="K6" s="17"/>
    </row>
    <row r="7" ht="12" customHeight="1" spans="4:11">
      <c r="D7" s="18"/>
      <c r="E7" s="18"/>
      <c r="F7" s="18"/>
      <c r="G7" s="18"/>
      <c r="H7" s="18"/>
      <c r="I7" s="18"/>
      <c r="J7" s="18"/>
      <c r="K7" s="18"/>
    </row>
    <row r="8" ht="23.25" customHeight="1" spans="4:11">
      <c r="D8" s="19" t="s">
        <v>2</v>
      </c>
      <c r="E8" s="19"/>
      <c r="F8" s="19"/>
      <c r="G8" s="18"/>
      <c r="H8" s="18"/>
      <c r="I8" s="18"/>
      <c r="J8" s="18"/>
      <c r="K8" s="18"/>
    </row>
    <row r="9" ht="7.5" customHeight="1"/>
    <row r="10" ht="24.95" customHeight="1" spans="4:11">
      <c r="D10" s="20" t="s">
        <v>3</v>
      </c>
      <c r="E10" s="21" t="s">
        <v>4</v>
      </c>
      <c r="F10" s="22" t="s">
        <v>5</v>
      </c>
      <c r="G10" s="23" t="s">
        <v>6</v>
      </c>
      <c r="H10" s="24"/>
      <c r="I10" s="70"/>
      <c r="J10" s="71" t="s">
        <v>7</v>
      </c>
      <c r="K10" s="72"/>
    </row>
    <row r="11" ht="35.25" customHeight="1" spans="4:11">
      <c r="D11" s="25"/>
      <c r="E11" s="26"/>
      <c r="F11" s="27"/>
      <c r="G11" s="28" t="s">
        <v>8</v>
      </c>
      <c r="H11" s="29" t="s">
        <v>9</v>
      </c>
      <c r="I11" s="73" t="s">
        <v>10</v>
      </c>
      <c r="J11" s="25" t="s">
        <v>11</v>
      </c>
      <c r="K11" s="27" t="s">
        <v>12</v>
      </c>
    </row>
    <row r="12" ht="27.95" customHeight="1" spans="4:11">
      <c r="D12" s="30" t="s">
        <v>13</v>
      </c>
      <c r="E12" s="31">
        <v>436</v>
      </c>
      <c r="F12" s="32">
        <v>319</v>
      </c>
      <c r="G12" s="33">
        <v>677912252</v>
      </c>
      <c r="H12" s="34">
        <v>27000</v>
      </c>
      <c r="I12" s="74">
        <f t="shared" ref="I12:I26" si="0">SUM(G12:H12)</f>
        <v>677939252</v>
      </c>
      <c r="J12" s="75">
        <v>321765385</v>
      </c>
      <c r="K12" s="76">
        <v>43798634</v>
      </c>
    </row>
    <row r="13" ht="27.95" customHeight="1" spans="4:11">
      <c r="D13" s="35" t="s">
        <v>14</v>
      </c>
      <c r="E13" s="36">
        <v>322</v>
      </c>
      <c r="F13" s="37">
        <v>223</v>
      </c>
      <c r="G13" s="38">
        <v>741098469</v>
      </c>
      <c r="H13" s="39">
        <v>1075625</v>
      </c>
      <c r="I13" s="77">
        <f t="shared" si="0"/>
        <v>742174094</v>
      </c>
      <c r="J13" s="78">
        <v>317825696</v>
      </c>
      <c r="K13" s="79">
        <v>164377295</v>
      </c>
    </row>
    <row r="14" ht="27.95" customHeight="1" spans="4:11">
      <c r="D14" s="35" t="s">
        <v>15</v>
      </c>
      <c r="E14" s="36">
        <v>78</v>
      </c>
      <c r="F14" s="37">
        <v>52</v>
      </c>
      <c r="G14" s="38">
        <v>60409886</v>
      </c>
      <c r="H14" s="39">
        <v>0</v>
      </c>
      <c r="I14" s="77">
        <f t="shared" si="0"/>
        <v>60409886</v>
      </c>
      <c r="J14" s="78">
        <v>30199015</v>
      </c>
      <c r="K14" s="79">
        <v>4256560</v>
      </c>
    </row>
    <row r="15" ht="27.95" customHeight="1" spans="4:11">
      <c r="D15" s="35" t="s">
        <v>16</v>
      </c>
      <c r="E15" s="36">
        <v>39</v>
      </c>
      <c r="F15" s="37">
        <v>19</v>
      </c>
      <c r="G15" s="38">
        <v>37143530</v>
      </c>
      <c r="H15" s="39">
        <v>11170</v>
      </c>
      <c r="I15" s="77">
        <f t="shared" si="0"/>
        <v>37154700</v>
      </c>
      <c r="J15" s="78">
        <v>19139852</v>
      </c>
      <c r="K15" s="79">
        <v>6169500</v>
      </c>
    </row>
    <row r="16" ht="27.95" customHeight="1" spans="4:11">
      <c r="D16" s="35" t="s">
        <v>17</v>
      </c>
      <c r="E16" s="36">
        <v>164</v>
      </c>
      <c r="F16" s="37">
        <v>114</v>
      </c>
      <c r="G16" s="40">
        <v>549374499</v>
      </c>
      <c r="H16" s="39">
        <v>46398248</v>
      </c>
      <c r="I16" s="77">
        <f t="shared" si="0"/>
        <v>595772747</v>
      </c>
      <c r="J16" s="78">
        <v>159417285</v>
      </c>
      <c r="K16" s="79">
        <v>225149927</v>
      </c>
    </row>
    <row r="17" ht="27.95" customHeight="1" spans="4:11">
      <c r="D17" s="35" t="s">
        <v>18</v>
      </c>
      <c r="E17" s="36">
        <v>44</v>
      </c>
      <c r="F17" s="37">
        <v>34</v>
      </c>
      <c r="G17" s="38">
        <v>17947485</v>
      </c>
      <c r="H17" s="39">
        <v>0</v>
      </c>
      <c r="I17" s="77">
        <f t="shared" si="0"/>
        <v>17947485</v>
      </c>
      <c r="J17" s="80">
        <v>9117675</v>
      </c>
      <c r="K17" s="81">
        <v>72100</v>
      </c>
    </row>
    <row r="18" ht="27.95" customHeight="1" spans="4:11">
      <c r="D18" s="35" t="s">
        <v>19</v>
      </c>
      <c r="E18" s="36">
        <v>15</v>
      </c>
      <c r="F18" s="37">
        <v>12</v>
      </c>
      <c r="G18" s="40">
        <v>1057941</v>
      </c>
      <c r="H18" s="39">
        <v>0</v>
      </c>
      <c r="I18" s="77">
        <f t="shared" si="0"/>
        <v>1057941</v>
      </c>
      <c r="J18" s="80">
        <v>597420</v>
      </c>
      <c r="K18" s="81">
        <v>11660</v>
      </c>
    </row>
    <row r="19" ht="27.95" customHeight="1" spans="4:11">
      <c r="D19" s="35" t="s">
        <v>20</v>
      </c>
      <c r="E19" s="36">
        <v>8</v>
      </c>
      <c r="F19" s="37">
        <v>7</v>
      </c>
      <c r="G19" s="38">
        <v>3202276</v>
      </c>
      <c r="H19" s="39">
        <v>0</v>
      </c>
      <c r="I19" s="77">
        <f t="shared" si="0"/>
        <v>3202276</v>
      </c>
      <c r="J19" s="80">
        <v>2148780</v>
      </c>
      <c r="K19" s="81">
        <v>2000</v>
      </c>
    </row>
    <row r="20" ht="27.95" customHeight="1" spans="4:11">
      <c r="D20" s="35" t="s">
        <v>21</v>
      </c>
      <c r="E20" s="36">
        <v>21</v>
      </c>
      <c r="F20" s="37">
        <v>15</v>
      </c>
      <c r="G20" s="33">
        <v>59404931</v>
      </c>
      <c r="H20" s="39">
        <v>5000</v>
      </c>
      <c r="I20" s="77">
        <f t="shared" si="0"/>
        <v>59409931</v>
      </c>
      <c r="J20" s="80">
        <v>32293420</v>
      </c>
      <c r="K20" s="81">
        <v>1348223</v>
      </c>
    </row>
    <row r="21" ht="27.95" customHeight="1" spans="4:11">
      <c r="D21" s="35" t="s">
        <v>22</v>
      </c>
      <c r="E21" s="36">
        <v>60</v>
      </c>
      <c r="F21" s="37">
        <v>54</v>
      </c>
      <c r="G21" s="40">
        <v>42364937</v>
      </c>
      <c r="H21" s="39">
        <v>0</v>
      </c>
      <c r="I21" s="77">
        <f t="shared" si="0"/>
        <v>42364937</v>
      </c>
      <c r="J21" s="82">
        <v>20319216</v>
      </c>
      <c r="K21" s="81">
        <v>344140</v>
      </c>
    </row>
    <row r="22" ht="27.95" customHeight="1" spans="4:11">
      <c r="D22" s="35" t="s">
        <v>23</v>
      </c>
      <c r="E22" s="36">
        <v>10</v>
      </c>
      <c r="F22" s="37">
        <v>9</v>
      </c>
      <c r="G22" s="38">
        <v>7316837</v>
      </c>
      <c r="H22" s="39">
        <v>0</v>
      </c>
      <c r="I22" s="77">
        <f t="shared" si="0"/>
        <v>7316837</v>
      </c>
      <c r="J22" s="80">
        <v>1284894</v>
      </c>
      <c r="K22" s="81">
        <v>4218800</v>
      </c>
    </row>
    <row r="23" ht="27.95" customHeight="1" spans="4:11">
      <c r="D23" s="35" t="s">
        <v>24</v>
      </c>
      <c r="E23" s="36">
        <v>1</v>
      </c>
      <c r="F23" s="37">
        <v>0</v>
      </c>
      <c r="G23" s="38">
        <v>0</v>
      </c>
      <c r="H23" s="39">
        <v>0</v>
      </c>
      <c r="I23" s="77">
        <f t="shared" si="0"/>
        <v>0</v>
      </c>
      <c r="J23" s="80">
        <v>0</v>
      </c>
      <c r="K23" s="81">
        <v>0</v>
      </c>
    </row>
    <row r="24" ht="27.95" customHeight="1" spans="4:11">
      <c r="D24" s="35" t="s">
        <v>25</v>
      </c>
      <c r="E24" s="36">
        <v>2</v>
      </c>
      <c r="F24" s="37">
        <v>2</v>
      </c>
      <c r="G24" s="38">
        <v>49684</v>
      </c>
      <c r="H24" s="39">
        <v>0</v>
      </c>
      <c r="I24" s="77">
        <f t="shared" si="0"/>
        <v>49684</v>
      </c>
      <c r="J24" s="80">
        <v>27325</v>
      </c>
      <c r="K24" s="81">
        <v>0</v>
      </c>
    </row>
    <row r="25" ht="27.95" customHeight="1" spans="4:11">
      <c r="D25" s="35" t="s">
        <v>26</v>
      </c>
      <c r="E25" s="36">
        <v>1</v>
      </c>
      <c r="F25" s="37">
        <v>1</v>
      </c>
      <c r="G25" s="38">
        <v>23467</v>
      </c>
      <c r="H25" s="39">
        <v>0</v>
      </c>
      <c r="I25" s="77">
        <f t="shared" si="0"/>
        <v>23467</v>
      </c>
      <c r="J25" s="80">
        <v>14090</v>
      </c>
      <c r="K25" s="81">
        <v>0</v>
      </c>
    </row>
    <row r="26" ht="27.95" customHeight="1" spans="4:11">
      <c r="D26" s="41" t="s">
        <v>27</v>
      </c>
      <c r="E26" s="42">
        <v>7</v>
      </c>
      <c r="F26" s="43">
        <v>7</v>
      </c>
      <c r="G26" s="44">
        <v>185031</v>
      </c>
      <c r="H26" s="45">
        <v>0</v>
      </c>
      <c r="I26" s="77">
        <f t="shared" si="0"/>
        <v>185031</v>
      </c>
      <c r="J26" s="83">
        <v>79047</v>
      </c>
      <c r="K26" s="84">
        <v>0</v>
      </c>
    </row>
    <row r="27" ht="36" customHeight="1" spans="4:11">
      <c r="D27" s="46" t="s">
        <v>10</v>
      </c>
      <c r="E27" s="47">
        <f t="shared" ref="E27:K27" si="1">SUM(E12:E26)</f>
        <v>1208</v>
      </c>
      <c r="F27" s="48">
        <f t="shared" si="1"/>
        <v>868</v>
      </c>
      <c r="G27" s="49">
        <f t="shared" si="1"/>
        <v>2197491225</v>
      </c>
      <c r="H27" s="50">
        <f t="shared" si="1"/>
        <v>47517043</v>
      </c>
      <c r="I27" s="85">
        <f t="shared" si="1"/>
        <v>2245008268</v>
      </c>
      <c r="J27" s="86">
        <f t="shared" si="1"/>
        <v>914229100</v>
      </c>
      <c r="K27" s="87">
        <f t="shared" si="1"/>
        <v>449748839</v>
      </c>
    </row>
    <row r="28" ht="27" customHeight="1"/>
    <row r="29" ht="24.75" customHeight="1" spans="4:11">
      <c r="D29" s="51" t="s">
        <v>28</v>
      </c>
      <c r="E29" s="52"/>
      <c r="F29" s="52"/>
      <c r="G29" s="52"/>
      <c r="H29" s="52"/>
      <c r="I29" s="52"/>
      <c r="J29" s="52"/>
      <c r="K29" s="52"/>
    </row>
    <row r="30" ht="30" customHeight="1" spans="4:11">
      <c r="D30" s="53"/>
      <c r="E30" s="53"/>
      <c r="F30" s="53"/>
      <c r="G30" s="53"/>
      <c r="H30" s="53"/>
      <c r="I30" s="53"/>
      <c r="J30" s="53"/>
      <c r="K30" s="53"/>
    </row>
    <row r="31" ht="30" customHeight="1" spans="4:11">
      <c r="D31" s="20" t="s">
        <v>29</v>
      </c>
      <c r="E31" s="21" t="s">
        <v>30</v>
      </c>
      <c r="F31" s="22" t="s">
        <v>5</v>
      </c>
      <c r="G31" s="23" t="s">
        <v>6</v>
      </c>
      <c r="H31" s="24"/>
      <c r="I31" s="70"/>
      <c r="J31" s="71" t="s">
        <v>7</v>
      </c>
      <c r="K31" s="72"/>
    </row>
    <row r="32" ht="30.75" spans="4:11">
      <c r="D32" s="54"/>
      <c r="E32" s="55"/>
      <c r="F32" s="56"/>
      <c r="G32" s="57" t="s">
        <v>8</v>
      </c>
      <c r="H32" s="58" t="s">
        <v>9</v>
      </c>
      <c r="I32" s="88" t="s">
        <v>10</v>
      </c>
      <c r="J32" s="54" t="s">
        <v>11</v>
      </c>
      <c r="K32" s="56" t="s">
        <v>12</v>
      </c>
    </row>
    <row r="33" ht="27.95" customHeight="1" spans="4:11">
      <c r="D33" s="59" t="s">
        <v>13</v>
      </c>
      <c r="E33" s="60">
        <f>E12+E13+E14+E15</f>
        <v>875</v>
      </c>
      <c r="F33" s="61">
        <f t="shared" ref="F33:K33" si="2">F12+F13+F14+F15</f>
        <v>613</v>
      </c>
      <c r="G33" s="62">
        <f t="shared" si="2"/>
        <v>1516564137</v>
      </c>
      <c r="H33" s="63">
        <f t="shared" si="2"/>
        <v>1113795</v>
      </c>
      <c r="I33" s="89">
        <f t="shared" si="2"/>
        <v>1517677932</v>
      </c>
      <c r="J33" s="90">
        <f t="shared" si="2"/>
        <v>688929948</v>
      </c>
      <c r="K33" s="91">
        <f t="shared" si="2"/>
        <v>218601989</v>
      </c>
    </row>
    <row r="34" ht="27.95" customHeight="1" spans="4:11">
      <c r="D34" s="64" t="s">
        <v>31</v>
      </c>
      <c r="E34" s="65">
        <f t="shared" ref="E34:K34" si="3">E16</f>
        <v>164</v>
      </c>
      <c r="F34" s="66">
        <f t="shared" si="3"/>
        <v>114</v>
      </c>
      <c r="G34" s="67">
        <f t="shared" si="3"/>
        <v>549374499</v>
      </c>
      <c r="H34" s="68">
        <f t="shared" si="3"/>
        <v>46398248</v>
      </c>
      <c r="I34" s="92">
        <f t="shared" si="3"/>
        <v>595772747</v>
      </c>
      <c r="J34" s="93">
        <f t="shared" si="3"/>
        <v>159417285</v>
      </c>
      <c r="K34" s="94">
        <f t="shared" si="3"/>
        <v>225149927</v>
      </c>
    </row>
    <row r="35" ht="16.5" spans="4:4">
      <c r="D35" s="69" t="s">
        <v>32</v>
      </c>
    </row>
  </sheetData>
  <mergeCells count="15">
    <mergeCell ref="D4:K4"/>
    <mergeCell ref="D6:J6"/>
    <mergeCell ref="D8:F8"/>
    <mergeCell ref="G10:I10"/>
    <mergeCell ref="J10:K10"/>
    <mergeCell ref="D29:K29"/>
    <mergeCell ref="D30:K30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29"/>
  <sheetViews>
    <sheetView zoomScale="80" zoomScaleNormal="80" topLeftCell="D4" workbookViewId="0">
      <selection activeCell="B16" sqref="B16"/>
    </sheetView>
  </sheetViews>
  <sheetFormatPr defaultColWidth="11" defaultRowHeight="15"/>
  <cols>
    <col min="4" max="4" width="19.4285714285714" customWidth="1"/>
    <col min="5" max="15" width="19.2857142857143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ht="18" spans="4:15">
      <c r="D5" s="3" t="s">
        <v>34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.75"/>
    <row r="7" ht="26.25" customHeight="1" spans="4:15">
      <c r="D7" s="4" t="s">
        <v>3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</row>
    <row r="8" ht="27.95" customHeight="1" spans="4:15">
      <c r="D8" s="5" t="s">
        <v>13</v>
      </c>
      <c r="E8" s="6">
        <v>646108081</v>
      </c>
      <c r="F8" s="6">
        <v>698550486</v>
      </c>
      <c r="G8" s="6">
        <v>727939431</v>
      </c>
      <c r="H8" s="6">
        <v>673843696</v>
      </c>
      <c r="I8" s="6">
        <v>799518492</v>
      </c>
      <c r="J8" s="6">
        <v>708291159</v>
      </c>
      <c r="K8" s="6">
        <v>731212204</v>
      </c>
      <c r="L8" s="6">
        <v>504099410</v>
      </c>
      <c r="M8" s="6">
        <v>573228230</v>
      </c>
      <c r="N8" s="6">
        <v>698001475</v>
      </c>
      <c r="O8" s="10">
        <v>677939252</v>
      </c>
    </row>
    <row r="9" ht="27.95" customHeight="1" spans="4:15">
      <c r="D9" s="7" t="s">
        <v>14</v>
      </c>
      <c r="E9" s="6">
        <v>671361887</v>
      </c>
      <c r="F9" s="6">
        <v>983262435</v>
      </c>
      <c r="G9" s="6">
        <v>979477877</v>
      </c>
      <c r="H9" s="6">
        <v>671314306</v>
      </c>
      <c r="I9" s="6">
        <v>953455144</v>
      </c>
      <c r="J9" s="6">
        <v>906753735</v>
      </c>
      <c r="K9" s="6">
        <v>798329815</v>
      </c>
      <c r="L9" s="6">
        <v>409517312</v>
      </c>
      <c r="M9" s="6">
        <v>596596049</v>
      </c>
      <c r="N9" s="6">
        <v>812435632</v>
      </c>
      <c r="O9" s="10">
        <v>742174094</v>
      </c>
    </row>
    <row r="10" ht="27.95" customHeight="1" spans="4:15">
      <c r="D10" s="7" t="s">
        <v>15</v>
      </c>
      <c r="E10" s="6">
        <v>82421356</v>
      </c>
      <c r="F10" s="6">
        <v>81684848</v>
      </c>
      <c r="G10" s="6">
        <v>103164276</v>
      </c>
      <c r="H10" s="6">
        <v>82035213</v>
      </c>
      <c r="I10" s="6">
        <v>107429879</v>
      </c>
      <c r="J10" s="6">
        <v>89159563</v>
      </c>
      <c r="K10" s="6">
        <v>84193095</v>
      </c>
      <c r="L10" s="6">
        <v>60074096</v>
      </c>
      <c r="M10" s="6">
        <v>58218567</v>
      </c>
      <c r="N10" s="6">
        <v>70050224</v>
      </c>
      <c r="O10" s="10">
        <v>60409886</v>
      </c>
    </row>
    <row r="11" ht="27.95" customHeight="1" spans="4:15">
      <c r="D11" s="7" t="s">
        <v>16</v>
      </c>
      <c r="E11" s="6">
        <v>42060891</v>
      </c>
      <c r="F11" s="6">
        <v>43522074</v>
      </c>
      <c r="G11" s="6">
        <v>54474205</v>
      </c>
      <c r="H11" s="6">
        <v>54419230</v>
      </c>
      <c r="I11" s="6">
        <v>73130723</v>
      </c>
      <c r="J11" s="6">
        <v>59087254</v>
      </c>
      <c r="K11" s="6">
        <v>47689391</v>
      </c>
      <c r="L11" s="6">
        <v>27432879</v>
      </c>
      <c r="M11" s="6">
        <v>30931125</v>
      </c>
      <c r="N11" s="6">
        <v>48039044</v>
      </c>
      <c r="O11" s="10">
        <v>37154700</v>
      </c>
    </row>
    <row r="12" ht="27.95" customHeight="1" spans="4:15">
      <c r="D12" s="7" t="s">
        <v>17</v>
      </c>
      <c r="E12" s="6">
        <v>583236530</v>
      </c>
      <c r="F12" s="6">
        <v>642795795</v>
      </c>
      <c r="G12" s="6">
        <v>750955114</v>
      </c>
      <c r="H12" s="6">
        <v>582948398</v>
      </c>
      <c r="I12" s="6">
        <v>708360175</v>
      </c>
      <c r="J12" s="6">
        <v>644502468</v>
      </c>
      <c r="K12" s="6">
        <v>557419886</v>
      </c>
      <c r="L12" s="6">
        <v>566893286</v>
      </c>
      <c r="M12" s="6">
        <v>545668834</v>
      </c>
      <c r="N12" s="6">
        <v>687677437</v>
      </c>
      <c r="O12" s="10">
        <v>595772747</v>
      </c>
    </row>
    <row r="13" ht="27.95" customHeight="1" spans="4:15">
      <c r="D13" s="7" t="s">
        <v>18</v>
      </c>
      <c r="E13" s="6">
        <v>23846795</v>
      </c>
      <c r="F13" s="6">
        <v>21382482</v>
      </c>
      <c r="G13" s="6">
        <v>22245648</v>
      </c>
      <c r="H13" s="6">
        <v>24762910</v>
      </c>
      <c r="I13" s="6">
        <v>24090000</v>
      </c>
      <c r="J13" s="6">
        <v>16398779</v>
      </c>
      <c r="K13" s="6">
        <v>17781722</v>
      </c>
      <c r="L13" s="6">
        <v>17066601</v>
      </c>
      <c r="M13" s="6">
        <v>14665119</v>
      </c>
      <c r="N13" s="6">
        <v>16236978</v>
      </c>
      <c r="O13" s="10">
        <v>17947485</v>
      </c>
    </row>
    <row r="14" ht="27.95" customHeight="1" spans="4:15">
      <c r="D14" s="7" t="s">
        <v>19</v>
      </c>
      <c r="E14" s="6">
        <v>1407067</v>
      </c>
      <c r="F14" s="6">
        <v>944820</v>
      </c>
      <c r="G14" s="6">
        <v>1775254</v>
      </c>
      <c r="H14" s="6">
        <v>1423079</v>
      </c>
      <c r="I14" s="6">
        <v>1219175</v>
      </c>
      <c r="J14" s="6">
        <v>771807</v>
      </c>
      <c r="K14" s="6">
        <v>684446</v>
      </c>
      <c r="L14" s="6">
        <v>507666</v>
      </c>
      <c r="M14" s="6">
        <v>1094895</v>
      </c>
      <c r="N14" s="6">
        <v>1270565</v>
      </c>
      <c r="O14" s="10">
        <v>1057941</v>
      </c>
    </row>
    <row r="15" ht="27.95" customHeight="1" spans="4:15">
      <c r="D15" s="7" t="s">
        <v>20</v>
      </c>
      <c r="E15" s="6">
        <v>2270537</v>
      </c>
      <c r="F15" s="6">
        <v>2430117</v>
      </c>
      <c r="G15" s="6">
        <v>5846803</v>
      </c>
      <c r="H15" s="6">
        <v>4848034</v>
      </c>
      <c r="I15" s="6">
        <v>4048577</v>
      </c>
      <c r="J15" s="6">
        <v>2766870</v>
      </c>
      <c r="K15" s="6">
        <v>3641120</v>
      </c>
      <c r="L15" s="6">
        <v>2680150</v>
      </c>
      <c r="M15" s="6">
        <v>3316566</v>
      </c>
      <c r="N15" s="6">
        <v>2346345</v>
      </c>
      <c r="O15" s="10">
        <v>3202276</v>
      </c>
    </row>
    <row r="16" ht="27.95" customHeight="1" spans="4:15">
      <c r="D16" s="7" t="s">
        <v>21</v>
      </c>
      <c r="E16" s="6">
        <v>83628733</v>
      </c>
      <c r="F16" s="6">
        <v>82235840</v>
      </c>
      <c r="G16" s="6">
        <v>102380678</v>
      </c>
      <c r="H16" s="6">
        <v>77704601</v>
      </c>
      <c r="I16" s="6">
        <v>78745977</v>
      </c>
      <c r="J16" s="6">
        <v>96249994</v>
      </c>
      <c r="K16" s="6">
        <v>78396551</v>
      </c>
      <c r="L16" s="6">
        <v>69227217</v>
      </c>
      <c r="M16" s="6">
        <v>71026133</v>
      </c>
      <c r="N16" s="6">
        <v>69071837</v>
      </c>
      <c r="O16" s="10">
        <v>59409931</v>
      </c>
    </row>
    <row r="17" ht="27.95" customHeight="1" spans="4:15">
      <c r="D17" s="7" t="s">
        <v>23</v>
      </c>
      <c r="E17" s="6">
        <v>11198550</v>
      </c>
      <c r="F17" s="6">
        <v>7903743</v>
      </c>
      <c r="G17" s="6">
        <v>10042538</v>
      </c>
      <c r="H17" s="6">
        <v>7373153</v>
      </c>
      <c r="I17" s="6">
        <v>8207980</v>
      </c>
      <c r="J17" s="6">
        <v>7148341</v>
      </c>
      <c r="K17" s="6">
        <v>6355349</v>
      </c>
      <c r="L17" s="6">
        <v>2962400</v>
      </c>
      <c r="M17" s="6">
        <v>3449221</v>
      </c>
      <c r="N17" s="6">
        <v>4198357</v>
      </c>
      <c r="O17" s="10">
        <v>7316837</v>
      </c>
    </row>
    <row r="18" ht="27.95" customHeight="1" spans="4:15">
      <c r="D18" s="7" t="s">
        <v>22</v>
      </c>
      <c r="E18" s="6">
        <v>26971508</v>
      </c>
      <c r="F18" s="6">
        <v>27461436</v>
      </c>
      <c r="G18" s="6">
        <v>34340365</v>
      </c>
      <c r="H18" s="6">
        <v>32161984</v>
      </c>
      <c r="I18" s="6">
        <v>37111992</v>
      </c>
      <c r="J18" s="6">
        <v>38601207</v>
      </c>
      <c r="K18" s="6">
        <v>37421256</v>
      </c>
      <c r="L18" s="6">
        <v>24068438</v>
      </c>
      <c r="M18" s="6">
        <v>40979376</v>
      </c>
      <c r="N18" s="6">
        <v>40356354</v>
      </c>
      <c r="O18" s="10">
        <v>42364937</v>
      </c>
    </row>
    <row r="19" ht="27.95" customHeight="1" spans="4:15">
      <c r="D19" s="8" t="s">
        <v>24</v>
      </c>
      <c r="E19" s="6">
        <v>24632</v>
      </c>
      <c r="F19" s="6">
        <v>0</v>
      </c>
      <c r="G19" s="6">
        <v>5340</v>
      </c>
      <c r="H19" s="6">
        <v>1520</v>
      </c>
      <c r="I19" s="6">
        <v>2240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0">
        <v>0</v>
      </c>
    </row>
    <row r="20" ht="27.95" customHeight="1" spans="4:15">
      <c r="D20" s="8" t="s">
        <v>25</v>
      </c>
      <c r="E20" s="6">
        <v>43185</v>
      </c>
      <c r="F20" s="6">
        <v>27230</v>
      </c>
      <c r="G20" s="6">
        <v>54861</v>
      </c>
      <c r="H20" s="6">
        <v>71742</v>
      </c>
      <c r="I20" s="6">
        <v>31938</v>
      </c>
      <c r="J20" s="6">
        <v>64670</v>
      </c>
      <c r="K20" s="6">
        <v>11610</v>
      </c>
      <c r="L20" s="6">
        <v>98525</v>
      </c>
      <c r="M20" s="6">
        <v>92941</v>
      </c>
      <c r="N20" s="6">
        <v>22030</v>
      </c>
      <c r="O20" s="10">
        <v>49684</v>
      </c>
    </row>
    <row r="21" ht="27.95" customHeight="1" spans="4:15">
      <c r="D21" s="9" t="s">
        <v>26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16737</v>
      </c>
      <c r="N21" s="6">
        <v>13252</v>
      </c>
      <c r="O21" s="10">
        <v>23467</v>
      </c>
    </row>
    <row r="22" ht="27.95" customHeight="1" spans="4:15">
      <c r="D22" s="7" t="s">
        <v>27</v>
      </c>
      <c r="E22" s="10">
        <v>125576</v>
      </c>
      <c r="F22" s="10">
        <v>97529</v>
      </c>
      <c r="G22" s="10">
        <v>162778</v>
      </c>
      <c r="H22" s="10">
        <v>67811</v>
      </c>
      <c r="I22" s="10">
        <v>207770</v>
      </c>
      <c r="J22" s="10">
        <v>187761</v>
      </c>
      <c r="K22" s="10">
        <v>82287</v>
      </c>
      <c r="L22" s="10">
        <v>121706</v>
      </c>
      <c r="M22" s="10">
        <v>117032</v>
      </c>
      <c r="N22" s="10">
        <v>99609</v>
      </c>
      <c r="O22" s="10">
        <v>185031</v>
      </c>
    </row>
    <row r="23" ht="30.75" customHeight="1" spans="4:15">
      <c r="D23" s="11" t="s">
        <v>10</v>
      </c>
      <c r="E23" s="12">
        <v>2174705328</v>
      </c>
      <c r="F23" s="12">
        <v>2592298835</v>
      </c>
      <c r="G23" s="12">
        <v>2792865168</v>
      </c>
      <c r="H23" s="12">
        <v>2212975677</v>
      </c>
      <c r="I23" s="12">
        <v>2795560062</v>
      </c>
      <c r="J23" s="12">
        <v>2569983608</v>
      </c>
      <c r="K23" s="12">
        <v>2363218732</v>
      </c>
      <c r="L23" s="12">
        <v>1684749686</v>
      </c>
      <c r="M23" s="12">
        <v>1939400825</v>
      </c>
      <c r="N23" s="12">
        <v>2449819139</v>
      </c>
      <c r="O23" s="12">
        <v>2245008268</v>
      </c>
    </row>
    <row r="24" ht="15.75"/>
    <row r="25" ht="21.75" customHeight="1" spans="4:14">
      <c r="D25" s="13" t="s">
        <v>46</v>
      </c>
      <c r="E25" s="14">
        <v>2192301178</v>
      </c>
      <c r="F25" s="14">
        <v>2620396952</v>
      </c>
      <c r="G25" s="14">
        <v>2891061535</v>
      </c>
      <c r="H25" s="14">
        <v>2243150281</v>
      </c>
      <c r="I25" s="14">
        <v>2872970289</v>
      </c>
      <c r="J25" s="14">
        <v>2635164677</v>
      </c>
      <c r="K25" s="14">
        <v>2415564704</v>
      </c>
      <c r="L25" s="14">
        <v>1760443883</v>
      </c>
      <c r="M25" s="14">
        <v>1966033915</v>
      </c>
      <c r="N25" s="14">
        <v>2573392518</v>
      </c>
    </row>
    <row r="26" ht="15.75"/>
    <row r="27" ht="25.5" customHeight="1" spans="4:15">
      <c r="D27" s="4" t="s">
        <v>29</v>
      </c>
      <c r="E27" s="4" t="s">
        <v>35</v>
      </c>
      <c r="F27" s="4" t="s">
        <v>36</v>
      </c>
      <c r="G27" s="4" t="s">
        <v>37</v>
      </c>
      <c r="H27" s="4" t="s">
        <v>38</v>
      </c>
      <c r="I27" s="4" t="s">
        <v>39</v>
      </c>
      <c r="J27" s="4" t="s">
        <v>40</v>
      </c>
      <c r="K27" s="4" t="s">
        <v>41</v>
      </c>
      <c r="L27" s="4" t="s">
        <v>42</v>
      </c>
      <c r="M27" s="4" t="s">
        <v>43</v>
      </c>
      <c r="N27" s="4" t="s">
        <v>44</v>
      </c>
      <c r="O27" s="4" t="s">
        <v>45</v>
      </c>
    </row>
    <row r="28" ht="30" customHeight="1" spans="4:15">
      <c r="D28" s="15" t="s">
        <v>13</v>
      </c>
      <c r="E28" s="10">
        <v>1441952215</v>
      </c>
      <c r="F28" s="10">
        <v>1807019843</v>
      </c>
      <c r="G28" s="10">
        <v>1865055789</v>
      </c>
      <c r="H28" s="10">
        <v>1481612445</v>
      </c>
      <c r="I28" s="10">
        <v>1933534238</v>
      </c>
      <c r="J28" s="10">
        <v>1763291711</v>
      </c>
      <c r="K28" s="10">
        <v>1661424505</v>
      </c>
      <c r="L28" s="10">
        <v>1001123697</v>
      </c>
      <c r="M28" s="10">
        <v>1258973971</v>
      </c>
      <c r="N28" s="10">
        <v>1628526375</v>
      </c>
      <c r="O28" s="10">
        <v>1517677932</v>
      </c>
    </row>
    <row r="29" ht="30" customHeight="1" spans="4:15">
      <c r="D29" s="15" t="s">
        <v>17</v>
      </c>
      <c r="E29" s="10">
        <v>583236530</v>
      </c>
      <c r="F29" s="10">
        <v>642795795</v>
      </c>
      <c r="G29" s="10">
        <v>750955114</v>
      </c>
      <c r="H29" s="10">
        <v>582948398</v>
      </c>
      <c r="I29" s="10">
        <v>708360175</v>
      </c>
      <c r="J29" s="10">
        <v>644502468</v>
      </c>
      <c r="K29" s="10">
        <v>557419886</v>
      </c>
      <c r="L29" s="10">
        <v>566893286</v>
      </c>
      <c r="M29" s="10">
        <v>545668834</v>
      </c>
      <c r="N29" s="10">
        <v>687677437</v>
      </c>
      <c r="O29" s="10">
        <v>595772747</v>
      </c>
    </row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2019-04-23T17:09:23Z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