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05" tabRatio="612" activeTab="0"/>
  </bookViews>
  <sheets>
    <sheet name="AIF-jul" sheetId="1" r:id="rId1"/>
    <sheet name="IMIG-jul" sheetId="2" r:id="rId2"/>
  </sheets>
  <definedNames>
    <definedName name="_xlnm.Print_Area" localSheetId="0">'AIF-jul'!#REF!</definedName>
  </definedNames>
  <calcPr fullCalcOnLoad="1"/>
</workbook>
</file>

<file path=xl/sharedStrings.xml><?xml version="1.0" encoding="utf-8"?>
<sst xmlns="http://schemas.openxmlformats.org/spreadsheetml/2006/main" count="175" uniqueCount="160">
  <si>
    <t xml:space="preserve">ESQUEMA AHORRO - INVERSION </t>
  </si>
  <si>
    <t>En millones de pesos</t>
  </si>
  <si>
    <t>ADMINISTRACION NACIONAL</t>
  </si>
  <si>
    <t>CONCEPTO</t>
  </si>
  <si>
    <t>TESORO</t>
  </si>
  <si>
    <t>REC.</t>
  </si>
  <si>
    <t>ORG.</t>
  </si>
  <si>
    <t>INST.DE</t>
  </si>
  <si>
    <t>EX-CAJAS</t>
  </si>
  <si>
    <t>TOTAL</t>
  </si>
  <si>
    <t>T O T A L</t>
  </si>
  <si>
    <t>NACIONAL</t>
  </si>
  <si>
    <t>AFECT.</t>
  </si>
  <si>
    <t>DESC.</t>
  </si>
  <si>
    <t>SEG.SOC.</t>
  </si>
  <si>
    <t>PVCIALES.</t>
  </si>
  <si>
    <t>Y OTROS</t>
  </si>
  <si>
    <t>I)</t>
  </si>
  <si>
    <t xml:space="preserve"> INGRESOS CORRIENTES</t>
  </si>
  <si>
    <t xml:space="preserve">     - INGRESOS TRIBUTARIOS</t>
  </si>
  <si>
    <t xml:space="preserve">     - INGRESOS NO TRIBUTARIOS</t>
  </si>
  <si>
    <t xml:space="preserve">     - VENTAS DE BS.Y SERV.DE LAS ADM.PUB.</t>
  </si>
  <si>
    <t xml:space="preserve">     - INGRESOS DE OPERACION</t>
  </si>
  <si>
    <t xml:space="preserve">     - TRANSFERENCIAS CORRIENTES</t>
  </si>
  <si>
    <t xml:space="preserve">     - OTROS INGRESOS</t>
  </si>
  <si>
    <t xml:space="preserve">     - SUPERAVIT OPERATIVO EMPRESAS PUB.</t>
  </si>
  <si>
    <t>II)</t>
  </si>
  <si>
    <t>GASTOS CORRIENTES</t>
  </si>
  <si>
    <t xml:space="preserve">     - GASTOS DE CONSUMO Y OPERACION</t>
  </si>
  <si>
    <t xml:space="preserve">       . Remuneraciones</t>
  </si>
  <si>
    <t xml:space="preserve">       . Bienes y Servicios</t>
  </si>
  <si>
    <t xml:space="preserve">       . Otros Gastos</t>
  </si>
  <si>
    <t xml:space="preserve">       . Otras Rentas</t>
  </si>
  <si>
    <t xml:space="preserve">     - PRESTACIONES DE LA SEGURIDAD SOCIAL</t>
  </si>
  <si>
    <t xml:space="preserve">     - OTROS GASTOS CORRIENTES</t>
  </si>
  <si>
    <t xml:space="preserve">       . Al sector privado</t>
  </si>
  <si>
    <t xml:space="preserve">       . Al sector público</t>
  </si>
  <si>
    <t xml:space="preserve">         .. Universidades</t>
  </si>
  <si>
    <t xml:space="preserve">         .. Otras</t>
  </si>
  <si>
    <t xml:space="preserve">       . Al sector externo</t>
  </si>
  <si>
    <t xml:space="preserve">     - DEFICIT OPERATIVO EMPRESAS PUB.</t>
  </si>
  <si>
    <t>III)</t>
  </si>
  <si>
    <t>RESULT.ECON.: AHORRO/DESAHORRO (I-II)</t>
  </si>
  <si>
    <t>IV)</t>
  </si>
  <si>
    <t>RECURSOS DE CAPITAL</t>
  </si>
  <si>
    <t>V)</t>
  </si>
  <si>
    <t>GASTOS DE CAPITAL</t>
  </si>
  <si>
    <t xml:space="preserve">     - INVERSION REAL DIRECTA</t>
  </si>
  <si>
    <t xml:space="preserve">     - TRANSFERENCIAS DE CAPITAL</t>
  </si>
  <si>
    <t xml:space="preserve">       . Otras</t>
  </si>
  <si>
    <t xml:space="preserve">     - INVERSION FINANCIERA</t>
  </si>
  <si>
    <t xml:space="preserve">       . Resto</t>
  </si>
  <si>
    <t>VI)</t>
  </si>
  <si>
    <t>VII)</t>
  </si>
  <si>
    <t>VIII)</t>
  </si>
  <si>
    <t>IX)</t>
  </si>
  <si>
    <t>CONTRIBUCIONES FIGURATIVAS</t>
  </si>
  <si>
    <t xml:space="preserve">     - Del Tesoro Nacional</t>
  </si>
  <si>
    <t xml:space="preserve">     - De Recursos Afectados</t>
  </si>
  <si>
    <t xml:space="preserve">     - De Organismos Descentralizados</t>
  </si>
  <si>
    <t xml:space="preserve">     - De Instituciones de Seguridad Social</t>
  </si>
  <si>
    <t xml:space="preserve">     - De Ex-Cajas Provinciales</t>
  </si>
  <si>
    <t>X)</t>
  </si>
  <si>
    <t>GASTOS FIGURATIVOS</t>
  </si>
  <si>
    <t>XI)</t>
  </si>
  <si>
    <t>XII)</t>
  </si>
  <si>
    <t>XIII)</t>
  </si>
  <si>
    <t>XIV)</t>
  </si>
  <si>
    <t>XV)</t>
  </si>
  <si>
    <t>PAMI, FDOS.</t>
  </si>
  <si>
    <t>FIDUCIARIOS</t>
  </si>
  <si>
    <t xml:space="preserve">     - De PAMI, Fdos. Fiduciarios y Otros</t>
  </si>
  <si>
    <t>INGRESOS DESPUES DE FIGURAT.</t>
  </si>
  <si>
    <t xml:space="preserve">         .. Provincias y CABA</t>
  </si>
  <si>
    <t xml:space="preserve">       . A Provincias y CABA</t>
  </si>
  <si>
    <t>INGRESOS ANTES DE FIGURAT.(I+IV)</t>
  </si>
  <si>
    <t>GASTOS ANTES DE FIGURAT.(II+V)</t>
  </si>
  <si>
    <t>RESULT.FINANC.ANTES DE FIGURAT.(VI-VII)</t>
  </si>
  <si>
    <t>GASTOS PRIMARIOS DESPUES DE FIGURAT.</t>
  </si>
  <si>
    <t>GASTOS DESPUES DE FIGURAT.</t>
  </si>
  <si>
    <t xml:space="preserve">     - APORTES Y CONTRIB. A LA SEG. SOCIAL </t>
  </si>
  <si>
    <t xml:space="preserve">     - INTERESES Y OTRAS RENTAS DE LA PROP.</t>
  </si>
  <si>
    <t>SUPERAVIT PRIMARIO  (XI-XII)</t>
  </si>
  <si>
    <t>RESULTADO FINANCIERO  (XI-XIII)</t>
  </si>
  <si>
    <r>
      <t xml:space="preserve">     - RENTAS DE LA PROPIEDAD </t>
    </r>
    <r>
      <rPr>
        <b/>
        <sz val="10"/>
        <rFont val="Arial"/>
        <family val="2"/>
      </rPr>
      <t>(1)</t>
    </r>
  </si>
  <si>
    <r>
      <t xml:space="preserve">       . Intereses </t>
    </r>
    <r>
      <rPr>
        <b/>
        <sz val="10"/>
        <rFont val="Arial"/>
        <family val="2"/>
      </rPr>
      <t>(2)</t>
    </r>
  </si>
  <si>
    <t>SECRETARIA DE HACIENDA</t>
  </si>
  <si>
    <t xml:space="preserve">EJECUCION  PROVISORIA </t>
  </si>
  <si>
    <t>- RENTAS PERCIBIDAS DEL BCRA</t>
  </si>
  <si>
    <t>- RENTAS PÚBL. PERCIBIDAS POR EL FGS Y OTROS</t>
  </si>
  <si>
    <t>- INTERESES PAGADOS INTRA-SECTOR PÚBLICO</t>
  </si>
  <si>
    <t>INGRESOS EXTRAORDINARIOS (3)</t>
  </si>
  <si>
    <t>XVII)</t>
  </si>
  <si>
    <t>SUPERAVIT PRIMARIO EXCLUIDOS INGRESOS EXTRAORDINARIOS (XIV - XVI)</t>
  </si>
  <si>
    <t>XVIII)</t>
  </si>
  <si>
    <t>RESULTADO FINANCIERO EXCLUIDOS INGRESOS EXTRAORDINARIOS (XIV - XVI)</t>
  </si>
  <si>
    <t>XVI)</t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</si>
  <si>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Excluye las siguientes rentas de la propiedad:</t>
    </r>
  </si>
  <si>
    <t>SECTOR PUBLICO BASE CAJA - JULIO 2020</t>
  </si>
  <si>
    <t>- las generadas por el BCRA por $100.000,0 M</t>
  </si>
  <si>
    <t xml:space="preserve">- las generadas por activos del Sector Público no Financiero en posesión del FGS por $8.503,0 M. </t>
  </si>
  <si>
    <t>- las generadas por activos del Sector Público no Financiero en posesión de organismos del Sector Público no Financiero excluyendo el FGS por $493,7 M.</t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</si>
  <si>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Excluye intereses pagados Intra-Sector Público Nacional por $8.996,7 M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</si>
  <si>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 Incluye los recursos transferidos del FGS a la ANSES, según lo establecido en el artículo 121 de la Ley de Presupuesto 2019 N° 27.467 para el financiamiento de la Reparación Histórica $8.509,8 millones </t>
    </r>
  </si>
  <si>
    <t>Base caja- En millones de pesos</t>
  </si>
  <si>
    <t>Dato mensual</t>
  </si>
  <si>
    <t>Variación anual</t>
  </si>
  <si>
    <t>%</t>
  </si>
  <si>
    <t>$</t>
  </si>
  <si>
    <t>INGRESOS TOTALES</t>
  </si>
  <si>
    <t>Tributarios</t>
  </si>
  <si>
    <t>IVA neto de reintegros</t>
  </si>
  <si>
    <t>Ganancias</t>
  </si>
  <si>
    <t>Aportes y contribuciones a la seguriad social</t>
  </si>
  <si>
    <t>Débitos y créditos</t>
  </si>
  <si>
    <t>Bienes personales</t>
  </si>
  <si>
    <t>Impuestos internos</t>
  </si>
  <si>
    <t>Derechos de exportación</t>
  </si>
  <si>
    <t>Derechos de importación</t>
  </si>
  <si>
    <t>Resto tributarios</t>
  </si>
  <si>
    <t>Rentas de la propiedad</t>
  </si>
  <si>
    <t>FGS cobradas al sector privado y sector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</si>
  <si>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</si>
  <si>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</si>
  <si>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</si>
  <si>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</si>
  <si>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</si>
  <si>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</si>
  <si>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</si>
  <si>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</si>
  <si>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Prestaciones sociales</t>
  </si>
  <si>
    <t>Jubilaciones y pensiones contributivas</t>
  </si>
  <si>
    <t>Asignación Universal para Protección Social</t>
  </si>
  <si>
    <t>Asignaciones Familiares Activos, Pasivos y otras</t>
  </si>
  <si>
    <t>Pensiones no contributivas</t>
  </si>
  <si>
    <t>Prestaciones del INSSJP</t>
  </si>
  <si>
    <t xml:space="preserve">Otras Programos Sociales 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</si>
  <si>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</si>
  <si>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</si>
  <si>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</si>
  <si>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</si>
  <si>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</si>
  <si>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</si>
  <si>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</si>
  <si>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corrientes a provincias</t>
  </si>
  <si>
    <t>Educación</t>
  </si>
  <si>
    <t>Seguridad Social</t>
  </si>
  <si>
    <t>Salud</t>
  </si>
  <si>
    <t>Otras transferencias</t>
  </si>
  <si>
    <t>Transferencias a universidades</t>
  </si>
  <si>
    <t>Otros Gastos Corrientes</t>
  </si>
  <si>
    <t>Gastos de capital</t>
  </si>
  <si>
    <t>Nación</t>
  </si>
  <si>
    <t>Transferencias a provincias</t>
  </si>
  <si>
    <t>Vivienda</t>
  </si>
  <si>
    <t>Agua potable y alcantarillado</t>
  </si>
  <si>
    <t>Otros</t>
  </si>
  <si>
    <t>RESULTADO PRIMARIO</t>
  </si>
  <si>
    <t>Intereses Netos</t>
  </si>
  <si>
    <t>RESULTADO FINANCIERO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</si>
</sst>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0.0____"/>
    <numFmt numFmtId="178" formatCode="0.0_)"/>
    <numFmt numFmtId="179" formatCode="0.0000"/>
    <numFmt numFmtId="180" formatCode="0.000"/>
    <numFmt numFmtId="181" formatCode="0.0__"/>
    <numFmt numFmtId="182" formatCode="0.000000000000"/>
    <numFmt numFmtId="183" formatCode="_-* #,##0.00\ [$€]_-;\-* #,##0.00\ [$€]_-;_-* &quot;-&quot;??\ [$€]_-;_-@_-"/>
    <numFmt numFmtId="184" formatCode="0.000__"/>
    <numFmt numFmtId="185" formatCode="0.0000__"/>
    <numFmt numFmtId="186" formatCode="0.0000000000000"/>
    <numFmt numFmtId="187" formatCode="#,##0.0__"/>
    <numFmt numFmtId="188" formatCode="#,##0.0"/>
    <numFmt numFmtId="189" formatCode="#,##0.0____"/>
    <numFmt numFmtId="190" formatCode="dd\-mm\-yy;@"/>
    <numFmt numFmtId="191" formatCode="&quot;$&quot;#.00"/>
    <numFmt numFmtId="192" formatCode="#.00"/>
    <numFmt numFmtId="193" formatCode="%#.00"/>
    <numFmt numFmtId="194" formatCode="#."/>
    <numFmt numFmtId="195" formatCode="m\o\n\th\ d\,\ \y\y\y\y"/>
    <numFmt numFmtId="196" formatCode="_([$€-2]* #,##0.00_);_([$€-2]* \(#,##0.00\);_([$€-2]* &quot;-&quot;??_)"/>
    <numFmt numFmtId="197" formatCode="_-* #,##0.0\ _P_t_s_-;\-* #,##0.0\ _P_t_s_-;_-* &quot;-&quot;??\ _P_t_s_-;_-@_-"/>
    <numFmt numFmtId="198" formatCode="#,##0__"/>
    <numFmt numFmtId="199" formatCode="0.0%"/>
    <numFmt numFmtId="200" formatCode="0.0______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10"/>
      <name val="CG Times"/>
      <family val="1"/>
    </font>
    <font>
      <b/>
      <sz val="10"/>
      <name val="CG Times"/>
      <family val="1"/>
    </font>
    <font>
      <sz val="12"/>
      <name val="Courie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0"/>
      <name val="Arial"/>
      <family val="2"/>
    </font>
    <font>
      <sz val="8"/>
      <name val="CG Times"/>
      <family val="1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Calibri   "/>
      <family val="0"/>
    </font>
    <font>
      <sz val="12"/>
      <color indexed="10"/>
      <name val="Open Sans"/>
      <family val="0"/>
    </font>
    <font>
      <sz val="11"/>
      <color indexed="10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 tint="0.34999001026153564"/>
      <name val="Calibri"/>
      <family val="2"/>
    </font>
    <font>
      <sz val="12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   "/>
      <family val="0"/>
    </font>
    <font>
      <sz val="12"/>
      <color rgb="FFFF0000"/>
      <name val="Open Sans"/>
      <family val="0"/>
    </font>
    <font>
      <sz val="11"/>
      <color rgb="FFFF0000"/>
      <name val="Segoe UI"/>
      <family val="2"/>
    </font>
    <font>
      <sz val="11"/>
      <color theme="1"/>
      <name val="Segoe U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1" fillId="3" borderId="0" applyNumberFormat="0" applyBorder="0" applyAlignment="0" applyProtection="0"/>
    <xf numFmtId="0" fontId="58" fillId="4" borderId="0" applyNumberFormat="0" applyBorder="0" applyAlignment="0" applyProtection="0"/>
    <xf numFmtId="0" fontId="11" fillId="5" borderId="0" applyNumberFormat="0" applyBorder="0" applyAlignment="0" applyProtection="0"/>
    <xf numFmtId="0" fontId="58" fillId="6" borderId="0" applyNumberFormat="0" applyBorder="0" applyAlignment="0" applyProtection="0"/>
    <xf numFmtId="0" fontId="11" fillId="7" borderId="0" applyNumberFormat="0" applyBorder="0" applyAlignment="0" applyProtection="0"/>
    <xf numFmtId="0" fontId="58" fillId="8" borderId="0" applyNumberFormat="0" applyBorder="0" applyAlignment="0" applyProtection="0"/>
    <xf numFmtId="0" fontId="11" fillId="9" borderId="0" applyNumberFormat="0" applyBorder="0" applyAlignment="0" applyProtection="0"/>
    <xf numFmtId="0" fontId="58" fillId="10" borderId="0" applyNumberFormat="0" applyBorder="0" applyAlignment="0" applyProtection="0"/>
    <xf numFmtId="0" fontId="11" fillId="11" borderId="0" applyNumberFormat="0" applyBorder="0" applyAlignment="0" applyProtection="0"/>
    <xf numFmtId="0" fontId="58" fillId="12" borderId="0" applyNumberFormat="0" applyBorder="0" applyAlignment="0" applyProtection="0"/>
    <xf numFmtId="0" fontId="11" fillId="7" borderId="0" applyNumberFormat="0" applyBorder="0" applyAlignment="0" applyProtection="0"/>
    <xf numFmtId="0" fontId="58" fillId="13" borderId="0" applyNumberFormat="0" applyBorder="0" applyAlignment="0" applyProtection="0"/>
    <xf numFmtId="0" fontId="11" fillId="11" borderId="0" applyNumberFormat="0" applyBorder="0" applyAlignment="0" applyProtection="0"/>
    <xf numFmtId="0" fontId="58" fillId="14" borderId="0" applyNumberFormat="0" applyBorder="0" applyAlignment="0" applyProtection="0"/>
    <xf numFmtId="0" fontId="11" fillId="5" borderId="0" applyNumberFormat="0" applyBorder="0" applyAlignment="0" applyProtection="0"/>
    <xf numFmtId="0" fontId="58" fillId="15" borderId="0" applyNumberFormat="0" applyBorder="0" applyAlignment="0" applyProtection="0"/>
    <xf numFmtId="0" fontId="11" fillId="16" borderId="0" applyNumberFormat="0" applyBorder="0" applyAlignment="0" applyProtection="0"/>
    <xf numFmtId="0" fontId="58" fillId="17" borderId="0" applyNumberFormat="0" applyBorder="0" applyAlignment="0" applyProtection="0"/>
    <xf numFmtId="0" fontId="11" fillId="18" borderId="0" applyNumberFormat="0" applyBorder="0" applyAlignment="0" applyProtection="0"/>
    <xf numFmtId="0" fontId="58" fillId="19" borderId="0" applyNumberFormat="0" applyBorder="0" applyAlignment="0" applyProtection="0"/>
    <xf numFmtId="0" fontId="11" fillId="11" borderId="0" applyNumberFormat="0" applyBorder="0" applyAlignment="0" applyProtection="0"/>
    <xf numFmtId="0" fontId="58" fillId="20" borderId="0" applyNumberFormat="0" applyBorder="0" applyAlignment="0" applyProtection="0"/>
    <xf numFmtId="0" fontId="11" fillId="7" borderId="0" applyNumberFormat="0" applyBorder="0" applyAlignment="0" applyProtection="0"/>
    <xf numFmtId="0" fontId="59" fillId="21" borderId="0" applyNumberFormat="0" applyBorder="0" applyAlignment="0" applyProtection="0"/>
    <xf numFmtId="0" fontId="12" fillId="11" borderId="0" applyNumberFormat="0" applyBorder="0" applyAlignment="0" applyProtection="0"/>
    <xf numFmtId="0" fontId="59" fillId="22" borderId="0" applyNumberFormat="0" applyBorder="0" applyAlignment="0" applyProtection="0"/>
    <xf numFmtId="0" fontId="12" fillId="23" borderId="0" applyNumberFormat="0" applyBorder="0" applyAlignment="0" applyProtection="0"/>
    <xf numFmtId="0" fontId="59" fillId="24" borderId="0" applyNumberFormat="0" applyBorder="0" applyAlignment="0" applyProtection="0"/>
    <xf numFmtId="0" fontId="12" fillId="25" borderId="0" applyNumberFormat="0" applyBorder="0" applyAlignment="0" applyProtection="0"/>
    <xf numFmtId="0" fontId="59" fillId="26" borderId="0" applyNumberFormat="0" applyBorder="0" applyAlignment="0" applyProtection="0"/>
    <xf numFmtId="0" fontId="12" fillId="18" borderId="0" applyNumberFormat="0" applyBorder="0" applyAlignment="0" applyProtection="0"/>
    <xf numFmtId="0" fontId="59" fillId="27" borderId="0" applyNumberFormat="0" applyBorder="0" applyAlignment="0" applyProtection="0"/>
    <xf numFmtId="0" fontId="12" fillId="11" borderId="0" applyNumberFormat="0" applyBorder="0" applyAlignment="0" applyProtection="0"/>
    <xf numFmtId="0" fontId="59" fillId="28" borderId="0" applyNumberFormat="0" applyBorder="0" applyAlignment="0" applyProtection="0"/>
    <xf numFmtId="0" fontId="12" fillId="5" borderId="0" applyNumberFormat="0" applyBorder="0" applyAlignment="0" applyProtection="0"/>
    <xf numFmtId="0" fontId="60" fillId="29" borderId="0" applyNumberFormat="0" applyBorder="0" applyAlignment="0" applyProtection="0"/>
    <xf numFmtId="0" fontId="13" fillId="11" borderId="0" applyNumberFormat="0" applyBorder="0" applyAlignment="0" applyProtection="0"/>
    <xf numFmtId="0" fontId="61" fillId="30" borderId="1" applyNumberFormat="0" applyAlignment="0" applyProtection="0"/>
    <xf numFmtId="0" fontId="14" fillId="31" borderId="2" applyNumberFormat="0" applyAlignment="0" applyProtection="0"/>
    <xf numFmtId="0" fontId="62" fillId="32" borderId="3" applyNumberFormat="0" applyAlignment="0" applyProtection="0"/>
    <xf numFmtId="0" fontId="15" fillId="33" borderId="4" applyNumberFormat="0" applyAlignment="0" applyProtection="0"/>
    <xf numFmtId="0" fontId="63" fillId="0" borderId="5" applyNumberFormat="0" applyFill="0" applyAlignment="0" applyProtection="0"/>
    <xf numFmtId="0" fontId="16" fillId="0" borderId="6" applyNumberFormat="0" applyFill="0" applyAlignment="0" applyProtection="0"/>
    <xf numFmtId="4" fontId="8" fillId="0" borderId="0">
      <alignment/>
      <protection locked="0"/>
    </xf>
    <xf numFmtId="191" fontId="8" fillId="0" borderId="0">
      <alignment/>
      <protection locked="0"/>
    </xf>
    <xf numFmtId="195" fontId="8" fillId="0" borderId="0">
      <alignment/>
      <protection locked="0"/>
    </xf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12" fillId="35" borderId="0" applyNumberFormat="0" applyBorder="0" applyAlignment="0" applyProtection="0"/>
    <xf numFmtId="0" fontId="59" fillId="36" borderId="0" applyNumberFormat="0" applyBorder="0" applyAlignment="0" applyProtection="0"/>
    <xf numFmtId="0" fontId="12" fillId="23" borderId="0" applyNumberFormat="0" applyBorder="0" applyAlignment="0" applyProtection="0"/>
    <xf numFmtId="0" fontId="59" fillId="37" borderId="0" applyNumberFormat="0" applyBorder="0" applyAlignment="0" applyProtection="0"/>
    <xf numFmtId="0" fontId="12" fillId="25" borderId="0" applyNumberFormat="0" applyBorder="0" applyAlignment="0" applyProtection="0"/>
    <xf numFmtId="0" fontId="59" fillId="38" borderId="0" applyNumberFormat="0" applyBorder="0" applyAlignment="0" applyProtection="0"/>
    <xf numFmtId="0" fontId="12" fillId="39" borderId="0" applyNumberFormat="0" applyBorder="0" applyAlignment="0" applyProtection="0"/>
    <xf numFmtId="0" fontId="59" fillId="40" borderId="0" applyNumberFormat="0" applyBorder="0" applyAlignment="0" applyProtection="0"/>
    <xf numFmtId="0" fontId="12" fillId="41" borderId="0" applyNumberFormat="0" applyBorder="0" applyAlignment="0" applyProtection="0"/>
    <xf numFmtId="0" fontId="59" fillId="42" borderId="0" applyNumberFormat="0" applyBorder="0" applyAlignment="0" applyProtection="0"/>
    <xf numFmtId="0" fontId="12" fillId="43" borderId="0" applyNumberFormat="0" applyBorder="0" applyAlignment="0" applyProtection="0"/>
    <xf numFmtId="0" fontId="66" fillId="44" borderId="1" applyNumberFormat="0" applyAlignment="0" applyProtection="0"/>
    <xf numFmtId="0" fontId="17" fillId="16" borderId="2" applyNumberFormat="0" applyAlignment="0" applyProtection="0"/>
    <xf numFmtId="183" fontId="0" fillId="0" borderId="0" applyFont="0" applyFill="0" applyBorder="0" applyAlignment="0" applyProtection="0"/>
    <xf numFmtId="192" fontId="8" fillId="0" borderId="0">
      <alignment/>
      <protection locked="0"/>
    </xf>
    <xf numFmtId="194" fontId="9" fillId="0" borderId="0">
      <alignment/>
      <protection locked="0"/>
    </xf>
    <xf numFmtId="194" fontId="9" fillId="0" borderId="0">
      <alignment/>
      <protection locked="0"/>
    </xf>
    <xf numFmtId="0" fontId="67" fillId="45" borderId="0" applyNumberFormat="0" applyBorder="0" applyAlignment="0" applyProtection="0"/>
    <xf numFmtId="0" fontId="18" fillId="46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47" borderId="0" applyNumberFormat="0" applyBorder="0" applyAlignment="0" applyProtection="0"/>
    <xf numFmtId="0" fontId="19" fillId="16" borderId="0" applyNumberFormat="0" applyBorder="0" applyAlignment="0" applyProtection="0"/>
    <xf numFmtId="196" fontId="1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193" fontId="8" fillId="0" borderId="0">
      <alignment/>
      <protection locked="0"/>
    </xf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9" fillId="30" borderId="10" applyNumberFormat="0" applyAlignment="0" applyProtection="0"/>
    <xf numFmtId="0" fontId="20" fillId="31" borderId="11" applyNumberFormat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73" fillId="0" borderId="13" applyNumberFormat="0" applyFill="0" applyAlignment="0" applyProtection="0"/>
    <xf numFmtId="0" fontId="26" fillId="0" borderId="14" applyNumberFormat="0" applyFill="0" applyAlignment="0" applyProtection="0"/>
    <xf numFmtId="0" fontId="65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74" fillId="0" borderId="17" applyNumberFormat="0" applyFill="0" applyAlignment="0" applyProtection="0"/>
    <xf numFmtId="194" fontId="8" fillId="0" borderId="18">
      <alignment/>
      <protection locked="0"/>
    </xf>
    <xf numFmtId="0" fontId="22" fillId="0" borderId="19" applyNumberFormat="0" applyFill="0" applyAlignment="0" applyProtection="0"/>
  </cellStyleXfs>
  <cellXfs count="165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176" fontId="5" fillId="0" borderId="0" xfId="0" applyNumberFormat="1" applyFont="1" applyFill="1" applyAlignment="1" applyProtection="1">
      <alignment horizontal="centerContinuous"/>
      <protection/>
    </xf>
    <xf numFmtId="176" fontId="6" fillId="0" borderId="0" xfId="0" applyNumberFormat="1" applyFont="1" applyFill="1" applyAlignment="1" applyProtection="1">
      <alignment horizontal="centerContinuous"/>
      <protection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2" fillId="0" borderId="22" xfId="0" applyNumberFormat="1" applyFont="1" applyFill="1" applyBorder="1" applyAlignment="1" applyProtection="1">
      <alignment horizontal="centerContinuous" vertical="center"/>
      <protection/>
    </xf>
    <xf numFmtId="176" fontId="0" fillId="0" borderId="22" xfId="0" applyNumberFormat="1" applyFont="1" applyFill="1" applyBorder="1" applyAlignment="1" applyProtection="1">
      <alignment horizontal="centerContinuous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Continuous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centerContinuous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 applyProtection="1">
      <alignment horizontal="left" vertical="center"/>
      <protection/>
    </xf>
    <xf numFmtId="176" fontId="1" fillId="0" borderId="28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 applyProtection="1">
      <alignment horizontal="left" vertical="center"/>
      <protection/>
    </xf>
    <xf numFmtId="188" fontId="0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 horizontal="left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175" fontId="0" fillId="0" borderId="0" xfId="85" applyFont="1" applyFill="1" applyAlignment="1">
      <alignment/>
    </xf>
    <xf numFmtId="0" fontId="27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0" fontId="0" fillId="0" borderId="21" xfId="0" applyFont="1" applyFill="1" applyBorder="1" applyAlignment="1">
      <alignment/>
    </xf>
    <xf numFmtId="176" fontId="0" fillId="0" borderId="2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8" xfId="0" applyNumberFormat="1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/>
    </xf>
    <xf numFmtId="187" fontId="0" fillId="0" borderId="29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187" fontId="1" fillId="0" borderId="0" xfId="0" applyNumberFormat="1" applyFont="1" applyFill="1" applyAlignment="1" applyProtection="1">
      <alignment horizontal="right" vertical="center"/>
      <protection/>
    </xf>
    <xf numFmtId="187" fontId="1" fillId="0" borderId="25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 applyProtection="1">
      <alignment horizontal="right" vertical="center"/>
      <protection/>
    </xf>
    <xf numFmtId="187" fontId="0" fillId="0" borderId="25" xfId="0" applyNumberFormat="1" applyFont="1" applyFill="1" applyBorder="1" applyAlignment="1" applyProtection="1">
      <alignment horizontal="right" vertical="center"/>
      <protection/>
    </xf>
    <xf numFmtId="187" fontId="1" fillId="0" borderId="0" xfId="0" applyNumberFormat="1" applyFont="1" applyFill="1" applyBorder="1" applyAlignment="1" applyProtection="1">
      <alignment horizontal="right" vertical="center"/>
      <protection/>
    </xf>
    <xf numFmtId="187" fontId="1" fillId="0" borderId="22" xfId="0" applyNumberFormat="1" applyFont="1" applyFill="1" applyBorder="1" applyAlignment="1" applyProtection="1">
      <alignment horizontal="right" vertical="center"/>
      <protection/>
    </xf>
    <xf numFmtId="187" fontId="1" fillId="0" borderId="23" xfId="0" applyNumberFormat="1" applyFont="1" applyFill="1" applyBorder="1" applyAlignment="1" applyProtection="1">
      <alignment horizontal="right" vertical="center"/>
      <protection/>
    </xf>
    <xf numFmtId="187" fontId="1" fillId="0" borderId="29" xfId="0" applyNumberFormat="1" applyFont="1" applyFill="1" applyBorder="1" applyAlignment="1" applyProtection="1">
      <alignment horizontal="right" vertical="center"/>
      <protection/>
    </xf>
    <xf numFmtId="187" fontId="1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0" xfId="96" applyNumberFormat="1" applyFont="1" applyFill="1" applyBorder="1" applyAlignment="1">
      <alignment vertical="center"/>
      <protection/>
    </xf>
    <xf numFmtId="176" fontId="28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/>
    </xf>
    <xf numFmtId="176" fontId="1" fillId="49" borderId="0" xfId="98" applyNumberFormat="1" applyFont="1" applyFill="1" applyBorder="1" applyAlignment="1" applyProtection="1">
      <alignment vertical="center"/>
      <protection/>
    </xf>
    <xf numFmtId="176" fontId="1" fillId="49" borderId="21" xfId="98" applyNumberFormat="1" applyFont="1" applyFill="1" applyBorder="1" applyAlignment="1">
      <alignment horizontal="right" vertical="top"/>
      <protection/>
    </xf>
    <xf numFmtId="176" fontId="1" fillId="49" borderId="22" xfId="98" applyNumberFormat="1" applyFont="1" applyFill="1" applyBorder="1" applyAlignment="1" applyProtection="1">
      <alignment vertical="top" wrapText="1"/>
      <protection/>
    </xf>
    <xf numFmtId="176" fontId="1" fillId="49" borderId="28" xfId="98" applyNumberFormat="1" applyFont="1" applyFill="1" applyBorder="1" applyAlignment="1">
      <alignment horizontal="right" vertical="top"/>
      <protection/>
    </xf>
    <xf numFmtId="176" fontId="1" fillId="49" borderId="29" xfId="98" applyNumberFormat="1" applyFont="1" applyFill="1" applyBorder="1" applyAlignment="1" applyProtection="1">
      <alignment vertical="top" wrapText="1"/>
      <protection/>
    </xf>
    <xf numFmtId="189" fontId="0" fillId="0" borderId="0" xfId="0" applyNumberFormat="1" applyFont="1" applyFill="1" applyAlignment="1">
      <alignment/>
    </xf>
    <xf numFmtId="189" fontId="0" fillId="0" borderId="23" xfId="0" applyNumberFormat="1" applyFont="1" applyFill="1" applyBorder="1" applyAlignment="1">
      <alignment/>
    </xf>
    <xf numFmtId="176" fontId="75" fillId="0" borderId="0" xfId="96" applyNumberFormat="1" applyFont="1" applyFill="1" applyBorder="1" applyAlignment="1">
      <alignment vertical="center"/>
      <protection/>
    </xf>
    <xf numFmtId="176" fontId="76" fillId="0" borderId="0" xfId="96" applyNumberFormat="1" applyFont="1" applyFill="1" applyBorder="1" applyAlignment="1">
      <alignment horizontal="left" vertical="center"/>
      <protection/>
    </xf>
    <xf numFmtId="176" fontId="75" fillId="0" borderId="0" xfId="96" applyNumberFormat="1" applyFont="1" applyFill="1" applyBorder="1">
      <alignment/>
      <protection/>
    </xf>
    <xf numFmtId="177" fontId="75" fillId="0" borderId="0" xfId="96" applyNumberFormat="1" applyFont="1" applyFill="1" applyBorder="1">
      <alignment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49" fontId="0" fillId="0" borderId="0" xfId="96" applyNumberFormat="1" applyFont="1" applyFill="1" applyBorder="1" applyAlignment="1">
      <alignment horizontal="left" vertical="center"/>
      <protection/>
    </xf>
    <xf numFmtId="49" fontId="0" fillId="0" borderId="0" xfId="96" applyNumberFormat="1" applyFont="1" applyFill="1" applyBorder="1" applyAlignment="1">
      <alignment horizontal="left" vertical="center" wrapText="1"/>
      <protection/>
    </xf>
    <xf numFmtId="49" fontId="0" fillId="49" borderId="0" xfId="96" applyNumberFormat="1" applyFont="1" applyFill="1" applyBorder="1" applyAlignment="1">
      <alignment horizontal="left" vertical="top" wrapText="1"/>
      <protection/>
    </xf>
    <xf numFmtId="0" fontId="0" fillId="49" borderId="0" xfId="0" applyFill="1" applyAlignment="1">
      <alignment/>
    </xf>
    <xf numFmtId="0" fontId="0" fillId="49" borderId="0" xfId="0" applyFont="1" applyFill="1" applyAlignment="1">
      <alignment horizontal="center" vertical="center"/>
    </xf>
    <xf numFmtId="0" fontId="77" fillId="49" borderId="0" xfId="0" applyFont="1" applyFill="1" applyAlignment="1">
      <alignment vertical="center"/>
    </xf>
    <xf numFmtId="0" fontId="78" fillId="49" borderId="0" xfId="0" applyFont="1" applyFill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77" fillId="49" borderId="0" xfId="0" applyFont="1" applyFill="1" applyAlignment="1">
      <alignment horizontal="center" vertical="center"/>
    </xf>
    <xf numFmtId="0" fontId="37" fillId="49" borderId="0" xfId="0" applyFont="1" applyFill="1" applyAlignment="1">
      <alignment horizontal="center" vertical="center"/>
    </xf>
    <xf numFmtId="0" fontId="0" fillId="49" borderId="0" xfId="0" applyFont="1" applyFill="1" applyAlignment="1">
      <alignment vertical="center"/>
    </xf>
    <xf numFmtId="0" fontId="79" fillId="49" borderId="0" xfId="0" applyFont="1" applyFill="1" applyAlignment="1">
      <alignment vertical="center"/>
    </xf>
    <xf numFmtId="0" fontId="80" fillId="49" borderId="0" xfId="0" applyFont="1" applyFill="1" applyAlignment="1">
      <alignment horizontal="center" vertical="center"/>
    </xf>
    <xf numFmtId="17" fontId="81" fillId="49" borderId="0" xfId="0" applyNumberFormat="1" applyFont="1" applyFill="1" applyAlignment="1" quotePrefix="1">
      <alignment horizontal="center" vertical="center"/>
    </xf>
    <xf numFmtId="17" fontId="42" fillId="49" borderId="0" xfId="0" applyNumberFormat="1" applyFont="1" applyFill="1" applyAlignment="1" quotePrefix="1">
      <alignment horizontal="center" vertical="center"/>
    </xf>
    <xf numFmtId="17" fontId="81" fillId="49" borderId="0" xfId="0" applyNumberFormat="1" applyFont="1" applyFill="1" applyAlignment="1">
      <alignment horizontal="center" vertical="center"/>
    </xf>
    <xf numFmtId="0" fontId="81" fillId="49" borderId="0" xfId="0" applyFont="1" applyFill="1" applyAlignment="1">
      <alignment vertical="center"/>
    </xf>
    <xf numFmtId="0" fontId="82" fillId="49" borderId="0" xfId="0" applyFont="1" applyFill="1" applyAlignment="1">
      <alignment vertical="center"/>
    </xf>
    <xf numFmtId="17" fontId="42" fillId="49" borderId="0" xfId="0" applyNumberFormat="1" applyFont="1" applyFill="1" applyAlignment="1">
      <alignment horizontal="center" vertical="center"/>
    </xf>
    <xf numFmtId="0" fontId="81" fillId="2" borderId="0" xfId="0" applyFont="1" applyFill="1" applyAlignment="1">
      <alignment vertical="center"/>
    </xf>
    <xf numFmtId="198" fontId="81" fillId="2" borderId="0" xfId="0" applyNumberFormat="1" applyFont="1" applyFill="1" applyAlignment="1">
      <alignment horizontal="center" vertical="center"/>
    </xf>
    <xf numFmtId="199" fontId="81" fillId="2" borderId="0" xfId="103" applyNumberFormat="1" applyFont="1" applyFill="1" applyAlignment="1">
      <alignment horizontal="center" vertical="center"/>
    </xf>
    <xf numFmtId="200" fontId="81" fillId="49" borderId="0" xfId="0" applyNumberFormat="1" applyFont="1" applyFill="1" applyAlignment="1">
      <alignment horizontal="center" vertical="center"/>
    </xf>
    <xf numFmtId="198" fontId="0" fillId="49" borderId="0" xfId="0" applyNumberFormat="1" applyFill="1" applyAlignment="1">
      <alignment/>
    </xf>
    <xf numFmtId="4" fontId="0" fillId="49" borderId="0" xfId="0" applyNumberFormat="1" applyFill="1" applyAlignment="1">
      <alignment/>
    </xf>
    <xf numFmtId="0" fontId="74" fillId="50" borderId="0" xfId="0" applyFont="1" applyFill="1" applyAlignment="1">
      <alignment vertical="center"/>
    </xf>
    <xf numFmtId="198" fontId="74" fillId="50" borderId="0" xfId="0" applyNumberFormat="1" applyFont="1" applyFill="1" applyAlignment="1">
      <alignment horizontal="center" vertical="center"/>
    </xf>
    <xf numFmtId="199" fontId="74" fillId="50" borderId="0" xfId="103" applyNumberFormat="1" applyFont="1" applyFill="1" applyAlignment="1">
      <alignment horizontal="center" vertical="center"/>
    </xf>
    <xf numFmtId="200" fontId="74" fillId="49" borderId="0" xfId="0" applyNumberFormat="1" applyFont="1" applyFill="1" applyAlignment="1">
      <alignment horizontal="center" vertical="center"/>
    </xf>
    <xf numFmtId="187" fontId="0" fillId="49" borderId="0" xfId="0" applyNumberFormat="1" applyFill="1" applyAlignment="1">
      <alignment/>
    </xf>
    <xf numFmtId="0" fontId="83" fillId="49" borderId="0" xfId="0" applyFont="1" applyFill="1" applyAlignment="1">
      <alignment vertical="center"/>
    </xf>
    <xf numFmtId="198" fontId="83" fillId="49" borderId="0" xfId="0" applyNumberFormat="1" applyFont="1" applyFill="1" applyAlignment="1">
      <alignment horizontal="center" vertical="center"/>
    </xf>
    <xf numFmtId="199" fontId="83" fillId="49" borderId="0" xfId="103" applyNumberFormat="1" applyFont="1" applyFill="1" applyAlignment="1">
      <alignment horizontal="center" vertical="center"/>
    </xf>
    <xf numFmtId="200" fontId="83" fillId="49" borderId="0" xfId="0" applyNumberFormat="1" applyFont="1" applyFill="1" applyAlignment="1">
      <alignment horizontal="center" vertical="center"/>
    </xf>
    <xf numFmtId="0" fontId="0" fillId="49" borderId="0" xfId="0" applyNumberFormat="1" applyFill="1" applyAlignment="1">
      <alignment/>
    </xf>
    <xf numFmtId="187" fontId="83" fillId="49" borderId="0" xfId="0" applyNumberFormat="1" applyFont="1" applyFill="1" applyAlignment="1">
      <alignment horizontal="center" vertical="center"/>
    </xf>
    <xf numFmtId="0" fontId="80" fillId="49" borderId="0" xfId="0" applyFont="1" applyFill="1" applyAlignment="1">
      <alignment vertical="center"/>
    </xf>
    <xf numFmtId="198" fontId="80" fillId="49" borderId="0" xfId="0" applyNumberFormat="1" applyFont="1" applyFill="1" applyAlignment="1">
      <alignment horizontal="center" vertical="center"/>
    </xf>
    <xf numFmtId="0" fontId="37" fillId="49" borderId="0" xfId="0" applyFont="1" applyFill="1" applyAlignment="1">
      <alignment vertical="center"/>
    </xf>
    <xf numFmtId="0" fontId="45" fillId="49" borderId="0" xfId="0" applyFont="1" applyFill="1" applyAlignment="1">
      <alignment vertical="center"/>
    </xf>
    <xf numFmtId="0" fontId="46" fillId="49" borderId="0" xfId="0" applyFont="1" applyFill="1" applyAlignment="1">
      <alignment vertical="center"/>
    </xf>
    <xf numFmtId="0" fontId="47" fillId="49" borderId="0" xfId="0" applyFont="1" applyFill="1" applyAlignment="1">
      <alignment vertical="center"/>
    </xf>
    <xf numFmtId="198" fontId="45" fillId="49" borderId="0" xfId="0" applyNumberFormat="1" applyFont="1" applyFill="1" applyAlignment="1">
      <alignment horizontal="center" vertical="center"/>
    </xf>
    <xf numFmtId="199" fontId="45" fillId="49" borderId="0" xfId="103" applyNumberFormat="1" applyFont="1" applyFill="1" applyAlignment="1">
      <alignment horizontal="center" vertical="center"/>
    </xf>
    <xf numFmtId="200" fontId="45" fillId="49" borderId="0" xfId="0" applyNumberFormat="1" applyFont="1" applyFill="1" applyAlignment="1">
      <alignment horizontal="center" vertical="center"/>
    </xf>
    <xf numFmtId="199" fontId="0" fillId="49" borderId="0" xfId="103" applyNumberFormat="1" applyFont="1" applyFill="1" applyAlignment="1">
      <alignment/>
    </xf>
    <xf numFmtId="0" fontId="70" fillId="49" borderId="0" xfId="0" applyFont="1" applyFill="1" applyAlignment="1">
      <alignment/>
    </xf>
    <xf numFmtId="0" fontId="70" fillId="0" borderId="0" xfId="0" applyFont="1" applyAlignment="1">
      <alignment/>
    </xf>
    <xf numFmtId="187" fontId="45" fillId="49" borderId="0" xfId="0" applyNumberFormat="1" applyFont="1" applyFill="1" applyAlignment="1">
      <alignment horizontal="center" vertical="center"/>
    </xf>
    <xf numFmtId="0" fontId="84" fillId="49" borderId="0" xfId="0" applyFont="1" applyFill="1" applyAlignment="1">
      <alignment vertical="center"/>
    </xf>
    <xf numFmtId="198" fontId="47" fillId="49" borderId="0" xfId="0" applyNumberFormat="1" applyFont="1" applyFill="1" applyAlignment="1">
      <alignment horizontal="center" vertical="center"/>
    </xf>
    <xf numFmtId="199" fontId="47" fillId="49" borderId="0" xfId="103" applyNumberFormat="1" applyFont="1" applyFill="1" applyAlignment="1">
      <alignment horizontal="center" vertical="center"/>
    </xf>
    <xf numFmtId="200" fontId="47" fillId="49" borderId="0" xfId="0" applyNumberFormat="1" applyFont="1" applyFill="1" applyAlignment="1">
      <alignment horizontal="center" vertical="center"/>
    </xf>
    <xf numFmtId="0" fontId="85" fillId="49" borderId="0" xfId="0" applyFont="1" applyFill="1" applyAlignment="1">
      <alignment vertical="center"/>
    </xf>
    <xf numFmtId="0" fontId="86" fillId="49" borderId="0" xfId="0" applyFont="1" applyFill="1" applyAlignment="1">
      <alignment vertical="center"/>
    </xf>
    <xf numFmtId="49" fontId="87" fillId="31" borderId="0" xfId="0" applyNumberFormat="1" applyFont="1" applyFill="1" applyBorder="1" applyAlignment="1">
      <alignment vertical="center"/>
    </xf>
    <xf numFmtId="49" fontId="87" fillId="31" borderId="0" xfId="0" applyNumberFormat="1" applyFont="1" applyFill="1" applyBorder="1" applyAlignment="1" quotePrefix="1">
      <alignment vertical="center"/>
    </xf>
    <xf numFmtId="0" fontId="70" fillId="49" borderId="0" xfId="0" applyFont="1" applyFill="1" applyAlignment="1">
      <alignment vertical="center"/>
    </xf>
    <xf numFmtId="0" fontId="88" fillId="49" borderId="0" xfId="0" applyFont="1" applyFill="1" applyAlignment="1">
      <alignment vertical="center"/>
    </xf>
    <xf numFmtId="0" fontId="87" fillId="49" borderId="0" xfId="0" applyFont="1" applyFill="1" applyAlignment="1">
      <alignment vertical="center"/>
    </xf>
    <xf numFmtId="3" fontId="0" fillId="49" borderId="0" xfId="0" applyNumberFormat="1" applyFill="1" applyAlignment="1">
      <alignment/>
    </xf>
    <xf numFmtId="49" fontId="87" fillId="49" borderId="0" xfId="0" applyNumberFormat="1" applyFont="1" applyFill="1" applyBorder="1" applyAlignment="1">
      <alignment vertical="center"/>
    </xf>
    <xf numFmtId="0" fontId="89" fillId="49" borderId="0" xfId="0" applyFont="1" applyFill="1" applyAlignment="1">
      <alignment vertical="center"/>
    </xf>
    <xf numFmtId="176" fontId="87" fillId="49" borderId="0" xfId="0" applyNumberFormat="1" applyFont="1" applyFill="1" applyBorder="1" applyAlignment="1">
      <alignment horizontal="left" vertical="center"/>
    </xf>
    <xf numFmtId="3" fontId="0" fillId="49" borderId="0" xfId="103" applyNumberFormat="1" applyFont="1" applyFill="1" applyAlignment="1">
      <alignment/>
    </xf>
    <xf numFmtId="176" fontId="87" fillId="49" borderId="0" xfId="0" applyNumberFormat="1" applyFont="1" applyFill="1" applyBorder="1" applyAlignment="1">
      <alignment horizontal="left" vertical="center"/>
    </xf>
    <xf numFmtId="176" fontId="87" fillId="31" borderId="0" xfId="0" applyNumberFormat="1" applyFont="1" applyFill="1" applyBorder="1" applyAlignment="1">
      <alignment horizontal="left" vertical="center"/>
    </xf>
    <xf numFmtId="49" fontId="87" fillId="0" borderId="0" xfId="0" applyNumberFormat="1" applyFont="1" applyFill="1" applyBorder="1" applyAlignment="1" quotePrefix="1">
      <alignment horizontal="left" vertical="center"/>
    </xf>
    <xf numFmtId="176" fontId="87" fillId="0" borderId="0" xfId="0" applyNumberFormat="1" applyFont="1" applyFill="1" applyBorder="1" applyAlignment="1">
      <alignment horizontal="left" vertical="center"/>
    </xf>
    <xf numFmtId="176" fontId="75" fillId="49" borderId="0" xfId="0" applyNumberFormat="1" applyFont="1" applyFill="1" applyBorder="1" applyAlignment="1">
      <alignment horizontal="left" vertical="center"/>
    </xf>
    <xf numFmtId="49" fontId="75" fillId="31" borderId="0" xfId="0" applyNumberFormat="1" applyFont="1" applyFill="1" applyBorder="1" applyAlignment="1">
      <alignment horizontal="left" vertical="center" wrapText="1"/>
    </xf>
    <xf numFmtId="49" fontId="90" fillId="31" borderId="0" xfId="0" applyNumberFormat="1" applyFont="1" applyFill="1" applyBorder="1" applyAlignment="1">
      <alignment horizontal="left" vertical="center" wrapText="1"/>
    </xf>
    <xf numFmtId="0" fontId="91" fillId="49" borderId="0" xfId="0" applyFont="1" applyFill="1" applyAlignment="1">
      <alignment vertical="center"/>
    </xf>
    <xf numFmtId="0" fontId="92" fillId="0" borderId="0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93" fillId="49" borderId="0" xfId="0" applyFont="1" applyFill="1" applyBorder="1" applyAlignment="1">
      <alignment horizontal="left"/>
    </xf>
    <xf numFmtId="0" fontId="7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7" fillId="49" borderId="0" xfId="0" applyFont="1" applyFill="1" applyBorder="1" applyAlignment="1">
      <alignment vertical="center"/>
    </xf>
  </cellXfs>
  <cellStyles count="10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" xfId="59"/>
    <cellStyle name="Currency" xfId="60"/>
    <cellStyle name="Date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Fixed" xfId="80"/>
    <cellStyle name="Heading1" xfId="81"/>
    <cellStyle name="Heading2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3 2" xfId="90"/>
    <cellStyle name="Currency" xfId="91"/>
    <cellStyle name="Currency [0]" xfId="92"/>
    <cellStyle name="Neutral" xfId="93"/>
    <cellStyle name="Neutral 2" xfId="94"/>
    <cellStyle name="Normal 12 2 2 2" xfId="95"/>
    <cellStyle name="Normal 2" xfId="96"/>
    <cellStyle name="Normal 2 2" xfId="97"/>
    <cellStyle name="Normal 3" xfId="98"/>
    <cellStyle name="Notas" xfId="99"/>
    <cellStyle name="Notas 2" xfId="100"/>
    <cellStyle name="Percent" xfId="101"/>
    <cellStyle name="Percent" xfId="102"/>
    <cellStyle name="Porcentaje 2" xfId="103"/>
    <cellStyle name="Salida" xfId="104"/>
    <cellStyle name="Salida 2" xfId="105"/>
    <cellStyle name="Texto de advertencia" xfId="106"/>
    <cellStyle name="Texto de advertencia 2" xfId="107"/>
    <cellStyle name="Texto explicativo" xfId="108"/>
    <cellStyle name="Texto explicativo 2" xfId="109"/>
    <cellStyle name="Título" xfId="110"/>
    <cellStyle name="Título 1" xfId="111"/>
    <cellStyle name="Título 2" xfId="112"/>
    <cellStyle name="Título 2 2" xfId="113"/>
    <cellStyle name="Título 3" xfId="114"/>
    <cellStyle name="Título 3 2" xfId="115"/>
    <cellStyle name="Título 4" xfId="116"/>
    <cellStyle name="Total" xfId="117"/>
    <cellStyle name="Total 2" xfId="118"/>
    <cellStyle name="Total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"/>
  <sheetViews>
    <sheetView showGridLines="0" tabSelected="1" zoomScale="96" zoomScaleNormal="96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4" customWidth="1"/>
    <col min="2" max="2" width="51.00390625" style="4" bestFit="1" customWidth="1"/>
    <col min="3" max="3" width="11.00390625" style="4" customWidth="1"/>
    <col min="4" max="5" width="10.421875" style="4" customWidth="1"/>
    <col min="6" max="6" width="11.28125" style="4" customWidth="1"/>
    <col min="7" max="7" width="10.8515625" style="4" customWidth="1"/>
    <col min="8" max="8" width="11.7109375" style="4" customWidth="1"/>
    <col min="9" max="9" width="12.421875" style="4" customWidth="1"/>
    <col min="10" max="10" width="12.140625" style="4" bestFit="1" customWidth="1"/>
    <col min="11" max="11" width="11.421875" style="4" customWidth="1"/>
    <col min="12" max="12" width="15.28125" style="4" bestFit="1" customWidth="1"/>
    <col min="13" max="17" width="11.421875" style="4" customWidth="1"/>
    <col min="18" max="18" width="14.7109375" style="4" bestFit="1" customWidth="1"/>
    <col min="19" max="16384" width="11.421875" style="4" customWidth="1"/>
  </cols>
  <sheetData>
    <row r="1" spans="1:11" ht="12.75">
      <c r="A1" s="48" t="s">
        <v>86</v>
      </c>
      <c r="C1" s="1"/>
      <c r="D1" s="1"/>
      <c r="E1" s="1"/>
      <c r="F1" s="2"/>
      <c r="G1" s="2"/>
      <c r="H1" s="2"/>
      <c r="K1" s="6"/>
    </row>
    <row r="2" spans="1:11" ht="12.75">
      <c r="A2" s="49" t="s">
        <v>87</v>
      </c>
      <c r="C2" s="2"/>
      <c r="D2" s="2"/>
      <c r="E2" s="2"/>
      <c r="F2" s="2"/>
      <c r="G2" s="2"/>
      <c r="H2" s="2"/>
      <c r="J2" s="6"/>
      <c r="K2" s="6"/>
    </row>
    <row r="3" spans="1:35" ht="15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">
      <c r="A4" s="7" t="s">
        <v>0</v>
      </c>
      <c r="B4" s="8"/>
      <c r="C4" s="11"/>
      <c r="D4" s="12"/>
      <c r="E4" s="12"/>
      <c r="F4" s="12"/>
      <c r="G4" s="12"/>
      <c r="H4" s="11"/>
      <c r="I4" s="9"/>
      <c r="J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5.75" thickBot="1">
      <c r="A5" s="7" t="s">
        <v>1</v>
      </c>
      <c r="B5" s="8"/>
      <c r="C5" s="11"/>
      <c r="D5" s="12"/>
      <c r="E5" s="12"/>
      <c r="F5" s="12"/>
      <c r="G5" s="12"/>
      <c r="H5" s="11"/>
      <c r="I5" s="9"/>
      <c r="J5" s="9"/>
      <c r="K5" s="4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2" ht="12.75">
      <c r="A6" s="13"/>
      <c r="B6" s="14"/>
      <c r="C6" s="15" t="s">
        <v>2</v>
      </c>
      <c r="D6" s="16"/>
      <c r="E6" s="16"/>
      <c r="F6" s="16"/>
      <c r="G6" s="16"/>
      <c r="H6" s="16"/>
      <c r="I6" s="17" t="s">
        <v>69</v>
      </c>
      <c r="J6" s="18"/>
      <c r="K6" s="19"/>
      <c r="L6" s="45"/>
    </row>
    <row r="7" spans="1:12" ht="12.75">
      <c r="A7" s="20"/>
      <c r="B7" s="21" t="s">
        <v>3</v>
      </c>
      <c r="C7" s="22" t="s">
        <v>4</v>
      </c>
      <c r="D7" s="23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4" t="s">
        <v>70</v>
      </c>
      <c r="J7" s="25" t="s">
        <v>10</v>
      </c>
      <c r="K7" s="26"/>
      <c r="L7" s="26"/>
    </row>
    <row r="8" spans="1:12" ht="12.75">
      <c r="A8" s="20"/>
      <c r="B8" s="27"/>
      <c r="C8" s="28" t="s">
        <v>11</v>
      </c>
      <c r="D8" s="28" t="s">
        <v>12</v>
      </c>
      <c r="E8" s="28" t="s">
        <v>13</v>
      </c>
      <c r="F8" s="28" t="s">
        <v>14</v>
      </c>
      <c r="G8" s="29" t="s">
        <v>15</v>
      </c>
      <c r="H8" s="30"/>
      <c r="I8" s="24" t="s">
        <v>16</v>
      </c>
      <c r="J8" s="31"/>
      <c r="K8" s="27"/>
      <c r="L8" s="27"/>
    </row>
    <row r="9" spans="1:12" ht="11.25" customHeight="1">
      <c r="A9" s="32"/>
      <c r="B9" s="3"/>
      <c r="C9" s="3"/>
      <c r="D9" s="3"/>
      <c r="E9" s="3"/>
      <c r="F9" s="3"/>
      <c r="G9" s="3"/>
      <c r="H9" s="3"/>
      <c r="I9" s="3"/>
      <c r="J9" s="33"/>
      <c r="K9" s="34"/>
      <c r="L9" s="34"/>
    </row>
    <row r="10" spans="1:12" ht="11.25" customHeight="1">
      <c r="A10" s="35" t="s">
        <v>17</v>
      </c>
      <c r="B10" s="36" t="s">
        <v>18</v>
      </c>
      <c r="C10" s="58">
        <v>138233.6</v>
      </c>
      <c r="D10" s="58">
        <v>24806.2</v>
      </c>
      <c r="E10" s="58">
        <v>8563.6</v>
      </c>
      <c r="F10" s="58">
        <v>201221.19999999998</v>
      </c>
      <c r="G10" s="58">
        <v>5102</v>
      </c>
      <c r="H10" s="58">
        <v>377926.6</v>
      </c>
      <c r="I10" s="58">
        <v>48998.2</v>
      </c>
      <c r="J10" s="59">
        <v>426924.8</v>
      </c>
      <c r="K10" s="46"/>
      <c r="L10" s="37"/>
    </row>
    <row r="11" spans="1:12" ht="11.25" customHeight="1">
      <c r="A11" s="20"/>
      <c r="B11" s="34" t="s">
        <v>19</v>
      </c>
      <c r="C11" s="60">
        <v>133762.6</v>
      </c>
      <c r="D11" s="60">
        <v>21930.5</v>
      </c>
      <c r="E11" s="60">
        <v>2832.3</v>
      </c>
      <c r="F11" s="60">
        <v>66066</v>
      </c>
      <c r="G11" s="60">
        <v>0</v>
      </c>
      <c r="H11" s="61">
        <v>224591.4</v>
      </c>
      <c r="I11" s="60">
        <v>19233.8</v>
      </c>
      <c r="J11" s="62">
        <v>243825.19999999998</v>
      </c>
      <c r="K11" s="38"/>
      <c r="L11" s="38"/>
    </row>
    <row r="12" spans="1:12" ht="11.25" customHeight="1">
      <c r="A12" s="20"/>
      <c r="B12" s="34" t="s">
        <v>80</v>
      </c>
      <c r="C12" s="60">
        <v>0</v>
      </c>
      <c r="D12" s="60">
        <v>0</v>
      </c>
      <c r="E12" s="60">
        <v>1256.3</v>
      </c>
      <c r="F12" s="60">
        <v>123649.3</v>
      </c>
      <c r="G12" s="60">
        <v>5102</v>
      </c>
      <c r="H12" s="61">
        <v>130007.6</v>
      </c>
      <c r="I12" s="60">
        <v>21879.2</v>
      </c>
      <c r="J12" s="62">
        <v>151886.80000000002</v>
      </c>
      <c r="K12" s="38"/>
      <c r="L12" s="38"/>
    </row>
    <row r="13" spans="1:12" ht="11.25" customHeight="1">
      <c r="A13" s="20"/>
      <c r="B13" s="34" t="s">
        <v>20</v>
      </c>
      <c r="C13" s="60">
        <v>3985.1</v>
      </c>
      <c r="D13" s="60">
        <v>2411.7000000000003</v>
      </c>
      <c r="E13" s="60">
        <v>3737.3</v>
      </c>
      <c r="F13" s="60">
        <v>40.9</v>
      </c>
      <c r="G13" s="60">
        <v>0</v>
      </c>
      <c r="H13" s="61">
        <v>10175</v>
      </c>
      <c r="I13" s="60">
        <v>3137</v>
      </c>
      <c r="J13" s="62">
        <v>13312</v>
      </c>
      <c r="K13" s="38"/>
      <c r="L13" s="38"/>
    </row>
    <row r="14" spans="1:12" ht="11.25" customHeight="1">
      <c r="A14" s="20"/>
      <c r="B14" s="34" t="s">
        <v>21</v>
      </c>
      <c r="C14" s="60">
        <v>0</v>
      </c>
      <c r="D14" s="60">
        <v>352.3</v>
      </c>
      <c r="E14" s="60">
        <v>407.1</v>
      </c>
      <c r="F14" s="60">
        <v>0</v>
      </c>
      <c r="G14" s="60">
        <v>0</v>
      </c>
      <c r="H14" s="61">
        <v>759.4000000000001</v>
      </c>
      <c r="I14" s="60">
        <v>0</v>
      </c>
      <c r="J14" s="62">
        <v>759.4000000000001</v>
      </c>
      <c r="K14" s="38"/>
      <c r="L14" s="38"/>
    </row>
    <row r="15" spans="1:12" ht="11.25" customHeight="1">
      <c r="A15" s="20"/>
      <c r="B15" s="34" t="s">
        <v>22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1">
        <v>0</v>
      </c>
      <c r="I15" s="60">
        <v>0</v>
      </c>
      <c r="J15" s="62">
        <v>0</v>
      </c>
      <c r="K15" s="38"/>
      <c r="L15" s="38"/>
    </row>
    <row r="16" spans="1:12" ht="11.25" customHeight="1">
      <c r="A16" s="20"/>
      <c r="B16" s="34" t="s">
        <v>84</v>
      </c>
      <c r="C16" s="60">
        <v>425.3999999999942</v>
      </c>
      <c r="D16" s="60">
        <v>0</v>
      </c>
      <c r="E16" s="60">
        <v>330.6</v>
      </c>
      <c r="F16" s="60">
        <v>11465</v>
      </c>
      <c r="G16" s="60">
        <v>0</v>
      </c>
      <c r="H16" s="61">
        <v>12220.999999999995</v>
      </c>
      <c r="I16" s="60">
        <v>2021.3</v>
      </c>
      <c r="J16" s="62">
        <v>14242.299999999994</v>
      </c>
      <c r="K16" s="38"/>
      <c r="L16" s="38"/>
    </row>
    <row r="17" spans="1:12" ht="11.25" customHeight="1">
      <c r="A17" s="20"/>
      <c r="B17" s="34" t="s">
        <v>23</v>
      </c>
      <c r="C17" s="60">
        <v>60.5</v>
      </c>
      <c r="D17" s="60">
        <v>111.7</v>
      </c>
      <c r="E17" s="60">
        <v>0</v>
      </c>
      <c r="F17" s="60">
        <v>0</v>
      </c>
      <c r="G17" s="60">
        <v>0</v>
      </c>
      <c r="H17" s="61">
        <v>172.2</v>
      </c>
      <c r="I17" s="60">
        <v>1781.6999999999998</v>
      </c>
      <c r="J17" s="62">
        <v>1953.8999999999999</v>
      </c>
      <c r="K17" s="38"/>
      <c r="L17" s="38"/>
    </row>
    <row r="18" spans="1:12" ht="11.25" customHeight="1">
      <c r="A18" s="20"/>
      <c r="B18" s="34" t="s">
        <v>24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1">
        <v>0</v>
      </c>
      <c r="I18" s="60">
        <v>945.2</v>
      </c>
      <c r="J18" s="62">
        <v>945.2</v>
      </c>
      <c r="K18" s="38"/>
      <c r="L18" s="38"/>
    </row>
    <row r="19" spans="1:12" ht="11.25" customHeight="1">
      <c r="A19" s="20"/>
      <c r="B19" s="34" t="s">
        <v>25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1">
        <v>0</v>
      </c>
      <c r="I19" s="60">
        <v>0</v>
      </c>
      <c r="J19" s="62">
        <v>0</v>
      </c>
      <c r="K19" s="38"/>
      <c r="L19" s="38"/>
    </row>
    <row r="20" spans="1:12" ht="6" customHeight="1">
      <c r="A20" s="20"/>
      <c r="B20" s="34"/>
      <c r="C20" s="61"/>
      <c r="D20" s="61"/>
      <c r="E20" s="61"/>
      <c r="F20" s="61"/>
      <c r="G20" s="61"/>
      <c r="H20" s="61"/>
      <c r="I20" s="61"/>
      <c r="J20" s="62"/>
      <c r="K20" s="38"/>
      <c r="L20" s="38"/>
    </row>
    <row r="21" spans="1:13" ht="11.25" customHeight="1">
      <c r="A21" s="35" t="s">
        <v>26</v>
      </c>
      <c r="B21" s="36" t="s">
        <v>27</v>
      </c>
      <c r="C21" s="58">
        <v>175046.90000000002</v>
      </c>
      <c r="D21" s="58">
        <v>22612.1</v>
      </c>
      <c r="E21" s="58">
        <v>31098.9</v>
      </c>
      <c r="F21" s="58">
        <v>287349.39999999997</v>
      </c>
      <c r="G21" s="58">
        <v>6123.1</v>
      </c>
      <c r="H21" s="58">
        <v>522230.39999999997</v>
      </c>
      <c r="I21" s="58">
        <v>76033.29999999999</v>
      </c>
      <c r="J21" s="59">
        <v>598263.7</v>
      </c>
      <c r="K21" s="37"/>
      <c r="L21" s="37"/>
      <c r="M21" s="43"/>
    </row>
    <row r="22" spans="1:12" ht="11.25" customHeight="1">
      <c r="A22" s="20"/>
      <c r="B22" s="34" t="s">
        <v>28</v>
      </c>
      <c r="C22" s="61">
        <v>47658.3</v>
      </c>
      <c r="D22" s="61">
        <v>11483.199999999999</v>
      </c>
      <c r="E22" s="61">
        <v>13440.800000000001</v>
      </c>
      <c r="F22" s="61">
        <v>2582</v>
      </c>
      <c r="G22" s="61">
        <v>0</v>
      </c>
      <c r="H22" s="61">
        <v>75164.3</v>
      </c>
      <c r="I22" s="61">
        <v>16368.8</v>
      </c>
      <c r="J22" s="62">
        <v>91533.1</v>
      </c>
      <c r="K22" s="38"/>
      <c r="L22" s="38"/>
    </row>
    <row r="23" spans="1:12" ht="11.25" customHeight="1">
      <c r="A23" s="20"/>
      <c r="B23" s="34" t="s">
        <v>29</v>
      </c>
      <c r="C23" s="60">
        <v>39966.3</v>
      </c>
      <c r="D23" s="60">
        <v>9931</v>
      </c>
      <c r="E23" s="60">
        <v>10980.2</v>
      </c>
      <c r="F23" s="60">
        <v>2083.9</v>
      </c>
      <c r="G23" s="60">
        <v>0</v>
      </c>
      <c r="H23" s="61">
        <v>62961.4</v>
      </c>
      <c r="I23" s="60">
        <v>11367.699999999999</v>
      </c>
      <c r="J23" s="62">
        <v>74329.1</v>
      </c>
      <c r="K23" s="38"/>
      <c r="L23" s="38"/>
    </row>
    <row r="24" spans="1:12" ht="11.25" customHeight="1">
      <c r="A24" s="20"/>
      <c r="B24" s="34" t="s">
        <v>30</v>
      </c>
      <c r="C24" s="60">
        <v>7692</v>
      </c>
      <c r="D24" s="60">
        <v>1551.3</v>
      </c>
      <c r="E24" s="60">
        <v>2460.6</v>
      </c>
      <c r="F24" s="60">
        <v>498.1</v>
      </c>
      <c r="G24" s="60">
        <v>0</v>
      </c>
      <c r="H24" s="61">
        <v>12202</v>
      </c>
      <c r="I24" s="60">
        <v>4969.9</v>
      </c>
      <c r="J24" s="62">
        <v>17171.9</v>
      </c>
      <c r="K24" s="38"/>
      <c r="L24" s="38"/>
    </row>
    <row r="25" spans="1:12" ht="11.25" customHeight="1">
      <c r="A25" s="20"/>
      <c r="B25" s="34" t="s">
        <v>31</v>
      </c>
      <c r="C25" s="60">
        <v>0</v>
      </c>
      <c r="D25" s="60">
        <v>0.9</v>
      </c>
      <c r="E25" s="60">
        <v>0</v>
      </c>
      <c r="F25" s="60">
        <v>0</v>
      </c>
      <c r="G25" s="60">
        <v>0</v>
      </c>
      <c r="H25" s="61">
        <v>0.9</v>
      </c>
      <c r="I25" s="60">
        <v>31.200000000000003</v>
      </c>
      <c r="J25" s="62">
        <v>32.1</v>
      </c>
      <c r="K25" s="38"/>
      <c r="L25" s="38"/>
    </row>
    <row r="26" spans="1:12" ht="11.25" customHeight="1">
      <c r="A26" s="20"/>
      <c r="B26" s="34" t="s">
        <v>81</v>
      </c>
      <c r="C26" s="61">
        <v>33352.4</v>
      </c>
      <c r="D26" s="61">
        <v>0.6</v>
      </c>
      <c r="E26" s="61">
        <v>0.7999999999999999</v>
      </c>
      <c r="F26" s="61">
        <v>0</v>
      </c>
      <c r="G26" s="61">
        <v>0</v>
      </c>
      <c r="H26" s="61">
        <v>33353.8</v>
      </c>
      <c r="I26" s="61">
        <v>279.1</v>
      </c>
      <c r="J26" s="62">
        <v>33632.9</v>
      </c>
      <c r="K26" s="38"/>
      <c r="L26" s="38"/>
    </row>
    <row r="27" spans="1:12" ht="11.25" customHeight="1">
      <c r="A27" s="20"/>
      <c r="B27" s="34" t="s">
        <v>85</v>
      </c>
      <c r="C27" s="60">
        <v>33352.4</v>
      </c>
      <c r="D27" s="60">
        <v>0</v>
      </c>
      <c r="E27" s="60">
        <v>0.7</v>
      </c>
      <c r="F27" s="61">
        <v>0</v>
      </c>
      <c r="G27" s="61">
        <v>0</v>
      </c>
      <c r="H27" s="61">
        <v>33353.1</v>
      </c>
      <c r="I27" s="60">
        <v>212.50000000000006</v>
      </c>
      <c r="J27" s="62">
        <v>33565.6</v>
      </c>
      <c r="K27" s="38"/>
      <c r="L27" s="38"/>
    </row>
    <row r="28" spans="1:12" ht="11.25" customHeight="1">
      <c r="A28" s="20"/>
      <c r="B28" s="34" t="s">
        <v>32</v>
      </c>
      <c r="C28" s="60">
        <v>0</v>
      </c>
      <c r="D28" s="60">
        <v>0.6</v>
      </c>
      <c r="E28" s="60">
        <v>0.1</v>
      </c>
      <c r="F28" s="60">
        <v>0</v>
      </c>
      <c r="G28" s="60">
        <v>0</v>
      </c>
      <c r="H28" s="61">
        <v>0.7</v>
      </c>
      <c r="I28" s="60">
        <v>66.6</v>
      </c>
      <c r="J28" s="62">
        <v>67.3</v>
      </c>
      <c r="K28" s="38"/>
      <c r="L28" s="38"/>
    </row>
    <row r="29" spans="1:12" ht="11.25" customHeight="1">
      <c r="A29" s="20"/>
      <c r="B29" s="34" t="s">
        <v>33</v>
      </c>
      <c r="C29" s="60">
        <v>0</v>
      </c>
      <c r="D29" s="60">
        <v>25</v>
      </c>
      <c r="E29" s="60">
        <v>11891.2</v>
      </c>
      <c r="F29" s="60">
        <v>182131.3</v>
      </c>
      <c r="G29" s="60">
        <v>6123.1</v>
      </c>
      <c r="H29" s="61">
        <v>200170.6</v>
      </c>
      <c r="I29" s="60">
        <v>0</v>
      </c>
      <c r="J29" s="62">
        <v>200170.6</v>
      </c>
      <c r="K29" s="38"/>
      <c r="L29" s="38"/>
    </row>
    <row r="30" spans="1:12" ht="11.25" customHeight="1">
      <c r="A30" s="20"/>
      <c r="B30" s="34" t="s">
        <v>34</v>
      </c>
      <c r="C30" s="60">
        <v>2.7</v>
      </c>
      <c r="D30" s="60">
        <v>1</v>
      </c>
      <c r="E30" s="60">
        <v>7.1</v>
      </c>
      <c r="F30" s="60">
        <v>0</v>
      </c>
      <c r="G30" s="60">
        <v>0</v>
      </c>
      <c r="H30" s="61">
        <v>10.8</v>
      </c>
      <c r="I30" s="60">
        <v>804.0999999999999</v>
      </c>
      <c r="J30" s="62">
        <v>814.8999999999999</v>
      </c>
      <c r="K30" s="38"/>
      <c r="L30" s="38"/>
    </row>
    <row r="31" spans="1:12" ht="11.25" customHeight="1">
      <c r="A31" s="20"/>
      <c r="B31" s="34" t="s">
        <v>23</v>
      </c>
      <c r="C31" s="61">
        <v>94033.5</v>
      </c>
      <c r="D31" s="61">
        <v>11102.3</v>
      </c>
      <c r="E31" s="61">
        <v>5759</v>
      </c>
      <c r="F31" s="61">
        <v>102636.09999999999</v>
      </c>
      <c r="G31" s="61">
        <v>0</v>
      </c>
      <c r="H31" s="61">
        <v>213530.9</v>
      </c>
      <c r="I31" s="61">
        <v>34686.7</v>
      </c>
      <c r="J31" s="62">
        <v>248217.59999999998</v>
      </c>
      <c r="K31" s="38"/>
      <c r="L31" s="38"/>
    </row>
    <row r="32" spans="1:12" ht="11.25" customHeight="1">
      <c r="A32" s="20"/>
      <c r="B32" s="34" t="s">
        <v>35</v>
      </c>
      <c r="C32" s="60">
        <v>46141.6</v>
      </c>
      <c r="D32" s="60">
        <v>423.7</v>
      </c>
      <c r="E32" s="60">
        <v>5472</v>
      </c>
      <c r="F32" s="61">
        <v>100337.9</v>
      </c>
      <c r="G32" s="61">
        <v>0</v>
      </c>
      <c r="H32" s="61">
        <v>152375.19999999998</v>
      </c>
      <c r="I32" s="60">
        <v>31561.799999999996</v>
      </c>
      <c r="J32" s="62">
        <v>183936.99999999997</v>
      </c>
      <c r="K32" s="38"/>
      <c r="L32" s="38"/>
    </row>
    <row r="33" spans="1:12" ht="11.25" customHeight="1">
      <c r="A33" s="20"/>
      <c r="B33" s="34" t="s">
        <v>36</v>
      </c>
      <c r="C33" s="61">
        <v>47881.4</v>
      </c>
      <c r="D33" s="61">
        <v>10426.099999999999</v>
      </c>
      <c r="E33" s="61">
        <v>267.7</v>
      </c>
      <c r="F33" s="61">
        <v>2298.2</v>
      </c>
      <c r="G33" s="61">
        <v>0</v>
      </c>
      <c r="H33" s="61">
        <v>60873.399999999994</v>
      </c>
      <c r="I33" s="61">
        <v>3113.3999999999996</v>
      </c>
      <c r="J33" s="62">
        <v>63986.799999999996</v>
      </c>
      <c r="K33" s="38"/>
      <c r="L33" s="38"/>
    </row>
    <row r="34" spans="1:12" ht="11.25" customHeight="1">
      <c r="A34" s="20"/>
      <c r="B34" s="34" t="s">
        <v>73</v>
      </c>
      <c r="C34" s="60">
        <v>20736.7</v>
      </c>
      <c r="D34" s="60">
        <v>10328.199999999999</v>
      </c>
      <c r="E34" s="60">
        <v>61.4</v>
      </c>
      <c r="F34" s="61">
        <v>2298.2</v>
      </c>
      <c r="G34" s="61">
        <v>0</v>
      </c>
      <c r="H34" s="61">
        <v>33424.5</v>
      </c>
      <c r="I34" s="60">
        <v>3091.2</v>
      </c>
      <c r="J34" s="62">
        <v>36515.7</v>
      </c>
      <c r="K34" s="38"/>
      <c r="L34" s="38"/>
    </row>
    <row r="35" spans="1:12" ht="11.25" customHeight="1">
      <c r="A35" s="20"/>
      <c r="B35" s="34" t="s">
        <v>37</v>
      </c>
      <c r="C35" s="60">
        <v>23507.4</v>
      </c>
      <c r="D35" s="60">
        <v>3.1</v>
      </c>
      <c r="E35" s="60">
        <v>6.3</v>
      </c>
      <c r="F35" s="60">
        <v>0</v>
      </c>
      <c r="G35" s="60">
        <v>0</v>
      </c>
      <c r="H35" s="61">
        <v>23516.8</v>
      </c>
      <c r="I35" s="60">
        <v>0</v>
      </c>
      <c r="J35" s="62">
        <v>23516.8</v>
      </c>
      <c r="K35" s="38"/>
      <c r="L35" s="38"/>
    </row>
    <row r="36" spans="1:12" ht="11.25" customHeight="1">
      <c r="A36" s="20"/>
      <c r="B36" s="34" t="s">
        <v>38</v>
      </c>
      <c r="C36" s="60">
        <v>3637.2999999999943</v>
      </c>
      <c r="D36" s="60">
        <v>94.8</v>
      </c>
      <c r="E36" s="60">
        <v>200</v>
      </c>
      <c r="F36" s="60">
        <v>0</v>
      </c>
      <c r="G36" s="60">
        <v>0</v>
      </c>
      <c r="H36" s="61">
        <v>3932.0999999999945</v>
      </c>
      <c r="I36" s="60">
        <v>22.20000000000001</v>
      </c>
      <c r="J36" s="62">
        <v>3954.2999999999943</v>
      </c>
      <c r="K36" s="38"/>
      <c r="L36" s="38"/>
    </row>
    <row r="37" spans="1:12" ht="11.25" customHeight="1">
      <c r="A37" s="20"/>
      <c r="B37" s="34" t="s">
        <v>39</v>
      </c>
      <c r="C37" s="60">
        <v>10.5</v>
      </c>
      <c r="D37" s="60">
        <v>252.5</v>
      </c>
      <c r="E37" s="60">
        <v>19.3</v>
      </c>
      <c r="F37" s="60">
        <v>0</v>
      </c>
      <c r="G37" s="60">
        <v>0</v>
      </c>
      <c r="H37" s="61">
        <v>282.3</v>
      </c>
      <c r="I37" s="60">
        <v>11.5</v>
      </c>
      <c r="J37" s="62">
        <v>293.8</v>
      </c>
      <c r="K37" s="38"/>
      <c r="L37" s="38"/>
    </row>
    <row r="38" spans="1:12" ht="11.25" customHeight="1">
      <c r="A38" s="20"/>
      <c r="B38" s="34" t="s">
        <v>40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1">
        <v>0</v>
      </c>
      <c r="I38" s="60">
        <v>23894.6</v>
      </c>
      <c r="J38" s="62">
        <v>23894.6</v>
      </c>
      <c r="K38" s="38"/>
      <c r="L38" s="38"/>
    </row>
    <row r="39" spans="1:12" ht="6" customHeight="1">
      <c r="A39" s="20"/>
      <c r="B39" s="34"/>
      <c r="C39" s="61"/>
      <c r="D39" s="61"/>
      <c r="E39" s="61"/>
      <c r="F39" s="61"/>
      <c r="G39" s="61"/>
      <c r="H39" s="61"/>
      <c r="I39" s="61"/>
      <c r="J39" s="62"/>
      <c r="K39" s="38"/>
      <c r="L39" s="38"/>
    </row>
    <row r="40" spans="1:12" ht="11.25" customHeight="1">
      <c r="A40" s="35" t="s">
        <v>41</v>
      </c>
      <c r="B40" s="36" t="s">
        <v>42</v>
      </c>
      <c r="C40" s="58">
        <v>-36813.30000000002</v>
      </c>
      <c r="D40" s="58">
        <v>2194.100000000002</v>
      </c>
      <c r="E40" s="58">
        <v>-22535.300000000003</v>
      </c>
      <c r="F40" s="58">
        <v>-86128.19999999998</v>
      </c>
      <c r="G40" s="58">
        <v>-1021.1000000000004</v>
      </c>
      <c r="H40" s="58">
        <v>-144303.80000000002</v>
      </c>
      <c r="I40" s="58">
        <v>-27035.09999999999</v>
      </c>
      <c r="J40" s="59">
        <v>-171338.90000000002</v>
      </c>
      <c r="K40" s="37"/>
      <c r="L40" s="37"/>
    </row>
    <row r="41" spans="1:12" ht="6" customHeight="1">
      <c r="A41" s="20"/>
      <c r="B41" s="34"/>
      <c r="C41" s="61"/>
      <c r="D41" s="61"/>
      <c r="E41" s="61"/>
      <c r="F41" s="61"/>
      <c r="G41" s="61"/>
      <c r="H41" s="58"/>
      <c r="I41" s="61"/>
      <c r="J41" s="62"/>
      <c r="K41" s="38"/>
      <c r="L41" s="38"/>
    </row>
    <row r="42" spans="1:12" ht="11.25" customHeight="1">
      <c r="A42" s="35" t="s">
        <v>43</v>
      </c>
      <c r="B42" s="36" t="s">
        <v>44</v>
      </c>
      <c r="C42" s="58">
        <v>232.4</v>
      </c>
      <c r="D42" s="58">
        <v>4.1</v>
      </c>
      <c r="E42" s="58">
        <v>4.2</v>
      </c>
      <c r="F42" s="58">
        <v>8509.8</v>
      </c>
      <c r="G42" s="58">
        <v>0</v>
      </c>
      <c r="H42" s="58">
        <v>8750.5</v>
      </c>
      <c r="I42" s="58">
        <v>531.3</v>
      </c>
      <c r="J42" s="59">
        <v>9281.8</v>
      </c>
      <c r="K42" s="37"/>
      <c r="L42" s="37"/>
    </row>
    <row r="43" spans="1:12" ht="6" customHeight="1">
      <c r="A43" s="20"/>
      <c r="B43" s="34"/>
      <c r="C43" s="60"/>
      <c r="D43" s="60"/>
      <c r="E43" s="60"/>
      <c r="F43" s="60"/>
      <c r="G43" s="60"/>
      <c r="H43" s="61"/>
      <c r="I43" s="60"/>
      <c r="J43" s="62"/>
      <c r="K43" s="38"/>
      <c r="L43" s="38"/>
    </row>
    <row r="44" spans="1:12" ht="11.25" customHeight="1">
      <c r="A44" s="35" t="s">
        <v>45</v>
      </c>
      <c r="B44" s="36" t="s">
        <v>46</v>
      </c>
      <c r="C44" s="58">
        <v>8434.6</v>
      </c>
      <c r="D44" s="58">
        <v>2493.4999999999995</v>
      </c>
      <c r="E44" s="58">
        <v>9963.5</v>
      </c>
      <c r="F44" s="58">
        <v>5.9</v>
      </c>
      <c r="G44" s="58">
        <v>0</v>
      </c>
      <c r="H44" s="58">
        <v>20897.5</v>
      </c>
      <c r="I44" s="58">
        <v>6134.800000000001</v>
      </c>
      <c r="J44" s="59">
        <v>27032.300000000003</v>
      </c>
      <c r="K44" s="37"/>
      <c r="L44" s="37"/>
    </row>
    <row r="45" spans="1:12" ht="11.25" customHeight="1">
      <c r="A45" s="20"/>
      <c r="B45" s="34" t="s">
        <v>47</v>
      </c>
      <c r="C45" s="60">
        <v>440.5</v>
      </c>
      <c r="D45" s="60">
        <v>335.1</v>
      </c>
      <c r="E45" s="60">
        <v>6581.8</v>
      </c>
      <c r="F45" s="60">
        <v>5.9</v>
      </c>
      <c r="G45" s="60">
        <v>0</v>
      </c>
      <c r="H45" s="61">
        <v>7363.3</v>
      </c>
      <c r="I45" s="60">
        <v>5448.300000000001</v>
      </c>
      <c r="J45" s="62">
        <v>12811.600000000002</v>
      </c>
      <c r="K45" s="38"/>
      <c r="L45" s="38"/>
    </row>
    <row r="46" spans="1:12" ht="11.25" customHeight="1">
      <c r="A46" s="20"/>
      <c r="B46" s="34" t="s">
        <v>48</v>
      </c>
      <c r="C46" s="61">
        <v>7909.1</v>
      </c>
      <c r="D46" s="61">
        <v>2158.3999999999996</v>
      </c>
      <c r="E46" s="61">
        <v>3380.2</v>
      </c>
      <c r="F46" s="61">
        <v>0</v>
      </c>
      <c r="G46" s="61">
        <v>0</v>
      </c>
      <c r="H46" s="61">
        <v>13447.7</v>
      </c>
      <c r="I46" s="61">
        <v>686.5</v>
      </c>
      <c r="J46" s="62">
        <v>14134.2</v>
      </c>
      <c r="K46" s="38"/>
      <c r="L46" s="38"/>
    </row>
    <row r="47" spans="1:12" ht="11.25" customHeight="1">
      <c r="A47" s="20"/>
      <c r="B47" s="34" t="s">
        <v>74</v>
      </c>
      <c r="C47" s="60">
        <v>1965</v>
      </c>
      <c r="D47" s="60">
        <v>871.8</v>
      </c>
      <c r="E47" s="60">
        <v>1165.5</v>
      </c>
      <c r="F47" s="61">
        <v>0</v>
      </c>
      <c r="G47" s="61">
        <v>0</v>
      </c>
      <c r="H47" s="61">
        <v>4002.3</v>
      </c>
      <c r="I47" s="60">
        <v>385.6</v>
      </c>
      <c r="J47" s="62">
        <v>4387.900000000001</v>
      </c>
      <c r="K47" s="38"/>
      <c r="L47" s="38"/>
    </row>
    <row r="48" spans="1:12" ht="11.25" customHeight="1">
      <c r="A48" s="20"/>
      <c r="B48" s="34" t="s">
        <v>49</v>
      </c>
      <c r="C48" s="60">
        <v>5944.1</v>
      </c>
      <c r="D48" s="60">
        <v>1286.5999999999995</v>
      </c>
      <c r="E48" s="60">
        <v>2214.7</v>
      </c>
      <c r="F48" s="60">
        <v>0</v>
      </c>
      <c r="G48" s="60">
        <v>0</v>
      </c>
      <c r="H48" s="61">
        <v>9445.4</v>
      </c>
      <c r="I48" s="60">
        <v>300.9</v>
      </c>
      <c r="J48" s="62">
        <v>9746.3</v>
      </c>
      <c r="K48" s="38"/>
      <c r="L48" s="38"/>
    </row>
    <row r="49" spans="1:12" ht="11.25" customHeight="1">
      <c r="A49" s="20"/>
      <c r="B49" s="34" t="s">
        <v>50</v>
      </c>
      <c r="C49" s="61">
        <v>85</v>
      </c>
      <c r="D49" s="61">
        <v>0</v>
      </c>
      <c r="E49" s="61">
        <v>1.5</v>
      </c>
      <c r="F49" s="61">
        <v>0</v>
      </c>
      <c r="G49" s="61">
        <v>0</v>
      </c>
      <c r="H49" s="61">
        <v>86.5</v>
      </c>
      <c r="I49" s="61">
        <v>0</v>
      </c>
      <c r="J49" s="62">
        <v>86.5</v>
      </c>
      <c r="K49" s="38"/>
      <c r="L49" s="38"/>
    </row>
    <row r="50" spans="1:12" ht="11.25" customHeight="1">
      <c r="A50" s="20"/>
      <c r="B50" s="34" t="s">
        <v>74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1">
        <v>0</v>
      </c>
      <c r="I50" s="60">
        <v>0</v>
      </c>
      <c r="J50" s="62">
        <v>0</v>
      </c>
      <c r="K50" s="38"/>
      <c r="L50" s="38"/>
    </row>
    <row r="51" spans="1:12" ht="11.25" customHeight="1">
      <c r="A51" s="20"/>
      <c r="B51" s="34" t="s">
        <v>51</v>
      </c>
      <c r="C51" s="60">
        <v>85</v>
      </c>
      <c r="D51" s="60">
        <v>0</v>
      </c>
      <c r="E51" s="60">
        <v>1.5</v>
      </c>
      <c r="F51" s="60">
        <v>0</v>
      </c>
      <c r="G51" s="60">
        <v>0</v>
      </c>
      <c r="H51" s="61">
        <v>86.5</v>
      </c>
      <c r="I51" s="60">
        <v>0</v>
      </c>
      <c r="J51" s="62">
        <v>86.5</v>
      </c>
      <c r="K51" s="38"/>
      <c r="L51" s="38"/>
    </row>
    <row r="52" spans="1:12" ht="7.5" customHeight="1">
      <c r="A52" s="20"/>
      <c r="B52" s="34"/>
      <c r="C52" s="61"/>
      <c r="D52" s="61"/>
      <c r="E52" s="61"/>
      <c r="F52" s="61"/>
      <c r="G52" s="61"/>
      <c r="H52" s="61"/>
      <c r="I52" s="61"/>
      <c r="J52" s="62"/>
      <c r="K52" s="38"/>
      <c r="L52" s="38"/>
    </row>
    <row r="53" spans="1:12" ht="11.25" customHeight="1">
      <c r="A53" s="35" t="s">
        <v>52</v>
      </c>
      <c r="B53" s="36" t="s">
        <v>75</v>
      </c>
      <c r="C53" s="58">
        <v>138466</v>
      </c>
      <c r="D53" s="58">
        <v>24810.3</v>
      </c>
      <c r="E53" s="58">
        <v>8567.800000000001</v>
      </c>
      <c r="F53" s="58">
        <v>209730.99999999997</v>
      </c>
      <c r="G53" s="58">
        <v>5102</v>
      </c>
      <c r="H53" s="58">
        <v>386677.1</v>
      </c>
      <c r="I53" s="58">
        <v>49529.5</v>
      </c>
      <c r="J53" s="59">
        <v>436206.6</v>
      </c>
      <c r="K53" s="37"/>
      <c r="L53" s="37"/>
    </row>
    <row r="54" spans="1:12" ht="11.25" customHeight="1">
      <c r="A54" s="35" t="s">
        <v>53</v>
      </c>
      <c r="B54" s="36" t="s">
        <v>76</v>
      </c>
      <c r="C54" s="58">
        <v>183481.50000000003</v>
      </c>
      <c r="D54" s="58">
        <v>25105.6</v>
      </c>
      <c r="E54" s="58">
        <v>41062.4</v>
      </c>
      <c r="F54" s="58">
        <v>287355.3</v>
      </c>
      <c r="G54" s="58">
        <v>6123.1</v>
      </c>
      <c r="H54" s="58">
        <v>543127.9</v>
      </c>
      <c r="I54" s="58">
        <v>82168.09999999999</v>
      </c>
      <c r="J54" s="59">
        <v>625296</v>
      </c>
      <c r="K54" s="37"/>
      <c r="L54" s="37"/>
    </row>
    <row r="55" spans="1:18" ht="11.25" customHeight="1">
      <c r="A55" s="35" t="s">
        <v>54</v>
      </c>
      <c r="B55" s="36" t="s">
        <v>77</v>
      </c>
      <c r="C55" s="58">
        <v>-45015.50000000003</v>
      </c>
      <c r="D55" s="58">
        <v>-295.2999999999993</v>
      </c>
      <c r="E55" s="58">
        <v>-32494.6</v>
      </c>
      <c r="F55" s="58">
        <v>-77624.30000000002</v>
      </c>
      <c r="G55" s="58">
        <v>-1021.1000000000004</v>
      </c>
      <c r="H55" s="58">
        <v>-156450.80000000005</v>
      </c>
      <c r="I55" s="58">
        <v>-32638.59999999999</v>
      </c>
      <c r="J55" s="59">
        <v>-189089.40000000002</v>
      </c>
      <c r="K55" s="37"/>
      <c r="L55" s="37"/>
      <c r="R55" s="47"/>
    </row>
    <row r="56" spans="1:12" ht="6.75" customHeight="1">
      <c r="A56" s="35"/>
      <c r="B56" s="36"/>
      <c r="C56" s="63"/>
      <c r="D56" s="63"/>
      <c r="E56" s="63"/>
      <c r="F56" s="63"/>
      <c r="G56" s="63"/>
      <c r="H56" s="63"/>
      <c r="I56" s="63"/>
      <c r="J56" s="59"/>
      <c r="K56" s="37"/>
      <c r="L56" s="37"/>
    </row>
    <row r="57" spans="1:12" ht="11.25" customHeight="1">
      <c r="A57" s="35" t="s">
        <v>55</v>
      </c>
      <c r="B57" s="36" t="s">
        <v>56</v>
      </c>
      <c r="C57" s="58">
        <v>1</v>
      </c>
      <c r="D57" s="58">
        <v>598.3</v>
      </c>
      <c r="E57" s="58">
        <v>31545.899999999998</v>
      </c>
      <c r="F57" s="58">
        <v>115174.7</v>
      </c>
      <c r="G57" s="58">
        <v>1021.1</v>
      </c>
      <c r="H57" s="58">
        <v>148341</v>
      </c>
      <c r="I57" s="58">
        <v>59072.3</v>
      </c>
      <c r="J57" s="59">
        <v>207413.3</v>
      </c>
      <c r="K57" s="37"/>
      <c r="L57" s="37"/>
    </row>
    <row r="58" spans="1:12" ht="11.25" customHeight="1">
      <c r="A58" s="20"/>
      <c r="B58" s="34" t="s">
        <v>57</v>
      </c>
      <c r="C58" s="60">
        <v>0</v>
      </c>
      <c r="D58" s="60">
        <v>0</v>
      </c>
      <c r="E58" s="60">
        <v>18140.8</v>
      </c>
      <c r="F58" s="60">
        <v>108978.9</v>
      </c>
      <c r="G58" s="60">
        <v>1021.1</v>
      </c>
      <c r="H58" s="61">
        <v>128140.8</v>
      </c>
      <c r="I58" s="60">
        <v>45356.9</v>
      </c>
      <c r="J58" s="62">
        <v>173497.7</v>
      </c>
      <c r="K58" s="38"/>
      <c r="L58" s="38"/>
    </row>
    <row r="59" spans="1:12" ht="11.25" customHeight="1">
      <c r="A59" s="20"/>
      <c r="B59" s="34" t="s">
        <v>58</v>
      </c>
      <c r="C59" s="60">
        <v>0</v>
      </c>
      <c r="D59" s="60">
        <v>318.3</v>
      </c>
      <c r="E59" s="60">
        <v>971.0999999999999</v>
      </c>
      <c r="F59" s="60">
        <v>0</v>
      </c>
      <c r="G59" s="60">
        <v>0</v>
      </c>
      <c r="H59" s="61">
        <v>1289.3999999999999</v>
      </c>
      <c r="I59" s="60">
        <v>5031.3</v>
      </c>
      <c r="J59" s="62">
        <v>6320.7</v>
      </c>
      <c r="K59" s="38"/>
      <c r="L59" s="38"/>
    </row>
    <row r="60" spans="1:12" ht="11.25" customHeight="1">
      <c r="A60" s="20"/>
      <c r="B60" s="34" t="s">
        <v>59</v>
      </c>
      <c r="C60" s="60">
        <v>1</v>
      </c>
      <c r="D60" s="60">
        <v>0</v>
      </c>
      <c r="E60" s="60">
        <v>0.6</v>
      </c>
      <c r="F60" s="60">
        <v>0</v>
      </c>
      <c r="G60" s="60">
        <v>0</v>
      </c>
      <c r="H60" s="61">
        <v>1.6</v>
      </c>
      <c r="I60" s="60">
        <v>0</v>
      </c>
      <c r="J60" s="62">
        <v>1.6</v>
      </c>
      <c r="K60" s="38"/>
      <c r="L60" s="38"/>
    </row>
    <row r="61" spans="1:12" ht="11.25" customHeight="1">
      <c r="A61" s="20"/>
      <c r="B61" s="34" t="s">
        <v>60</v>
      </c>
      <c r="C61" s="60">
        <v>0</v>
      </c>
      <c r="D61" s="60">
        <v>280</v>
      </c>
      <c r="E61" s="60">
        <v>12433.400000000001</v>
      </c>
      <c r="F61" s="60">
        <v>6195.8</v>
      </c>
      <c r="G61" s="60">
        <v>0</v>
      </c>
      <c r="H61" s="61">
        <v>18909.2</v>
      </c>
      <c r="I61" s="60">
        <v>7129.9</v>
      </c>
      <c r="J61" s="62">
        <v>26039.1</v>
      </c>
      <c r="K61" s="38"/>
      <c r="L61" s="38"/>
    </row>
    <row r="62" spans="1:12" ht="11.25" customHeight="1">
      <c r="A62" s="20"/>
      <c r="B62" s="34" t="s">
        <v>61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1">
        <v>0</v>
      </c>
      <c r="I62" s="60">
        <v>0</v>
      </c>
      <c r="J62" s="62">
        <v>0</v>
      </c>
      <c r="K62" s="38"/>
      <c r="L62" s="38"/>
    </row>
    <row r="63" spans="1:12" ht="12" customHeight="1">
      <c r="A63" s="20"/>
      <c r="B63" s="34" t="s">
        <v>71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1">
        <v>0</v>
      </c>
      <c r="I63" s="60">
        <v>1554.2</v>
      </c>
      <c r="J63" s="62">
        <v>1554.2</v>
      </c>
      <c r="K63" s="37"/>
      <c r="L63" s="37"/>
    </row>
    <row r="64" spans="1:10" ht="11.25" customHeight="1">
      <c r="A64" s="35" t="s">
        <v>62</v>
      </c>
      <c r="B64" s="36" t="s">
        <v>63</v>
      </c>
      <c r="C64" s="58">
        <v>173497.7</v>
      </c>
      <c r="D64" s="58">
        <v>6320.7</v>
      </c>
      <c r="E64" s="58">
        <v>1.6</v>
      </c>
      <c r="F64" s="58">
        <v>26039.1</v>
      </c>
      <c r="G64" s="58">
        <v>0</v>
      </c>
      <c r="H64" s="58">
        <v>205859.10000000003</v>
      </c>
      <c r="I64" s="58">
        <v>1554.2</v>
      </c>
      <c r="J64" s="59">
        <v>207413.30000000005</v>
      </c>
    </row>
    <row r="65" spans="1:10" ht="6.75" customHeight="1">
      <c r="A65" s="35"/>
      <c r="B65" s="36"/>
      <c r="C65" s="58"/>
      <c r="D65" s="58"/>
      <c r="E65" s="58"/>
      <c r="F65" s="58"/>
      <c r="G65" s="58"/>
      <c r="H65" s="58"/>
      <c r="I65" s="58"/>
      <c r="J65" s="59"/>
    </row>
    <row r="66" spans="1:10" ht="12" customHeight="1">
      <c r="A66" s="35" t="s">
        <v>64</v>
      </c>
      <c r="B66" s="36" t="s">
        <v>72</v>
      </c>
      <c r="C66" s="63">
        <v>138467</v>
      </c>
      <c r="D66" s="63">
        <v>25408.6</v>
      </c>
      <c r="E66" s="63">
        <v>40113.7</v>
      </c>
      <c r="F66" s="63">
        <v>324905.69999999995</v>
      </c>
      <c r="G66" s="63">
        <v>6123.1</v>
      </c>
      <c r="H66" s="58">
        <v>535018.1</v>
      </c>
      <c r="I66" s="63">
        <v>108601.8</v>
      </c>
      <c r="J66" s="59">
        <v>643619.9</v>
      </c>
    </row>
    <row r="67" spans="1:10" ht="12.75" customHeight="1">
      <c r="A67" s="35" t="s">
        <v>65</v>
      </c>
      <c r="B67" s="36" t="s">
        <v>78</v>
      </c>
      <c r="C67" s="58">
        <v>323626.80000000005</v>
      </c>
      <c r="D67" s="58">
        <v>31426.3</v>
      </c>
      <c r="E67" s="58">
        <v>41063.3</v>
      </c>
      <c r="F67" s="58">
        <v>313394.39999999997</v>
      </c>
      <c r="G67" s="58">
        <v>6123.1</v>
      </c>
      <c r="H67" s="58">
        <v>715633.9</v>
      </c>
      <c r="I67" s="58">
        <v>83509.79999999999</v>
      </c>
      <c r="J67" s="59">
        <v>799143.7</v>
      </c>
    </row>
    <row r="68" spans="1:10" ht="15" customHeight="1" thickBot="1">
      <c r="A68" s="35" t="s">
        <v>66</v>
      </c>
      <c r="B68" s="36" t="s">
        <v>79</v>
      </c>
      <c r="C68" s="63">
        <v>356979.20000000007</v>
      </c>
      <c r="D68" s="63">
        <v>31426.3</v>
      </c>
      <c r="E68" s="63">
        <v>41064</v>
      </c>
      <c r="F68" s="63">
        <v>313394.39999999997</v>
      </c>
      <c r="G68" s="63">
        <v>6123.1</v>
      </c>
      <c r="H68" s="58">
        <v>748987</v>
      </c>
      <c r="I68" s="63">
        <v>83722.29999999999</v>
      </c>
      <c r="J68" s="59">
        <v>832709.3</v>
      </c>
    </row>
    <row r="69" spans="1:10" s="5" customFormat="1" ht="17.25" customHeight="1">
      <c r="A69" s="39" t="s">
        <v>67</v>
      </c>
      <c r="B69" s="40" t="s">
        <v>82</v>
      </c>
      <c r="C69" s="64">
        <v>-185159.80000000005</v>
      </c>
      <c r="D69" s="64">
        <v>-6017.700000000001</v>
      </c>
      <c r="E69" s="64">
        <v>-949.6000000000058</v>
      </c>
      <c r="F69" s="64">
        <v>11511.299999999988</v>
      </c>
      <c r="G69" s="64">
        <v>0</v>
      </c>
      <c r="H69" s="64">
        <v>-180615.80000000008</v>
      </c>
      <c r="I69" s="64">
        <v>25092.000000000015</v>
      </c>
      <c r="J69" s="65">
        <v>-155523.80000000005</v>
      </c>
    </row>
    <row r="70" spans="1:10" ht="17.25" customHeight="1" thickBot="1">
      <c r="A70" s="41" t="s">
        <v>68</v>
      </c>
      <c r="B70" s="42" t="s">
        <v>83</v>
      </c>
      <c r="C70" s="66">
        <v>-218512.20000000007</v>
      </c>
      <c r="D70" s="66">
        <v>-6017.700000000001</v>
      </c>
      <c r="E70" s="66">
        <v>-950.3000000000029</v>
      </c>
      <c r="F70" s="66">
        <v>11511.299999999988</v>
      </c>
      <c r="G70" s="66">
        <v>0</v>
      </c>
      <c r="H70" s="66">
        <v>-213968.90000000008</v>
      </c>
      <c r="I70" s="66">
        <v>24879.500000000015</v>
      </c>
      <c r="J70" s="67">
        <v>-189089.40000000008</v>
      </c>
    </row>
    <row r="71" spans="1:10" s="57" customFormat="1" ht="17.25" customHeight="1" thickBot="1">
      <c r="A71" s="41" t="s">
        <v>96</v>
      </c>
      <c r="B71" s="71" t="s">
        <v>91</v>
      </c>
      <c r="C71" s="64">
        <v>0</v>
      </c>
      <c r="D71" s="64">
        <v>0</v>
      </c>
      <c r="E71" s="64">
        <v>0</v>
      </c>
      <c r="F71" s="58">
        <v>8509.8</v>
      </c>
      <c r="G71" s="58">
        <v>0</v>
      </c>
      <c r="H71" s="64">
        <f>+SUM(C71:G71)</f>
        <v>8509.8</v>
      </c>
      <c r="I71" s="64">
        <v>0</v>
      </c>
      <c r="J71" s="65">
        <f>+I71+H71</f>
        <v>8509.8</v>
      </c>
    </row>
    <row r="72" spans="1:10" s="57" customFormat="1" ht="25.5">
      <c r="A72" s="72" t="s">
        <v>92</v>
      </c>
      <c r="B72" s="73" t="s">
        <v>93</v>
      </c>
      <c r="C72" s="64">
        <f aca="true" t="shared" si="0" ref="C72:J72">+C69-C71</f>
        <v>-185159.80000000005</v>
      </c>
      <c r="D72" s="64">
        <f t="shared" si="0"/>
        <v>-6017.700000000001</v>
      </c>
      <c r="E72" s="64">
        <f t="shared" si="0"/>
        <v>-949.6000000000058</v>
      </c>
      <c r="F72" s="64">
        <f t="shared" si="0"/>
        <v>3001.499999999989</v>
      </c>
      <c r="G72" s="64">
        <f t="shared" si="0"/>
        <v>0</v>
      </c>
      <c r="H72" s="64">
        <f t="shared" si="0"/>
        <v>-189125.60000000006</v>
      </c>
      <c r="I72" s="64">
        <f t="shared" si="0"/>
        <v>25092.000000000015</v>
      </c>
      <c r="J72" s="65">
        <f t="shared" si="0"/>
        <v>-164033.60000000003</v>
      </c>
    </row>
    <row r="73" spans="1:10" s="57" customFormat="1" ht="26.25" thickBot="1">
      <c r="A73" s="74" t="s">
        <v>94</v>
      </c>
      <c r="B73" s="75" t="s">
        <v>95</v>
      </c>
      <c r="C73" s="66">
        <f>+C70-C71</f>
        <v>-218512.20000000007</v>
      </c>
      <c r="D73" s="66">
        <f aca="true" t="shared" si="1" ref="D73:I73">+D70-D71</f>
        <v>-6017.700000000001</v>
      </c>
      <c r="E73" s="66">
        <f t="shared" si="1"/>
        <v>-950.3000000000029</v>
      </c>
      <c r="F73" s="66">
        <f t="shared" si="1"/>
        <v>3001.499999999989</v>
      </c>
      <c r="G73" s="66">
        <f t="shared" si="1"/>
        <v>0</v>
      </c>
      <c r="H73" s="66">
        <f t="shared" si="1"/>
        <v>-222478.70000000007</v>
      </c>
      <c r="I73" s="66">
        <f t="shared" si="1"/>
        <v>24879.500000000015</v>
      </c>
      <c r="J73" s="67">
        <f>+J70-J71</f>
        <v>-197599.20000000007</v>
      </c>
    </row>
    <row r="74" spans="1:10" ht="12.75">
      <c r="A74" s="50"/>
      <c r="C74" s="76"/>
      <c r="D74" s="76"/>
      <c r="E74" s="76"/>
      <c r="F74" s="76"/>
      <c r="G74" s="76"/>
      <c r="H74" s="76"/>
      <c r="I74" s="76"/>
      <c r="J74" s="77"/>
    </row>
    <row r="75" spans="1:10" ht="12.75">
      <c r="A75" s="51"/>
      <c r="B75" s="52" t="s">
        <v>88</v>
      </c>
      <c r="C75" s="60">
        <v>100000</v>
      </c>
      <c r="D75" s="60">
        <v>0</v>
      </c>
      <c r="E75" s="60">
        <v>0</v>
      </c>
      <c r="F75" s="60">
        <v>0</v>
      </c>
      <c r="G75" s="60">
        <v>0</v>
      </c>
      <c r="H75" s="61">
        <v>100000</v>
      </c>
      <c r="I75" s="60">
        <v>0</v>
      </c>
      <c r="J75" s="62">
        <v>100000</v>
      </c>
    </row>
    <row r="76" spans="1:10" ht="12.75">
      <c r="A76" s="51"/>
      <c r="B76" s="52" t="s">
        <v>89</v>
      </c>
      <c r="C76" s="60">
        <v>0</v>
      </c>
      <c r="D76" s="60">
        <v>0</v>
      </c>
      <c r="E76" s="60">
        <v>41.9</v>
      </c>
      <c r="F76" s="60">
        <v>8503</v>
      </c>
      <c r="G76" s="60">
        <v>0</v>
      </c>
      <c r="H76" s="61">
        <v>8544.9</v>
      </c>
      <c r="I76" s="60">
        <v>451.79999999999995</v>
      </c>
      <c r="J76" s="62">
        <v>8996.699999999999</v>
      </c>
    </row>
    <row r="77" spans="1:10" ht="12.75">
      <c r="A77" s="51"/>
      <c r="B77" s="52" t="s">
        <v>90</v>
      </c>
      <c r="C77" s="60">
        <v>7581.899999999999</v>
      </c>
      <c r="D77" s="60">
        <v>0</v>
      </c>
      <c r="E77" s="60">
        <v>0</v>
      </c>
      <c r="F77" s="60">
        <v>0</v>
      </c>
      <c r="G77" s="60">
        <v>0</v>
      </c>
      <c r="H77" s="61">
        <v>7581.899999999999</v>
      </c>
      <c r="I77" s="60">
        <v>1414.8</v>
      </c>
      <c r="J77" s="62">
        <v>8996.699999999999</v>
      </c>
    </row>
    <row r="78" spans="1:10" ht="6.75" customHeight="1" thickBot="1">
      <c r="A78" s="53"/>
      <c r="B78" s="54"/>
      <c r="C78" s="55"/>
      <c r="D78" s="55"/>
      <c r="E78" s="55"/>
      <c r="F78" s="55"/>
      <c r="G78" s="55"/>
      <c r="H78" s="55"/>
      <c r="I78" s="55"/>
      <c r="J78" s="56"/>
    </row>
    <row r="80" spans="1:13" ht="12" customHeight="1">
      <c r="A80" s="68" t="s">
        <v>97</v>
      </c>
      <c r="B80" s="68"/>
      <c r="C80" s="68"/>
      <c r="D80" s="68"/>
      <c r="E80" s="68"/>
      <c r="F80" s="68"/>
      <c r="G80" s="68"/>
      <c r="H80" s="68"/>
      <c r="I80" s="68"/>
      <c r="J80" s="68"/>
      <c r="K80" s="69"/>
      <c r="L80" s="5"/>
      <c r="M80" s="5"/>
    </row>
    <row r="81" spans="1:13" ht="12" customHeight="1">
      <c r="A81" s="68"/>
      <c r="B81" s="83" t="s">
        <v>99</v>
      </c>
      <c r="C81" s="83"/>
      <c r="D81" s="83"/>
      <c r="E81" s="83"/>
      <c r="F81" s="83"/>
      <c r="G81" s="83"/>
      <c r="H81" s="83"/>
      <c r="I81" s="83"/>
      <c r="J81" s="83"/>
      <c r="K81" s="69"/>
      <c r="L81" s="5"/>
      <c r="M81" s="5"/>
    </row>
    <row r="82" spans="1:13" ht="12" customHeight="1">
      <c r="A82" s="68"/>
      <c r="B82" s="83" t="s">
        <v>100</v>
      </c>
      <c r="C82" s="83"/>
      <c r="D82" s="83"/>
      <c r="E82" s="83"/>
      <c r="F82" s="83"/>
      <c r="G82" s="83"/>
      <c r="H82" s="83"/>
      <c r="I82" s="83"/>
      <c r="J82" s="83"/>
      <c r="K82" s="69"/>
      <c r="L82" s="70"/>
      <c r="M82" s="5"/>
    </row>
    <row r="83" spans="1:13" ht="12" customHeight="1">
      <c r="A83" s="78"/>
      <c r="B83" s="84" t="s">
        <v>101</v>
      </c>
      <c r="C83" s="84"/>
      <c r="D83" s="84"/>
      <c r="E83" s="84"/>
      <c r="F83" s="84"/>
      <c r="G83" s="84"/>
      <c r="H83" s="84"/>
      <c r="I83" s="84"/>
      <c r="J83" s="84"/>
      <c r="K83" s="69"/>
      <c r="L83" s="5"/>
      <c r="M83" s="5"/>
    </row>
    <row r="84" spans="1:13" ht="6" customHeight="1">
      <c r="A84" s="79"/>
      <c r="B84" s="80"/>
      <c r="C84" s="81"/>
      <c r="D84" s="81"/>
      <c r="E84" s="81"/>
      <c r="F84" s="81"/>
      <c r="G84" s="81"/>
      <c r="H84" s="81"/>
      <c r="I84" s="81"/>
      <c r="J84" s="81"/>
      <c r="K84" s="69"/>
      <c r="L84" s="70"/>
      <c r="M84" s="5"/>
    </row>
    <row r="85" spans="1:13" ht="12.75">
      <c r="A85" s="68" t="s">
        <v>102</v>
      </c>
      <c r="B85" s="78"/>
      <c r="C85" s="78"/>
      <c r="D85" s="78"/>
      <c r="E85" s="78"/>
      <c r="F85" s="78"/>
      <c r="G85" s="78"/>
      <c r="H85" s="78"/>
      <c r="I85" s="78"/>
      <c r="J85" s="78"/>
      <c r="K85" s="69"/>
      <c r="L85" s="70"/>
      <c r="M85" s="5"/>
    </row>
    <row r="86" spans="1:10" ht="12.75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2.75">
      <c r="A87" s="85" t="s">
        <v>103</v>
      </c>
      <c r="B87" s="85"/>
      <c r="C87" s="85"/>
      <c r="D87" s="85"/>
      <c r="E87" s="85"/>
      <c r="F87" s="85"/>
      <c r="G87" s="85"/>
      <c r="H87" s="85"/>
      <c r="I87" s="85"/>
      <c r="J87" s="85"/>
    </row>
    <row r="88" spans="1:10" ht="12.75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0" ht="12.75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12.75">
      <c r="A90" s="85"/>
      <c r="B90" s="85"/>
      <c r="C90" s="85"/>
      <c r="D90" s="85"/>
      <c r="E90" s="85"/>
      <c r="F90" s="85"/>
      <c r="G90" s="85"/>
      <c r="H90" s="85"/>
      <c r="I90" s="85"/>
      <c r="J90" s="85"/>
    </row>
  </sheetData>
  <sheetProtection/>
  <mergeCells count="5">
    <mergeCell ref="A3:J3"/>
    <mergeCell ref="B82:J82"/>
    <mergeCell ref="B83:J83"/>
    <mergeCell ref="A87:J90"/>
    <mergeCell ref="B81:J81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3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2.75" outlineLevelRow="1"/>
  <cols>
    <col min="1" max="1" width="5.421875" style="86" customWidth="1"/>
    <col min="2" max="2" width="4.57421875" style="88" customWidth="1"/>
    <col min="3" max="3" width="4.421875" style="88" customWidth="1"/>
    <col min="4" max="4" width="4.00390625" style="93" customWidth="1"/>
    <col min="5" max="5" width="2.421875" style="94" customWidth="1"/>
    <col min="6" max="6" width="49.140625" style="119" customWidth="1"/>
    <col min="7" max="10" width="11.421875" style="86" customWidth="1"/>
    <col min="11" max="11" width="3.8515625" style="86" customWidth="1"/>
    <col min="12" max="27" width="11.421875" style="86" customWidth="1"/>
  </cols>
  <sheetData>
    <row r="1" spans="2:6" ht="12.75">
      <c r="B1" s="87"/>
      <c r="C1" s="87"/>
      <c r="D1" s="87"/>
      <c r="E1" s="87"/>
      <c r="F1" s="87"/>
    </row>
    <row r="2" spans="3:11" s="88" customFormat="1" ht="21">
      <c r="C2" s="89"/>
      <c r="D2" s="89"/>
      <c r="E2" s="89"/>
      <c r="F2" s="89"/>
      <c r="G2" s="89"/>
      <c r="H2" s="89"/>
      <c r="I2" s="89"/>
      <c r="J2" s="89"/>
      <c r="K2" s="89"/>
    </row>
    <row r="3" spans="3:11" s="88" customFormat="1" ht="15.75">
      <c r="C3" s="90" t="s">
        <v>104</v>
      </c>
      <c r="D3" s="90"/>
      <c r="E3" s="90"/>
      <c r="F3" s="90"/>
      <c r="G3" s="90"/>
      <c r="H3" s="90"/>
      <c r="I3" s="90"/>
      <c r="J3" s="90"/>
      <c r="K3" s="90"/>
    </row>
    <row r="4" spans="3:11" s="88" customFormat="1" ht="15.75">
      <c r="C4" s="91"/>
      <c r="D4" s="91"/>
      <c r="E4" s="91"/>
      <c r="F4" s="91"/>
      <c r="G4" s="91"/>
      <c r="H4" s="92"/>
      <c r="I4" s="91"/>
      <c r="J4" s="91"/>
      <c r="K4" s="91"/>
    </row>
    <row r="5" spans="5:11" s="88" customFormat="1" ht="15.75">
      <c r="E5" s="93"/>
      <c r="F5" s="94"/>
      <c r="G5" s="95" t="s">
        <v>105</v>
      </c>
      <c r="H5" s="95"/>
      <c r="I5" s="95" t="s">
        <v>106</v>
      </c>
      <c r="J5" s="95"/>
      <c r="K5" s="91"/>
    </row>
    <row r="6" spans="5:11" s="88" customFormat="1" ht="15.75">
      <c r="E6" s="93"/>
      <c r="F6" s="94"/>
      <c r="G6" s="96">
        <v>44013</v>
      </c>
      <c r="H6" s="97">
        <v>43647</v>
      </c>
      <c r="I6" s="98" t="s">
        <v>107</v>
      </c>
      <c r="J6" s="98" t="s">
        <v>108</v>
      </c>
      <c r="K6" s="98"/>
    </row>
    <row r="7" spans="3:11" s="88" customFormat="1" ht="15.75">
      <c r="C7" s="99"/>
      <c r="D7" s="99"/>
      <c r="E7" s="99"/>
      <c r="F7" s="100"/>
      <c r="G7" s="98"/>
      <c r="H7" s="101"/>
      <c r="I7" s="98"/>
      <c r="J7" s="91"/>
      <c r="K7" s="91"/>
    </row>
    <row r="8" spans="2:21" ht="15.75">
      <c r="B8" s="102" t="s">
        <v>109</v>
      </c>
      <c r="C8" s="102"/>
      <c r="D8" s="102"/>
      <c r="E8" s="102"/>
      <c r="F8" s="102"/>
      <c r="G8" s="103">
        <v>436206.6</v>
      </c>
      <c r="H8" s="103">
        <v>375866.60000000003</v>
      </c>
      <c r="I8" s="104">
        <v>0.16053567941391966</v>
      </c>
      <c r="J8" s="103">
        <v>60339.99999999994</v>
      </c>
      <c r="K8" s="105"/>
      <c r="L8" s="106"/>
      <c r="M8" s="107"/>
      <c r="N8" s="107"/>
      <c r="P8" s="107"/>
      <c r="R8" s="107"/>
      <c r="S8" s="107"/>
      <c r="U8" s="107"/>
    </row>
    <row r="9" spans="2:21" ht="15">
      <c r="B9" s="108"/>
      <c r="C9" s="108" t="s">
        <v>110</v>
      </c>
      <c r="D9" s="108"/>
      <c r="E9" s="108"/>
      <c r="F9" s="108"/>
      <c r="G9" s="109">
        <v>395712</v>
      </c>
      <c r="H9" s="109">
        <v>314941.8</v>
      </c>
      <c r="I9" s="110">
        <v>0.2564607175039961</v>
      </c>
      <c r="J9" s="109">
        <v>80770.20000000001</v>
      </c>
      <c r="K9" s="111"/>
      <c r="L9" s="112"/>
      <c r="M9" s="107"/>
      <c r="N9" s="107"/>
      <c r="P9" s="107"/>
      <c r="R9" s="107"/>
      <c r="S9" s="107"/>
      <c r="U9" s="107"/>
    </row>
    <row r="10" spans="2:21" ht="12.75" outlineLevel="1">
      <c r="B10" s="113"/>
      <c r="C10" s="113"/>
      <c r="D10" s="113" t="s">
        <v>111</v>
      </c>
      <c r="E10" s="113"/>
      <c r="F10" s="113"/>
      <c r="G10" s="114">
        <v>62441.5</v>
      </c>
      <c r="H10" s="114">
        <v>59295.4</v>
      </c>
      <c r="I10" s="115">
        <v>0.05305807870425028</v>
      </c>
      <c r="J10" s="114">
        <v>3146.0999999999985</v>
      </c>
      <c r="K10" s="116"/>
      <c r="M10" s="107"/>
      <c r="N10" s="107"/>
      <c r="P10" s="107"/>
      <c r="R10" s="107"/>
      <c r="S10" s="107"/>
      <c r="U10" s="107"/>
    </row>
    <row r="11" spans="2:21" ht="12.75" outlineLevel="1">
      <c r="B11" s="113"/>
      <c r="C11" s="113"/>
      <c r="D11" s="113" t="s">
        <v>112</v>
      </c>
      <c r="E11" s="113"/>
      <c r="F11" s="113"/>
      <c r="G11" s="114">
        <v>33234.5</v>
      </c>
      <c r="H11" s="114">
        <v>33163.5</v>
      </c>
      <c r="I11" s="115">
        <v>0.002140907925882285</v>
      </c>
      <c r="J11" s="114">
        <v>71</v>
      </c>
      <c r="K11" s="116"/>
      <c r="M11" s="107"/>
      <c r="N11" s="107"/>
      <c r="P11" s="107"/>
      <c r="R11" s="107"/>
      <c r="S11" s="107"/>
      <c r="U11" s="107"/>
    </row>
    <row r="12" spans="2:21" ht="12.75" outlineLevel="1">
      <c r="B12" s="113"/>
      <c r="C12" s="113"/>
      <c r="D12" s="113" t="s">
        <v>113</v>
      </c>
      <c r="E12" s="113"/>
      <c r="F12" s="113"/>
      <c r="G12" s="114">
        <v>151886.80000000002</v>
      </c>
      <c r="H12" s="114">
        <v>128786.6</v>
      </c>
      <c r="I12" s="115">
        <v>0.17936803984265448</v>
      </c>
      <c r="J12" s="114">
        <v>23100.20000000001</v>
      </c>
      <c r="K12" s="116"/>
      <c r="M12" s="107"/>
      <c r="N12" s="107"/>
      <c r="P12" s="107"/>
      <c r="R12" s="107"/>
      <c r="S12" s="107"/>
      <c r="U12" s="107"/>
    </row>
    <row r="13" spans="2:21" ht="12.75" outlineLevel="1">
      <c r="B13" s="113"/>
      <c r="C13" s="113"/>
      <c r="D13" s="113" t="s">
        <v>114</v>
      </c>
      <c r="E13" s="113"/>
      <c r="F13" s="113"/>
      <c r="G13" s="114">
        <v>36316.4</v>
      </c>
      <c r="H13" s="114">
        <v>28594.3</v>
      </c>
      <c r="I13" s="115">
        <v>0.2700573191160476</v>
      </c>
      <c r="J13" s="114">
        <v>7722.100000000002</v>
      </c>
      <c r="K13" s="116"/>
      <c r="M13" s="107"/>
      <c r="N13" s="107"/>
      <c r="P13" s="107"/>
      <c r="R13" s="107"/>
      <c r="S13" s="107"/>
      <c r="U13" s="107"/>
    </row>
    <row r="14" spans="2:21" ht="12.75" outlineLevel="1">
      <c r="B14" s="113"/>
      <c r="C14" s="113"/>
      <c r="D14" s="113" t="s">
        <v>115</v>
      </c>
      <c r="E14" s="113"/>
      <c r="F14" s="113"/>
      <c r="G14" s="114">
        <v>3503.0000000000005</v>
      </c>
      <c r="H14" s="114">
        <v>843.8</v>
      </c>
      <c r="I14" s="115">
        <v>3.1514576913960664</v>
      </c>
      <c r="J14" s="114">
        <v>2659.2000000000007</v>
      </c>
      <c r="K14" s="116"/>
      <c r="M14" s="107"/>
      <c r="N14" s="117"/>
      <c r="P14" s="107"/>
      <c r="R14" s="107"/>
      <c r="S14" s="107"/>
      <c r="U14" s="107"/>
    </row>
    <row r="15" spans="2:21" ht="12.75" outlineLevel="1">
      <c r="B15" s="113"/>
      <c r="C15" s="113"/>
      <c r="D15" s="113" t="s">
        <v>116</v>
      </c>
      <c r="E15" s="113"/>
      <c r="F15" s="113"/>
      <c r="G15" s="114">
        <v>11506</v>
      </c>
      <c r="H15" s="114">
        <v>3514.7</v>
      </c>
      <c r="I15" s="115">
        <v>2.273679119128233</v>
      </c>
      <c r="J15" s="114">
        <v>7991.3</v>
      </c>
      <c r="K15" s="116"/>
      <c r="M15" s="107"/>
      <c r="N15" s="107"/>
      <c r="P15" s="117"/>
      <c r="R15" s="107"/>
      <c r="S15" s="107"/>
      <c r="U15" s="107"/>
    </row>
    <row r="16" spans="2:21" ht="12.75" outlineLevel="1">
      <c r="B16" s="113"/>
      <c r="C16" s="113"/>
      <c r="D16" s="113" t="s">
        <v>117</v>
      </c>
      <c r="E16" s="113"/>
      <c r="F16" s="113"/>
      <c r="G16" s="114">
        <v>33057.200000000004</v>
      </c>
      <c r="H16" s="114">
        <v>28876.699999999997</v>
      </c>
      <c r="I16" s="115">
        <v>0.14477069748274585</v>
      </c>
      <c r="J16" s="114">
        <v>4180.5</v>
      </c>
      <c r="K16" s="116"/>
      <c r="M16" s="107"/>
      <c r="N16" s="107"/>
      <c r="P16" s="107"/>
      <c r="R16" s="107"/>
      <c r="S16" s="107"/>
      <c r="U16" s="107"/>
    </row>
    <row r="17" spans="2:21" ht="12.75" outlineLevel="1">
      <c r="B17" s="113"/>
      <c r="C17" s="113"/>
      <c r="D17" s="113" t="s">
        <v>118</v>
      </c>
      <c r="E17" s="113"/>
      <c r="F17" s="113"/>
      <c r="G17" s="114">
        <v>12220.4</v>
      </c>
      <c r="H17" s="114">
        <v>11032.6</v>
      </c>
      <c r="I17" s="115">
        <v>0.10766274495585804</v>
      </c>
      <c r="J17" s="114">
        <v>1187.7999999999993</v>
      </c>
      <c r="K17" s="116"/>
      <c r="M17" s="107"/>
      <c r="N17" s="107"/>
      <c r="P17" s="117"/>
      <c r="R17" s="107"/>
      <c r="S17" s="107"/>
      <c r="U17" s="107"/>
    </row>
    <row r="18" spans="2:21" ht="12.75" outlineLevel="1">
      <c r="B18" s="113"/>
      <c r="C18" s="113"/>
      <c r="D18" s="113" t="s">
        <v>119</v>
      </c>
      <c r="E18" s="113"/>
      <c r="F18" s="113"/>
      <c r="G18" s="114">
        <v>51546.200000000004</v>
      </c>
      <c r="H18" s="114">
        <v>20834.2</v>
      </c>
      <c r="I18" s="115">
        <v>1.4741146768294442</v>
      </c>
      <c r="J18" s="114">
        <v>30712.000000000004</v>
      </c>
      <c r="K18" s="116"/>
      <c r="M18" s="107"/>
      <c r="N18" s="107"/>
      <c r="P18" s="107"/>
      <c r="R18" s="107"/>
      <c r="S18" s="107"/>
      <c r="U18" s="107"/>
    </row>
    <row r="19" spans="2:21" ht="15">
      <c r="B19" s="108"/>
      <c r="C19" s="108" t="s">
        <v>120</v>
      </c>
      <c r="D19" s="108"/>
      <c r="E19" s="108"/>
      <c r="F19" s="108"/>
      <c r="G19" s="109">
        <v>14242.299999999996</v>
      </c>
      <c r="H19" s="109">
        <v>27241.4</v>
      </c>
      <c r="I19" s="110">
        <v>-0.47718178948218537</v>
      </c>
      <c r="J19" s="109">
        <v>-12999.100000000006</v>
      </c>
      <c r="K19" s="111"/>
      <c r="M19" s="107"/>
      <c r="N19" s="107"/>
      <c r="P19" s="107"/>
      <c r="R19" s="107"/>
      <c r="S19" s="107"/>
      <c r="U19" s="107"/>
    </row>
    <row r="20" spans="2:21" ht="12.75" outlineLevel="1">
      <c r="B20" s="113"/>
      <c r="C20" s="113"/>
      <c r="D20" s="113" t="s">
        <v>121</v>
      </c>
      <c r="E20" s="113"/>
      <c r="F20" s="113"/>
      <c r="G20" s="114">
        <v>11419.5</v>
      </c>
      <c r="H20" s="114">
        <v>19790.800000000003</v>
      </c>
      <c r="I20" s="115">
        <v>-0.42298946985468</v>
      </c>
      <c r="J20" s="114">
        <v>-8371.300000000003</v>
      </c>
      <c r="K20" s="116"/>
      <c r="M20" s="107"/>
      <c r="N20" s="107"/>
      <c r="P20" s="107"/>
      <c r="R20" s="107"/>
      <c r="S20" s="107"/>
      <c r="U20" s="107"/>
    </row>
    <row r="21" spans="2:21" ht="12.75" outlineLevel="1">
      <c r="B21" s="113"/>
      <c r="C21" s="113"/>
      <c r="D21" s="113" t="s">
        <v>122</v>
      </c>
      <c r="E21" s="113"/>
      <c r="F21" s="113"/>
      <c r="G21" s="114">
        <v>2822.7999999999943</v>
      </c>
      <c r="H21" s="114">
        <v>7450.6</v>
      </c>
      <c r="I21" s="115">
        <v>-0.6211311840657137</v>
      </c>
      <c r="J21" s="114">
        <v>-4627.800000000007</v>
      </c>
      <c r="K21" s="116"/>
      <c r="M21" s="107"/>
      <c r="N21" s="107"/>
      <c r="P21" s="117"/>
      <c r="R21" s="107"/>
      <c r="S21" s="107"/>
      <c r="U21" s="107"/>
    </row>
    <row r="22" spans="2:21" ht="15">
      <c r="B22" s="108"/>
      <c r="C22" s="108" t="s">
        <v>123</v>
      </c>
      <c r="D22" s="108"/>
      <c r="E22" s="108"/>
      <c r="F22" s="108"/>
      <c r="G22" s="109">
        <v>16970.5</v>
      </c>
      <c r="H22" s="109">
        <v>21290.899999999998</v>
      </c>
      <c r="I22" s="110">
        <v>-0.20292237528709445</v>
      </c>
      <c r="J22" s="109">
        <v>-4320.399999999998</v>
      </c>
      <c r="K22" s="111"/>
      <c r="M22" s="107"/>
      <c r="N22" s="107"/>
      <c r="P22" s="107"/>
      <c r="R22" s="107"/>
      <c r="S22" s="107"/>
      <c r="U22" s="107"/>
    </row>
    <row r="23" spans="2:21" ht="12.75" outlineLevel="1">
      <c r="B23" s="113"/>
      <c r="C23" s="113"/>
      <c r="D23" s="113" t="s">
        <v>124</v>
      </c>
      <c r="E23" s="113"/>
      <c r="F23" s="113"/>
      <c r="G23" s="114">
        <v>13312</v>
      </c>
      <c r="H23" s="114">
        <v>9935.3</v>
      </c>
      <c r="I23" s="115">
        <v>0.33986895212021784</v>
      </c>
      <c r="J23" s="114">
        <v>3376.7000000000007</v>
      </c>
      <c r="K23" s="116"/>
      <c r="M23" s="107"/>
      <c r="N23" s="107"/>
      <c r="P23" s="107"/>
      <c r="R23" s="107"/>
      <c r="S23" s="107"/>
      <c r="U23" s="107"/>
    </row>
    <row r="24" spans="2:21" ht="12.75" outlineLevel="1">
      <c r="B24" s="113"/>
      <c r="C24" s="113"/>
      <c r="D24" s="113" t="s">
        <v>125</v>
      </c>
      <c r="E24" s="113"/>
      <c r="F24" s="113"/>
      <c r="G24" s="114">
        <v>1953.8999999999999</v>
      </c>
      <c r="H24" s="114">
        <v>9730.6</v>
      </c>
      <c r="I24" s="115">
        <v>-0.799200460403264</v>
      </c>
      <c r="J24" s="118">
        <v>-7776.700000000001</v>
      </c>
      <c r="K24" s="116"/>
      <c r="M24" s="107"/>
      <c r="N24" s="117"/>
      <c r="P24" s="107"/>
      <c r="R24" s="107"/>
      <c r="S24" s="107"/>
      <c r="U24" s="107"/>
    </row>
    <row r="25" spans="2:21" ht="12.75" outlineLevel="1">
      <c r="B25" s="113"/>
      <c r="C25" s="113"/>
      <c r="D25" s="113" t="s">
        <v>126</v>
      </c>
      <c r="E25" s="113"/>
      <c r="F25" s="113"/>
      <c r="G25" s="114">
        <v>1704.6000000000001</v>
      </c>
      <c r="H25" s="114">
        <v>1625</v>
      </c>
      <c r="I25" s="115">
        <v>0.048984615384615404</v>
      </c>
      <c r="J25" s="114">
        <v>79.60000000000014</v>
      </c>
      <c r="K25" s="116"/>
      <c r="M25" s="107"/>
      <c r="N25" s="107"/>
      <c r="P25" s="117"/>
      <c r="R25" s="107"/>
      <c r="S25" s="107"/>
      <c r="U25" s="117"/>
    </row>
    <row r="26" spans="2:21" ht="15">
      <c r="B26" s="108"/>
      <c r="C26" s="108" t="s">
        <v>127</v>
      </c>
      <c r="D26" s="108"/>
      <c r="E26" s="108"/>
      <c r="F26" s="108"/>
      <c r="G26" s="109">
        <v>9281.8</v>
      </c>
      <c r="H26" s="109">
        <v>12392.5</v>
      </c>
      <c r="I26" s="110">
        <v>-0.251014726649183</v>
      </c>
      <c r="J26" s="109">
        <v>-3110.7000000000007</v>
      </c>
      <c r="K26" s="111"/>
      <c r="L26" s="106"/>
      <c r="M26" s="107"/>
      <c r="N26" s="117"/>
      <c r="P26" s="107"/>
      <c r="R26" s="107"/>
      <c r="S26" s="107"/>
      <c r="U26" s="107"/>
    </row>
    <row r="27" spans="7:21" ht="15.75">
      <c r="G27" s="114"/>
      <c r="H27" s="120"/>
      <c r="I27" s="115"/>
      <c r="J27" s="114"/>
      <c r="K27" s="116"/>
      <c r="M27" s="117"/>
      <c r="N27" s="117"/>
      <c r="P27" s="117"/>
      <c r="R27" s="117"/>
      <c r="S27" s="117"/>
      <c r="U27" s="117"/>
    </row>
    <row r="28" spans="2:21" ht="15.75">
      <c r="B28" s="102" t="s">
        <v>128</v>
      </c>
      <c r="C28" s="102"/>
      <c r="D28" s="102"/>
      <c r="E28" s="102"/>
      <c r="F28" s="102"/>
      <c r="G28" s="103">
        <v>591730.4</v>
      </c>
      <c r="H28" s="103">
        <v>371573.80000000005</v>
      </c>
      <c r="I28" s="104">
        <v>0.5924976411146317</v>
      </c>
      <c r="J28" s="103">
        <v>220156.59999999998</v>
      </c>
      <c r="K28" s="105"/>
      <c r="L28" s="106"/>
      <c r="M28" s="107"/>
      <c r="N28" s="107"/>
      <c r="P28" s="107"/>
      <c r="R28" s="107"/>
      <c r="S28" s="107"/>
      <c r="U28" s="107"/>
    </row>
    <row r="29" spans="2:21" ht="15">
      <c r="B29" s="108"/>
      <c r="C29" s="108" t="s">
        <v>129</v>
      </c>
      <c r="D29" s="108"/>
      <c r="E29" s="108"/>
      <c r="F29" s="108"/>
      <c r="G29" s="109">
        <v>564698.1000000001</v>
      </c>
      <c r="H29" s="109">
        <v>350394</v>
      </c>
      <c r="I29" s="110">
        <v>0.611608931659789</v>
      </c>
      <c r="J29" s="109">
        <v>214304.1000000001</v>
      </c>
      <c r="K29" s="111"/>
      <c r="M29" s="107"/>
      <c r="N29" s="107"/>
      <c r="P29" s="107"/>
      <c r="R29" s="107"/>
      <c r="S29" s="107"/>
      <c r="U29" s="107"/>
    </row>
    <row r="30" spans="2:21" ht="15.75">
      <c r="B30" s="121"/>
      <c r="C30" s="121" t="s">
        <v>130</v>
      </c>
      <c r="D30" s="122"/>
      <c r="E30" s="123"/>
      <c r="F30" s="124"/>
      <c r="G30" s="125">
        <v>346285</v>
      </c>
      <c r="H30" s="125">
        <v>198211.6</v>
      </c>
      <c r="I30" s="126">
        <v>0.7470470951246042</v>
      </c>
      <c r="J30" s="125">
        <v>148073.4</v>
      </c>
      <c r="K30" s="127"/>
      <c r="M30" s="107"/>
      <c r="N30" s="107"/>
      <c r="P30" s="107"/>
      <c r="R30" s="107"/>
      <c r="S30" s="107"/>
      <c r="U30" s="107"/>
    </row>
    <row r="31" spans="2:21" ht="12.75" outlineLevel="1">
      <c r="B31" s="113"/>
      <c r="C31" s="113"/>
      <c r="D31" s="113" t="s">
        <v>131</v>
      </c>
      <c r="E31" s="113"/>
      <c r="F31" s="113"/>
      <c r="G31" s="114">
        <v>182126.69999999998</v>
      </c>
      <c r="H31" s="114">
        <v>136547.6</v>
      </c>
      <c r="I31" s="115">
        <v>0.3337964197100496</v>
      </c>
      <c r="J31" s="114">
        <v>45579.09999999998</v>
      </c>
      <c r="K31" s="116"/>
      <c r="M31" s="107"/>
      <c r="N31" s="107"/>
      <c r="P31" s="107"/>
      <c r="R31" s="107"/>
      <c r="S31" s="107"/>
      <c r="U31" s="107"/>
    </row>
    <row r="32" spans="2:21" ht="12.75" outlineLevel="1">
      <c r="B32" s="113"/>
      <c r="C32" s="113"/>
      <c r="D32" s="113" t="s">
        <v>132</v>
      </c>
      <c r="E32" s="113"/>
      <c r="F32" s="113"/>
      <c r="G32" s="114">
        <v>12159.6</v>
      </c>
      <c r="H32" s="114">
        <v>10457.8</v>
      </c>
      <c r="I32" s="115">
        <v>0.1627302109430282</v>
      </c>
      <c r="J32" s="118">
        <v>1701.800000000001</v>
      </c>
      <c r="K32" s="116"/>
      <c r="L32" s="106"/>
      <c r="M32" s="106"/>
      <c r="N32" s="128"/>
      <c r="P32" s="107"/>
      <c r="R32" s="107"/>
      <c r="S32" s="107"/>
      <c r="U32" s="107"/>
    </row>
    <row r="33" spans="2:21" ht="12.75" outlineLevel="1">
      <c r="B33" s="113"/>
      <c r="C33" s="113"/>
      <c r="D33" s="113" t="s">
        <v>133</v>
      </c>
      <c r="E33" s="113"/>
      <c r="F33" s="113"/>
      <c r="G33" s="114">
        <v>14357.3</v>
      </c>
      <c r="H33" s="114">
        <v>10341.6</v>
      </c>
      <c r="I33" s="115">
        <v>0.3883054846445424</v>
      </c>
      <c r="J33" s="118">
        <v>4015.699999999999</v>
      </c>
      <c r="K33" s="116"/>
      <c r="M33" s="107"/>
      <c r="N33" s="107"/>
      <c r="P33" s="107"/>
      <c r="R33" s="107"/>
      <c r="S33" s="107"/>
      <c r="U33" s="107"/>
    </row>
    <row r="34" spans="2:21" ht="12.75" outlineLevel="1">
      <c r="B34" s="113"/>
      <c r="C34" s="113"/>
      <c r="D34" s="113" t="s">
        <v>134</v>
      </c>
      <c r="E34" s="113"/>
      <c r="F34" s="113"/>
      <c r="G34" s="114">
        <v>18043.9</v>
      </c>
      <c r="H34" s="114">
        <v>13184.3</v>
      </c>
      <c r="I34" s="115">
        <v>0.3685899137610644</v>
      </c>
      <c r="J34" s="114">
        <v>4859.600000000002</v>
      </c>
      <c r="K34" s="116"/>
      <c r="M34" s="107"/>
      <c r="N34" s="107"/>
      <c r="P34" s="107"/>
      <c r="R34" s="107"/>
      <c r="S34" s="107"/>
      <c r="U34" s="107"/>
    </row>
    <row r="35" spans="2:21" ht="12.75" outlineLevel="1">
      <c r="B35" s="113"/>
      <c r="C35" s="113"/>
      <c r="D35" s="113" t="s">
        <v>135</v>
      </c>
      <c r="E35" s="113"/>
      <c r="F35" s="113"/>
      <c r="G35" s="114">
        <v>22666.9</v>
      </c>
      <c r="H35" s="114">
        <v>16401.1</v>
      </c>
      <c r="I35" s="115">
        <v>0.38203535128741395</v>
      </c>
      <c r="J35" s="114">
        <v>6265.800000000003</v>
      </c>
      <c r="K35" s="116"/>
      <c r="M35" s="107"/>
      <c r="N35" s="107"/>
      <c r="P35" s="107"/>
      <c r="R35" s="107"/>
      <c r="S35" s="107"/>
      <c r="U35" s="107"/>
    </row>
    <row r="36" spans="2:21" ht="12.75" outlineLevel="1">
      <c r="B36" s="113"/>
      <c r="C36" s="113"/>
      <c r="D36" s="113" t="s">
        <v>136</v>
      </c>
      <c r="E36" s="113"/>
      <c r="F36" s="113"/>
      <c r="G36" s="114">
        <v>96930.6</v>
      </c>
      <c r="H36" s="114">
        <v>11279.2</v>
      </c>
      <c r="I36" s="115">
        <v>7.5937477835307465</v>
      </c>
      <c r="J36" s="114">
        <v>85651.40000000001</v>
      </c>
      <c r="K36" s="116"/>
      <c r="M36" s="107"/>
      <c r="N36" s="107"/>
      <c r="P36" s="107"/>
      <c r="R36" s="107"/>
      <c r="S36" s="107"/>
      <c r="U36" s="107"/>
    </row>
    <row r="37" spans="1:27" s="130" customFormat="1" ht="15.75">
      <c r="A37" s="129"/>
      <c r="B37" s="121"/>
      <c r="C37" s="121" t="s">
        <v>137</v>
      </c>
      <c r="D37" s="122"/>
      <c r="E37" s="123"/>
      <c r="F37" s="124"/>
      <c r="G37" s="125">
        <v>65390.7</v>
      </c>
      <c r="H37" s="125">
        <v>45564.2</v>
      </c>
      <c r="I37" s="126">
        <v>0.4351332844645577</v>
      </c>
      <c r="J37" s="125">
        <v>19826.5</v>
      </c>
      <c r="K37" s="127"/>
      <c r="L37" s="129"/>
      <c r="M37" s="107"/>
      <c r="N37" s="107"/>
      <c r="O37" s="86"/>
      <c r="P37" s="107"/>
      <c r="Q37" s="86"/>
      <c r="R37" s="107"/>
      <c r="S37" s="107"/>
      <c r="T37" s="86"/>
      <c r="U37" s="107"/>
      <c r="V37" s="129"/>
      <c r="W37" s="129"/>
      <c r="X37" s="129"/>
      <c r="Y37" s="129"/>
      <c r="Z37" s="129"/>
      <c r="AA37" s="129"/>
    </row>
    <row r="38" spans="1:27" s="130" customFormat="1" ht="15" outlineLevel="1">
      <c r="A38" s="129"/>
      <c r="B38" s="113"/>
      <c r="C38" s="113"/>
      <c r="D38" s="113" t="s">
        <v>138</v>
      </c>
      <c r="E38" s="113"/>
      <c r="F38" s="113"/>
      <c r="G38" s="114">
        <v>47649.6</v>
      </c>
      <c r="H38" s="114">
        <v>35647.6</v>
      </c>
      <c r="I38" s="115">
        <v>0.336684657592657</v>
      </c>
      <c r="J38" s="114">
        <v>12002</v>
      </c>
      <c r="K38" s="116"/>
      <c r="L38" s="129"/>
      <c r="M38" s="107"/>
      <c r="N38" s="107"/>
      <c r="O38" s="86"/>
      <c r="P38" s="107"/>
      <c r="Q38" s="86"/>
      <c r="R38" s="107"/>
      <c r="S38" s="107"/>
      <c r="T38" s="86"/>
      <c r="U38" s="107"/>
      <c r="V38" s="129"/>
      <c r="W38" s="129"/>
      <c r="X38" s="129"/>
      <c r="Y38" s="129"/>
      <c r="Z38" s="129"/>
      <c r="AA38" s="129"/>
    </row>
    <row r="39" spans="1:27" s="130" customFormat="1" ht="15" outlineLevel="1">
      <c r="A39" s="129"/>
      <c r="B39" s="113"/>
      <c r="C39" s="113"/>
      <c r="D39" s="113" t="s">
        <v>139</v>
      </c>
      <c r="E39" s="113"/>
      <c r="F39" s="113"/>
      <c r="G39" s="114">
        <v>17636.199999999997</v>
      </c>
      <c r="H39" s="114">
        <v>9661.099999999999</v>
      </c>
      <c r="I39" s="115">
        <v>0.8254857107368725</v>
      </c>
      <c r="J39" s="114">
        <v>7975.0999999999985</v>
      </c>
      <c r="K39" s="116"/>
      <c r="L39" s="129"/>
      <c r="M39" s="107"/>
      <c r="N39" s="107"/>
      <c r="O39" s="86"/>
      <c r="P39" s="107"/>
      <c r="Q39" s="86"/>
      <c r="R39" s="107"/>
      <c r="S39" s="107"/>
      <c r="T39" s="86"/>
      <c r="U39" s="107"/>
      <c r="V39" s="129"/>
      <c r="W39" s="129"/>
      <c r="X39" s="129"/>
      <c r="Y39" s="129"/>
      <c r="Z39" s="129"/>
      <c r="AA39" s="129"/>
    </row>
    <row r="40" spans="1:27" s="130" customFormat="1" ht="15" outlineLevel="1">
      <c r="A40" s="129"/>
      <c r="B40" s="113"/>
      <c r="C40" s="113"/>
      <c r="D40" s="113" t="s">
        <v>140</v>
      </c>
      <c r="E40" s="113"/>
      <c r="F40" s="113"/>
      <c r="G40" s="114">
        <v>104.9</v>
      </c>
      <c r="H40" s="114">
        <v>255.5</v>
      </c>
      <c r="I40" s="115">
        <v>-0.5894324853228963</v>
      </c>
      <c r="J40" s="114">
        <v>-150.6</v>
      </c>
      <c r="K40" s="116"/>
      <c r="L40" s="129"/>
      <c r="M40" s="117"/>
      <c r="N40" s="117"/>
      <c r="O40" s="86"/>
      <c r="P40" s="117"/>
      <c r="Q40" s="86"/>
      <c r="R40" s="117"/>
      <c r="S40" s="117"/>
      <c r="T40" s="86"/>
      <c r="U40" s="117"/>
      <c r="V40" s="129"/>
      <c r="W40" s="129"/>
      <c r="X40" s="129"/>
      <c r="Y40" s="129"/>
      <c r="Z40" s="129"/>
      <c r="AA40" s="129"/>
    </row>
    <row r="41" spans="1:27" s="130" customFormat="1" ht="15.75">
      <c r="A41" s="129"/>
      <c r="B41" s="121"/>
      <c r="C41" s="121" t="s">
        <v>141</v>
      </c>
      <c r="D41" s="122"/>
      <c r="E41" s="123"/>
      <c r="F41" s="124"/>
      <c r="G41" s="125">
        <v>90809.3</v>
      </c>
      <c r="H41" s="125">
        <v>67777.8</v>
      </c>
      <c r="I41" s="126">
        <v>0.33980890498068694</v>
      </c>
      <c r="J41" s="125">
        <v>23031.5</v>
      </c>
      <c r="K41" s="127"/>
      <c r="L41" s="129"/>
      <c r="M41" s="107"/>
      <c r="N41" s="107"/>
      <c r="O41" s="86"/>
      <c r="P41" s="107"/>
      <c r="Q41" s="86"/>
      <c r="R41" s="107"/>
      <c r="S41" s="107"/>
      <c r="T41" s="86"/>
      <c r="U41" s="107"/>
      <c r="V41" s="129"/>
      <c r="W41" s="129"/>
      <c r="X41" s="129"/>
      <c r="Y41" s="129"/>
      <c r="Z41" s="129"/>
      <c r="AA41" s="129"/>
    </row>
    <row r="42" spans="1:27" s="130" customFormat="1" ht="15" outlineLevel="1">
      <c r="A42" s="129"/>
      <c r="B42" s="113"/>
      <c r="C42" s="113"/>
      <c r="D42" s="113" t="s">
        <v>142</v>
      </c>
      <c r="E42" s="113"/>
      <c r="F42" s="113"/>
      <c r="G42" s="114">
        <v>74329.1</v>
      </c>
      <c r="H42" s="114">
        <v>52572.100000000006</v>
      </c>
      <c r="I42" s="115">
        <v>0.41385069266778385</v>
      </c>
      <c r="J42" s="114">
        <v>21757</v>
      </c>
      <c r="K42" s="116"/>
      <c r="L42" s="129"/>
      <c r="M42" s="107"/>
      <c r="N42" s="107"/>
      <c r="O42" s="86"/>
      <c r="P42" s="107"/>
      <c r="Q42" s="86"/>
      <c r="R42" s="107"/>
      <c r="S42" s="107"/>
      <c r="T42" s="86"/>
      <c r="U42" s="107"/>
      <c r="V42" s="129"/>
      <c r="W42" s="129"/>
      <c r="X42" s="129"/>
      <c r="Y42" s="129"/>
      <c r="Z42" s="129"/>
      <c r="AA42" s="129"/>
    </row>
    <row r="43" spans="1:27" s="130" customFormat="1" ht="15" outlineLevel="1">
      <c r="A43" s="129"/>
      <c r="B43" s="113"/>
      <c r="C43" s="113"/>
      <c r="D43" s="113" t="s">
        <v>143</v>
      </c>
      <c r="E43" s="113"/>
      <c r="F43" s="113"/>
      <c r="G43" s="114">
        <v>16480.2</v>
      </c>
      <c r="H43" s="114">
        <v>15205.7</v>
      </c>
      <c r="I43" s="115">
        <v>0.08381725274074858</v>
      </c>
      <c r="J43" s="114">
        <v>1274.5</v>
      </c>
      <c r="K43" s="116"/>
      <c r="L43" s="129"/>
      <c r="M43" s="107"/>
      <c r="N43" s="107"/>
      <c r="O43" s="86"/>
      <c r="P43" s="107"/>
      <c r="Q43" s="86"/>
      <c r="R43" s="107"/>
      <c r="S43" s="107"/>
      <c r="T43" s="86"/>
      <c r="U43" s="107"/>
      <c r="V43" s="129"/>
      <c r="W43" s="129"/>
      <c r="X43" s="129"/>
      <c r="Y43" s="129"/>
      <c r="Z43" s="129"/>
      <c r="AA43" s="129"/>
    </row>
    <row r="44" spans="1:27" s="130" customFormat="1" ht="15.75">
      <c r="A44" s="129"/>
      <c r="B44" s="121"/>
      <c r="C44" s="121" t="s">
        <v>144</v>
      </c>
      <c r="D44" s="122"/>
      <c r="E44" s="123"/>
      <c r="F44" s="124"/>
      <c r="G44" s="131">
        <v>32513.500000000004</v>
      </c>
      <c r="H44" s="125">
        <v>20200.6</v>
      </c>
      <c r="I44" s="126">
        <v>0.6095314000574243</v>
      </c>
      <c r="J44" s="125">
        <v>12312.900000000005</v>
      </c>
      <c r="K44" s="127"/>
      <c r="L44" s="129"/>
      <c r="M44" s="107"/>
      <c r="N44" s="107"/>
      <c r="O44" s="86"/>
      <c r="P44" s="107"/>
      <c r="Q44" s="86"/>
      <c r="R44" s="107"/>
      <c r="S44" s="107"/>
      <c r="T44" s="86"/>
      <c r="U44" s="107"/>
      <c r="V44" s="129"/>
      <c r="W44" s="129"/>
      <c r="X44" s="129"/>
      <c r="Y44" s="129"/>
      <c r="Z44" s="129"/>
      <c r="AA44" s="129"/>
    </row>
    <row r="45" spans="2:21" ht="12.75" outlineLevel="1">
      <c r="B45" s="113"/>
      <c r="C45" s="113"/>
      <c r="D45" s="113" t="s">
        <v>145</v>
      </c>
      <c r="E45" s="113"/>
      <c r="F45" s="113"/>
      <c r="G45" s="118">
        <v>3952.4</v>
      </c>
      <c r="H45" s="114">
        <v>2258.6000000000004</v>
      </c>
      <c r="I45" s="115">
        <v>0.7499335871778976</v>
      </c>
      <c r="J45" s="114">
        <v>1693.7999999999997</v>
      </c>
      <c r="K45" s="116"/>
      <c r="M45" s="107"/>
      <c r="N45" s="107"/>
      <c r="P45" s="107"/>
      <c r="R45" s="107"/>
      <c r="S45" s="107"/>
      <c r="U45" s="107"/>
    </row>
    <row r="46" spans="2:21" ht="12.75" outlineLevel="1">
      <c r="B46" s="113"/>
      <c r="C46" s="113"/>
      <c r="D46" s="113" t="s">
        <v>146</v>
      </c>
      <c r="E46" s="113"/>
      <c r="F46" s="113"/>
      <c r="G46" s="118">
        <v>2298.2</v>
      </c>
      <c r="H46" s="114">
        <v>3224.1</v>
      </c>
      <c r="I46" s="115">
        <v>-0.2871809187059955</v>
      </c>
      <c r="J46" s="114">
        <v>-925.9000000000001</v>
      </c>
      <c r="K46" s="116"/>
      <c r="M46" s="107"/>
      <c r="N46" s="107"/>
      <c r="P46" s="107"/>
      <c r="R46" s="107"/>
      <c r="S46" s="107"/>
      <c r="U46" s="107"/>
    </row>
    <row r="47" spans="2:21" ht="12.75" outlineLevel="1">
      <c r="B47" s="113"/>
      <c r="C47" s="113"/>
      <c r="D47" s="113" t="s">
        <v>147</v>
      </c>
      <c r="E47" s="113"/>
      <c r="F47" s="113"/>
      <c r="G47" s="118">
        <v>632.0999999999999</v>
      </c>
      <c r="H47" s="114">
        <v>1359.7</v>
      </c>
      <c r="I47" s="115">
        <v>-0.5351180407442819</v>
      </c>
      <c r="J47" s="114">
        <v>-727.6000000000001</v>
      </c>
      <c r="K47" s="116"/>
      <c r="M47" s="107"/>
      <c r="N47" s="117"/>
      <c r="P47" s="107"/>
      <c r="R47" s="107"/>
      <c r="S47" s="107"/>
      <c r="U47" s="107"/>
    </row>
    <row r="48" spans="1:27" s="130" customFormat="1" ht="15" outlineLevel="1">
      <c r="A48" s="129"/>
      <c r="B48" s="113"/>
      <c r="C48" s="113"/>
      <c r="D48" s="113" t="s">
        <v>148</v>
      </c>
      <c r="E48" s="113"/>
      <c r="F48" s="113"/>
      <c r="G48" s="118">
        <v>25630.8</v>
      </c>
      <c r="H48" s="114">
        <v>13358.2</v>
      </c>
      <c r="I48" s="115">
        <v>0.9187315656300996</v>
      </c>
      <c r="J48" s="114">
        <v>12272.599999999999</v>
      </c>
      <c r="K48" s="116"/>
      <c r="L48" s="129"/>
      <c r="M48" s="107"/>
      <c r="N48" s="117"/>
      <c r="O48" s="86"/>
      <c r="P48" s="107"/>
      <c r="Q48" s="86"/>
      <c r="R48" s="107"/>
      <c r="S48" s="107"/>
      <c r="T48" s="86"/>
      <c r="U48" s="107"/>
      <c r="V48" s="129"/>
      <c r="W48" s="129"/>
      <c r="X48" s="129"/>
      <c r="Y48" s="129"/>
      <c r="Z48" s="129"/>
      <c r="AA48" s="129"/>
    </row>
    <row r="49" spans="2:21" ht="15.75">
      <c r="B49" s="113"/>
      <c r="C49" s="121" t="s">
        <v>149</v>
      </c>
      <c r="D49" s="113"/>
      <c r="E49" s="113"/>
      <c r="F49" s="113"/>
      <c r="G49" s="125">
        <v>23516.8</v>
      </c>
      <c r="H49" s="125">
        <v>15866.2</v>
      </c>
      <c r="I49" s="126">
        <v>0.48219485447050947</v>
      </c>
      <c r="J49" s="125">
        <v>7650.5999999999985</v>
      </c>
      <c r="K49" s="127"/>
      <c r="M49" s="107"/>
      <c r="N49" s="107"/>
      <c r="P49" s="107"/>
      <c r="R49" s="107"/>
      <c r="S49" s="107"/>
      <c r="U49" s="107"/>
    </row>
    <row r="50" spans="1:27" s="130" customFormat="1" ht="15.75">
      <c r="A50" s="129"/>
      <c r="B50" s="113"/>
      <c r="C50" s="121" t="s">
        <v>150</v>
      </c>
      <c r="D50" s="113"/>
      <c r="E50" s="113"/>
      <c r="F50" s="113"/>
      <c r="G50" s="125">
        <v>6182.799999999999</v>
      </c>
      <c r="H50" s="125">
        <v>2773.6000000000004</v>
      </c>
      <c r="I50" s="126">
        <v>1.2291606576290737</v>
      </c>
      <c r="J50" s="125">
        <v>3409.199999999999</v>
      </c>
      <c r="K50" s="127"/>
      <c r="L50" s="129"/>
      <c r="M50" s="107"/>
      <c r="N50" s="107"/>
      <c r="O50" s="86"/>
      <c r="P50" s="107"/>
      <c r="Q50" s="86"/>
      <c r="R50" s="107"/>
      <c r="S50" s="107"/>
      <c r="T50" s="86"/>
      <c r="U50" s="107"/>
      <c r="V50" s="129"/>
      <c r="W50" s="129"/>
      <c r="X50" s="129"/>
      <c r="Y50" s="129"/>
      <c r="Z50" s="129"/>
      <c r="AA50" s="129"/>
    </row>
    <row r="51" spans="3:21" ht="15.75">
      <c r="C51" s="132"/>
      <c r="D51" s="132"/>
      <c r="H51" s="114"/>
      <c r="M51" s="117"/>
      <c r="N51" s="117"/>
      <c r="P51" s="117"/>
      <c r="R51" s="117"/>
      <c r="S51" s="117"/>
      <c r="U51" s="117"/>
    </row>
    <row r="52" spans="2:21" ht="15">
      <c r="B52" s="108"/>
      <c r="C52" s="108" t="s">
        <v>151</v>
      </c>
      <c r="D52" s="108"/>
      <c r="E52" s="108"/>
      <c r="F52" s="108"/>
      <c r="G52" s="109">
        <v>27032.3</v>
      </c>
      <c r="H52" s="109">
        <v>21179.8</v>
      </c>
      <c r="I52" s="110">
        <v>0.27632461118613016</v>
      </c>
      <c r="J52" s="109">
        <v>5852.5</v>
      </c>
      <c r="K52" s="111"/>
      <c r="L52" s="106"/>
      <c r="M52" s="107"/>
      <c r="N52" s="107"/>
      <c r="P52" s="107"/>
      <c r="R52" s="107"/>
      <c r="S52" s="107"/>
      <c r="U52" s="107"/>
    </row>
    <row r="53" spans="1:27" s="130" customFormat="1" ht="15.75">
      <c r="A53" s="129"/>
      <c r="B53" s="121"/>
      <c r="C53" s="121" t="s">
        <v>138</v>
      </c>
      <c r="D53" s="122"/>
      <c r="E53" s="123"/>
      <c r="F53" s="124"/>
      <c r="G53" s="125">
        <v>4774.9</v>
      </c>
      <c r="H53" s="125">
        <v>1470.7</v>
      </c>
      <c r="I53" s="126">
        <v>2.2466852519208538</v>
      </c>
      <c r="J53" s="125">
        <v>3304.2</v>
      </c>
      <c r="K53" s="127"/>
      <c r="L53" s="129"/>
      <c r="M53" s="107"/>
      <c r="N53" s="107"/>
      <c r="O53" s="86"/>
      <c r="P53" s="117"/>
      <c r="Q53" s="86"/>
      <c r="R53" s="107"/>
      <c r="S53" s="107"/>
      <c r="T53" s="86"/>
      <c r="U53" s="107"/>
      <c r="V53" s="129"/>
      <c r="W53" s="129"/>
      <c r="X53" s="129"/>
      <c r="Y53" s="129"/>
      <c r="Z53" s="129"/>
      <c r="AA53" s="129"/>
    </row>
    <row r="54" spans="1:27" s="130" customFormat="1" ht="15" outlineLevel="1">
      <c r="A54" s="129"/>
      <c r="B54" s="113"/>
      <c r="C54" s="113"/>
      <c r="D54" s="113" t="s">
        <v>152</v>
      </c>
      <c r="E54" s="113"/>
      <c r="F54" s="113"/>
      <c r="G54" s="114">
        <v>4389.299999999999</v>
      </c>
      <c r="H54" s="114">
        <v>692.5</v>
      </c>
      <c r="I54" s="115">
        <v>5.3383393501805045</v>
      </c>
      <c r="J54" s="114">
        <v>3696.7999999999993</v>
      </c>
      <c r="K54" s="116"/>
      <c r="L54" s="129"/>
      <c r="M54" s="107"/>
      <c r="N54" s="117"/>
      <c r="O54" s="86"/>
      <c r="P54" s="117"/>
      <c r="Q54" s="86"/>
      <c r="R54" s="107"/>
      <c r="S54" s="107"/>
      <c r="T54" s="86"/>
      <c r="U54" s="107"/>
      <c r="V54" s="129"/>
      <c r="W54" s="129"/>
      <c r="X54" s="129"/>
      <c r="Y54" s="129"/>
      <c r="Z54" s="129"/>
      <c r="AA54" s="129"/>
    </row>
    <row r="55" spans="1:27" s="130" customFormat="1" ht="15" outlineLevel="1">
      <c r="A55" s="129"/>
      <c r="B55" s="113"/>
      <c r="C55" s="113"/>
      <c r="D55" s="113" t="s">
        <v>153</v>
      </c>
      <c r="E55" s="113"/>
      <c r="F55" s="113"/>
      <c r="G55" s="114">
        <v>385.6</v>
      </c>
      <c r="H55" s="114">
        <v>778.2</v>
      </c>
      <c r="I55" s="115">
        <v>-0.50449755846826</v>
      </c>
      <c r="J55" s="114">
        <v>-392.6</v>
      </c>
      <c r="K55" s="116"/>
      <c r="L55" s="129"/>
      <c r="M55" s="117"/>
      <c r="N55" s="117"/>
      <c r="O55" s="86"/>
      <c r="P55" s="117"/>
      <c r="Q55" s="86"/>
      <c r="R55" s="107"/>
      <c r="S55" s="107"/>
      <c r="T55" s="86"/>
      <c r="U55" s="117"/>
      <c r="V55" s="129"/>
      <c r="W55" s="129"/>
      <c r="X55" s="129"/>
      <c r="Y55" s="129"/>
      <c r="Z55" s="129"/>
      <c r="AA55" s="129"/>
    </row>
    <row r="56" spans="2:21" ht="15.75">
      <c r="B56" s="121"/>
      <c r="C56" s="121" t="s">
        <v>139</v>
      </c>
      <c r="D56" s="122"/>
      <c r="E56" s="123"/>
      <c r="F56" s="124"/>
      <c r="G56" s="125">
        <v>7544.7</v>
      </c>
      <c r="H56" s="125">
        <v>10306.9</v>
      </c>
      <c r="I56" s="126">
        <v>-0.2679952264987533</v>
      </c>
      <c r="J56" s="125">
        <v>-2762.2</v>
      </c>
      <c r="K56" s="127"/>
      <c r="M56" s="107"/>
      <c r="N56" s="107"/>
      <c r="P56" s="107"/>
      <c r="R56" s="107"/>
      <c r="S56" s="107"/>
      <c r="U56" s="107"/>
    </row>
    <row r="57" spans="1:27" s="130" customFormat="1" ht="15" outlineLevel="1">
      <c r="A57" s="129"/>
      <c r="B57" s="113"/>
      <c r="C57" s="113"/>
      <c r="D57" s="113" t="s">
        <v>152</v>
      </c>
      <c r="E57" s="113"/>
      <c r="F57" s="113"/>
      <c r="G57" s="114">
        <v>6766.9</v>
      </c>
      <c r="H57" s="114">
        <v>10121.4</v>
      </c>
      <c r="I57" s="115">
        <v>-0.33142648250242057</v>
      </c>
      <c r="J57" s="114">
        <v>-3354.5</v>
      </c>
      <c r="K57" s="116"/>
      <c r="L57" s="129"/>
      <c r="M57" s="107"/>
      <c r="N57" s="107"/>
      <c r="O57" s="86"/>
      <c r="P57" s="107"/>
      <c r="Q57" s="86"/>
      <c r="R57" s="107"/>
      <c r="S57" s="107"/>
      <c r="T57" s="86"/>
      <c r="U57" s="107"/>
      <c r="V57" s="129"/>
      <c r="W57" s="129"/>
      <c r="X57" s="129"/>
      <c r="Y57" s="129"/>
      <c r="Z57" s="129"/>
      <c r="AA57" s="129"/>
    </row>
    <row r="58" spans="1:27" s="130" customFormat="1" ht="15" outlineLevel="1">
      <c r="A58" s="129"/>
      <c r="B58" s="113"/>
      <c r="C58" s="113"/>
      <c r="D58" s="113" t="s">
        <v>153</v>
      </c>
      <c r="E58" s="113"/>
      <c r="F58" s="113"/>
      <c r="G58" s="114">
        <v>777.8</v>
      </c>
      <c r="H58" s="114">
        <v>185.5</v>
      </c>
      <c r="I58" s="115">
        <v>3.1929919137466305</v>
      </c>
      <c r="J58" s="114">
        <v>592.3</v>
      </c>
      <c r="K58" s="116"/>
      <c r="L58" s="129"/>
      <c r="M58" s="117"/>
      <c r="N58" s="117"/>
      <c r="O58" s="86"/>
      <c r="P58" s="117"/>
      <c r="Q58" s="86"/>
      <c r="R58" s="107"/>
      <c r="S58" s="107"/>
      <c r="T58" s="86"/>
      <c r="U58" s="117"/>
      <c r="V58" s="129"/>
      <c r="W58" s="129"/>
      <c r="X58" s="129"/>
      <c r="Y58" s="129"/>
      <c r="Z58" s="129"/>
      <c r="AA58" s="129"/>
    </row>
    <row r="59" spans="2:21" ht="15.75">
      <c r="B59" s="121"/>
      <c r="C59" s="121" t="s">
        <v>145</v>
      </c>
      <c r="D59" s="122"/>
      <c r="E59" s="123"/>
      <c r="F59" s="124"/>
      <c r="G59" s="125">
        <v>745.8</v>
      </c>
      <c r="H59" s="125">
        <v>1514.3</v>
      </c>
      <c r="I59" s="126">
        <v>-0.5074952123093179</v>
      </c>
      <c r="J59" s="125">
        <v>-768.5</v>
      </c>
      <c r="K59" s="127"/>
      <c r="M59" s="117"/>
      <c r="N59" s="107"/>
      <c r="P59" s="117"/>
      <c r="R59" s="107"/>
      <c r="S59" s="107"/>
      <c r="U59" s="107"/>
    </row>
    <row r="60" spans="2:21" ht="12.75" outlineLevel="1">
      <c r="B60" s="113"/>
      <c r="C60" s="113"/>
      <c r="D60" s="113" t="s">
        <v>152</v>
      </c>
      <c r="E60" s="113"/>
      <c r="F60" s="113"/>
      <c r="G60" s="114">
        <v>301.8</v>
      </c>
      <c r="H60" s="114">
        <v>717.2999999999998</v>
      </c>
      <c r="I60" s="115">
        <v>-0.5792555416143872</v>
      </c>
      <c r="J60" s="114">
        <v>-415.49999999999983</v>
      </c>
      <c r="K60" s="116"/>
      <c r="M60" s="117"/>
      <c r="N60" s="117"/>
      <c r="P60" s="117"/>
      <c r="R60" s="117"/>
      <c r="S60" s="107"/>
      <c r="U60" s="107"/>
    </row>
    <row r="61" spans="2:21" ht="12.75" outlineLevel="1">
      <c r="B61" s="113"/>
      <c r="C61" s="113"/>
      <c r="D61" s="113" t="s">
        <v>153</v>
      </c>
      <c r="E61" s="113"/>
      <c r="F61" s="113"/>
      <c r="G61" s="114">
        <v>444</v>
      </c>
      <c r="H61" s="114">
        <v>797</v>
      </c>
      <c r="I61" s="115">
        <v>-0.4429109159347553</v>
      </c>
      <c r="J61" s="114">
        <v>-353</v>
      </c>
      <c r="K61" s="116"/>
      <c r="M61" s="117"/>
      <c r="N61" s="117"/>
      <c r="P61" s="117"/>
      <c r="R61" s="107"/>
      <c r="S61" s="107"/>
      <c r="U61" s="117"/>
    </row>
    <row r="62" spans="2:21" ht="15.75">
      <c r="B62" s="121"/>
      <c r="C62" s="121" t="s">
        <v>154</v>
      </c>
      <c r="D62" s="122"/>
      <c r="E62" s="123"/>
      <c r="F62" s="124"/>
      <c r="G62" s="125">
        <v>1346.1</v>
      </c>
      <c r="H62" s="125">
        <v>2587.8999999999996</v>
      </c>
      <c r="I62" s="126">
        <v>-0.4798485258317554</v>
      </c>
      <c r="J62" s="125">
        <v>-1241.7999999999997</v>
      </c>
      <c r="K62" s="127"/>
      <c r="M62" s="117"/>
      <c r="N62" s="107"/>
      <c r="P62" s="107"/>
      <c r="R62" s="107"/>
      <c r="S62" s="107"/>
      <c r="U62" s="107"/>
    </row>
    <row r="63" spans="1:27" s="130" customFormat="1" ht="15" outlineLevel="1">
      <c r="A63" s="129"/>
      <c r="B63" s="113"/>
      <c r="C63" s="113"/>
      <c r="D63" s="113" t="s">
        <v>152</v>
      </c>
      <c r="E63" s="113"/>
      <c r="F63" s="113"/>
      <c r="G63" s="114">
        <v>148</v>
      </c>
      <c r="H63" s="114">
        <v>419.1</v>
      </c>
      <c r="I63" s="115">
        <v>-0.6468623240276784</v>
      </c>
      <c r="J63" s="114">
        <v>-271.1</v>
      </c>
      <c r="K63" s="116"/>
      <c r="L63" s="129"/>
      <c r="M63" s="117"/>
      <c r="N63" s="107"/>
      <c r="O63" s="86"/>
      <c r="P63" s="117"/>
      <c r="Q63" s="86"/>
      <c r="R63" s="107"/>
      <c r="S63" s="107"/>
      <c r="T63" s="86"/>
      <c r="U63" s="107"/>
      <c r="V63" s="129"/>
      <c r="W63" s="129"/>
      <c r="X63" s="129"/>
      <c r="Y63" s="129"/>
      <c r="Z63" s="129"/>
      <c r="AA63" s="129"/>
    </row>
    <row r="64" spans="1:27" s="130" customFormat="1" ht="15" outlineLevel="1">
      <c r="A64" s="129"/>
      <c r="B64" s="113"/>
      <c r="C64" s="113"/>
      <c r="D64" s="113" t="s">
        <v>153</v>
      </c>
      <c r="E64" s="113"/>
      <c r="F64" s="113"/>
      <c r="G64" s="114">
        <v>1198.1000000000001</v>
      </c>
      <c r="H64" s="114">
        <v>2168.7999999999997</v>
      </c>
      <c r="I64" s="115">
        <v>-0.44757469568424924</v>
      </c>
      <c r="J64" s="114">
        <v>-970.6999999999996</v>
      </c>
      <c r="K64" s="116"/>
      <c r="L64" s="129"/>
      <c r="M64" s="117"/>
      <c r="N64" s="107"/>
      <c r="O64" s="86"/>
      <c r="P64" s="107"/>
      <c r="Q64" s="86"/>
      <c r="R64" s="107"/>
      <c r="S64" s="107"/>
      <c r="T64" s="86"/>
      <c r="U64" s="107"/>
      <c r="V64" s="129"/>
      <c r="W64" s="129"/>
      <c r="X64" s="129"/>
      <c r="Y64" s="129"/>
      <c r="Z64" s="129"/>
      <c r="AA64" s="129"/>
    </row>
    <row r="65" spans="2:21" ht="15.75">
      <c r="B65" s="121"/>
      <c r="C65" s="121" t="s">
        <v>155</v>
      </c>
      <c r="D65" s="122"/>
      <c r="E65" s="123"/>
      <c r="F65" s="124"/>
      <c r="G65" s="125">
        <v>8474.400000000001</v>
      </c>
      <c r="H65" s="125">
        <v>1931.4</v>
      </c>
      <c r="I65" s="126">
        <v>3.387698042870457</v>
      </c>
      <c r="J65" s="125">
        <v>6543.000000000002</v>
      </c>
      <c r="K65" s="127"/>
      <c r="M65" s="107"/>
      <c r="N65" s="107"/>
      <c r="P65" s="107"/>
      <c r="R65" s="107"/>
      <c r="S65" s="107"/>
      <c r="U65" s="107"/>
    </row>
    <row r="66" spans="1:27" s="130" customFormat="1" ht="15" outlineLevel="1">
      <c r="A66" s="129"/>
      <c r="B66" s="124"/>
      <c r="C66" s="124"/>
      <c r="D66" s="124" t="s">
        <v>152</v>
      </c>
      <c r="E66" s="124"/>
      <c r="F66" s="124"/>
      <c r="G66" s="133">
        <v>7484.9</v>
      </c>
      <c r="H66" s="114">
        <v>1532.1000000000001</v>
      </c>
      <c r="I66" s="134">
        <v>3.88538607140526</v>
      </c>
      <c r="J66" s="133">
        <v>5952.799999999999</v>
      </c>
      <c r="K66" s="135"/>
      <c r="L66" s="129"/>
      <c r="M66" s="107"/>
      <c r="N66" s="107"/>
      <c r="O66" s="86"/>
      <c r="P66" s="107"/>
      <c r="Q66" s="86"/>
      <c r="R66" s="107"/>
      <c r="S66" s="107"/>
      <c r="T66" s="86"/>
      <c r="U66" s="107"/>
      <c r="V66" s="129"/>
      <c r="W66" s="129"/>
      <c r="X66" s="129"/>
      <c r="Y66" s="129"/>
      <c r="Z66" s="129"/>
      <c r="AA66" s="129"/>
    </row>
    <row r="67" spans="1:27" s="130" customFormat="1" ht="15" outlineLevel="1">
      <c r="A67" s="129"/>
      <c r="B67" s="124"/>
      <c r="C67" s="124"/>
      <c r="D67" s="124" t="s">
        <v>153</v>
      </c>
      <c r="E67" s="124"/>
      <c r="F67" s="124"/>
      <c r="G67" s="133">
        <v>989.5</v>
      </c>
      <c r="H67" s="114">
        <v>399.29999999999995</v>
      </c>
      <c r="I67" s="134">
        <v>1.4780866516403708</v>
      </c>
      <c r="J67" s="133">
        <v>590.2</v>
      </c>
      <c r="K67" s="135"/>
      <c r="L67" s="129"/>
      <c r="M67" s="117"/>
      <c r="N67" s="117"/>
      <c r="O67" s="86"/>
      <c r="P67" s="117"/>
      <c r="Q67" s="86"/>
      <c r="R67" s="107"/>
      <c r="S67" s="107"/>
      <c r="T67" s="86"/>
      <c r="U67" s="117"/>
      <c r="V67" s="129"/>
      <c r="W67" s="129"/>
      <c r="X67" s="129"/>
      <c r="Y67" s="129"/>
      <c r="Z67" s="129"/>
      <c r="AA67" s="129"/>
    </row>
    <row r="68" spans="2:21" ht="15.75">
      <c r="B68" s="121"/>
      <c r="C68" s="121" t="s">
        <v>156</v>
      </c>
      <c r="D68" s="122"/>
      <c r="E68" s="123"/>
      <c r="F68" s="124"/>
      <c r="G68" s="125">
        <v>4146.4</v>
      </c>
      <c r="H68" s="125">
        <v>3368.6</v>
      </c>
      <c r="I68" s="126">
        <v>0.23089710859110602</v>
      </c>
      <c r="J68" s="125">
        <v>777.7999999999997</v>
      </c>
      <c r="K68" s="127"/>
      <c r="M68" s="107"/>
      <c r="N68" s="107"/>
      <c r="P68" s="107"/>
      <c r="R68" s="107"/>
      <c r="S68" s="107"/>
      <c r="U68" s="107"/>
    </row>
    <row r="69" spans="1:27" s="130" customFormat="1" ht="15" outlineLevel="1">
      <c r="A69" s="129"/>
      <c r="B69" s="113"/>
      <c r="C69" s="113"/>
      <c r="D69" s="113" t="s">
        <v>152</v>
      </c>
      <c r="E69" s="113"/>
      <c r="F69" s="113"/>
      <c r="G69" s="114">
        <v>3553.5</v>
      </c>
      <c r="H69" s="114">
        <v>2554.4</v>
      </c>
      <c r="I69" s="115">
        <v>0.3911290322580645</v>
      </c>
      <c r="J69" s="114">
        <v>999.0999999999999</v>
      </c>
      <c r="K69" s="116"/>
      <c r="L69" s="129"/>
      <c r="M69" s="107"/>
      <c r="N69" s="107"/>
      <c r="O69" s="86"/>
      <c r="P69" s="107"/>
      <c r="Q69" s="86"/>
      <c r="R69" s="107"/>
      <c r="S69" s="107"/>
      <c r="T69" s="86"/>
      <c r="U69" s="107"/>
      <c r="V69" s="129"/>
      <c r="W69" s="129"/>
      <c r="X69" s="129"/>
      <c r="Y69" s="129"/>
      <c r="Z69" s="129"/>
      <c r="AA69" s="129"/>
    </row>
    <row r="70" spans="1:27" s="130" customFormat="1" ht="15" outlineLevel="1">
      <c r="A70" s="129"/>
      <c r="B70" s="113"/>
      <c r="C70" s="113"/>
      <c r="D70" s="113" t="s">
        <v>153</v>
      </c>
      <c r="E70" s="113"/>
      <c r="F70" s="113"/>
      <c r="G70" s="114">
        <v>592.9</v>
      </c>
      <c r="H70" s="114">
        <v>814.1999999999999</v>
      </c>
      <c r="I70" s="115">
        <v>-0.27180054040776214</v>
      </c>
      <c r="J70" s="114">
        <v>-221.29999999999995</v>
      </c>
      <c r="K70" s="116"/>
      <c r="L70" s="129"/>
      <c r="M70" s="117"/>
      <c r="N70" s="117"/>
      <c r="O70" s="86"/>
      <c r="P70" s="117"/>
      <c r="Q70" s="86"/>
      <c r="R70" s="107"/>
      <c r="S70" s="107"/>
      <c r="T70" s="86"/>
      <c r="U70" s="117"/>
      <c r="V70" s="129"/>
      <c r="W70" s="129"/>
      <c r="X70" s="129"/>
      <c r="Y70" s="129"/>
      <c r="Z70" s="129"/>
      <c r="AA70" s="129"/>
    </row>
    <row r="71" spans="3:21" ht="15.75">
      <c r="C71" s="132"/>
      <c r="D71" s="136"/>
      <c r="E71" s="137"/>
      <c r="F71" s="136"/>
      <c r="H71" s="114"/>
      <c r="M71" s="117"/>
      <c r="N71" s="117"/>
      <c r="P71" s="117"/>
      <c r="R71" s="117"/>
      <c r="S71" s="117"/>
      <c r="U71" s="117"/>
    </row>
    <row r="72" spans="2:21" ht="15.75">
      <c r="B72" s="102" t="s">
        <v>157</v>
      </c>
      <c r="C72" s="102"/>
      <c r="D72" s="102"/>
      <c r="E72" s="102"/>
      <c r="F72" s="102"/>
      <c r="G72" s="103">
        <v>-155523.80000000005</v>
      </c>
      <c r="H72" s="103">
        <v>4292.799999999988</v>
      </c>
      <c r="I72" s="104">
        <v>-37.22898807305266</v>
      </c>
      <c r="J72" s="103">
        <v>-159816.60000000003</v>
      </c>
      <c r="K72" s="105"/>
      <c r="M72" s="107"/>
      <c r="N72" s="107"/>
      <c r="P72" s="107"/>
      <c r="R72" s="107"/>
      <c r="S72" s="107"/>
      <c r="U72" s="107"/>
    </row>
    <row r="73" spans="8:21" ht="15.75">
      <c r="H73" s="114"/>
      <c r="M73" s="117"/>
      <c r="N73" s="117"/>
      <c r="P73" s="117"/>
      <c r="R73" s="117"/>
      <c r="S73" s="117"/>
      <c r="U73" s="117"/>
    </row>
    <row r="74" spans="2:21" ht="15">
      <c r="B74" s="108"/>
      <c r="C74" s="108" t="s">
        <v>158</v>
      </c>
      <c r="D74" s="108"/>
      <c r="E74" s="108"/>
      <c r="F74" s="108"/>
      <c r="G74" s="109">
        <v>33565.6</v>
      </c>
      <c r="H74" s="109">
        <v>82159.8</v>
      </c>
      <c r="I74" s="110">
        <v>-0.5914595702521185</v>
      </c>
      <c r="J74" s="109">
        <v>-48594.200000000004</v>
      </c>
      <c r="K74" s="111"/>
      <c r="M74" s="107"/>
      <c r="N74" s="107"/>
      <c r="P74" s="107"/>
      <c r="R74" s="107"/>
      <c r="S74" s="107"/>
      <c r="U74" s="107"/>
    </row>
    <row r="75" spans="8:21" ht="15.75">
      <c r="H75" s="114"/>
      <c r="M75" s="117"/>
      <c r="N75" s="117"/>
      <c r="P75" s="117"/>
      <c r="R75" s="117"/>
      <c r="S75" s="117"/>
      <c r="U75" s="117"/>
    </row>
    <row r="76" spans="2:21" ht="15.75">
      <c r="B76" s="102" t="s">
        <v>159</v>
      </c>
      <c r="C76" s="102"/>
      <c r="D76" s="102"/>
      <c r="E76" s="102"/>
      <c r="F76" s="102"/>
      <c r="G76" s="103">
        <v>-189089.40000000005</v>
      </c>
      <c r="H76" s="103">
        <v>-77867.00000000001</v>
      </c>
      <c r="I76" s="104">
        <v>1.428363748442858</v>
      </c>
      <c r="J76" s="103">
        <v>-111222.40000000004</v>
      </c>
      <c r="K76" s="105"/>
      <c r="M76" s="107"/>
      <c r="N76" s="107"/>
      <c r="P76" s="107"/>
      <c r="R76" s="107"/>
      <c r="S76" s="107"/>
      <c r="U76" s="107"/>
    </row>
    <row r="77" spans="2:8" ht="15">
      <c r="B77" s="138"/>
      <c r="C77" s="139"/>
      <c r="D77" s="140"/>
      <c r="E77" s="141"/>
      <c r="F77" s="142"/>
      <c r="G77" s="143"/>
      <c r="H77" s="143"/>
    </row>
    <row r="78" spans="2:8" ht="15.75">
      <c r="B78" s="144"/>
      <c r="C78" s="145"/>
      <c r="D78" s="140"/>
      <c r="E78" s="141"/>
      <c r="F78" s="142"/>
      <c r="G78" s="143"/>
      <c r="H78" s="143"/>
    </row>
    <row r="79" spans="2:8" ht="15">
      <c r="B79" s="146"/>
      <c r="C79" s="144"/>
      <c r="D79" s="140"/>
      <c r="E79" s="141"/>
      <c r="F79" s="142"/>
      <c r="G79" s="143"/>
      <c r="H79" s="143"/>
    </row>
    <row r="80" spans="2:10" ht="15">
      <c r="B80" s="146"/>
      <c r="C80" s="144"/>
      <c r="D80" s="140"/>
      <c r="E80" s="141"/>
      <c r="F80" s="142"/>
      <c r="G80" s="147"/>
      <c r="H80" s="143"/>
      <c r="J80" s="107"/>
    </row>
    <row r="81" spans="2:8" ht="15">
      <c r="B81" s="146"/>
      <c r="C81" s="144"/>
      <c r="D81" s="140"/>
      <c r="E81" s="141"/>
      <c r="F81" s="142"/>
      <c r="G81" s="143"/>
      <c r="H81" s="143"/>
    </row>
    <row r="82" spans="2:8" ht="15.75">
      <c r="B82" s="148"/>
      <c r="C82" s="145"/>
      <c r="D82" s="140"/>
      <c r="E82" s="141"/>
      <c r="F82" s="142"/>
      <c r="G82" s="143"/>
      <c r="H82" s="143"/>
    </row>
    <row r="83" spans="2:8" ht="15">
      <c r="B83" s="149"/>
      <c r="C83" s="150"/>
      <c r="D83" s="140"/>
      <c r="E83" s="141"/>
      <c r="F83" s="142"/>
      <c r="G83" s="143"/>
      <c r="H83" s="143"/>
    </row>
    <row r="84" spans="2:8" ht="15">
      <c r="B84" s="149"/>
      <c r="C84" s="138"/>
      <c r="D84" s="140"/>
      <c r="E84" s="141"/>
      <c r="F84" s="142"/>
      <c r="G84" s="143"/>
      <c r="H84" s="143"/>
    </row>
    <row r="85" spans="2:8" ht="15.75">
      <c r="B85" s="151"/>
      <c r="C85" s="145"/>
      <c r="D85" s="140"/>
      <c r="E85" s="141"/>
      <c r="F85" s="142"/>
      <c r="G85" s="143"/>
      <c r="H85" s="143"/>
    </row>
    <row r="86" spans="2:8" ht="15.75">
      <c r="B86" s="152"/>
      <c r="C86" s="145"/>
      <c r="D86" s="140"/>
      <c r="E86" s="141"/>
      <c r="F86" s="142"/>
      <c r="G86" s="143"/>
      <c r="H86" s="143"/>
    </row>
    <row r="87" spans="2:8" ht="15.75">
      <c r="B87" s="146"/>
      <c r="C87" s="145"/>
      <c r="D87" s="140"/>
      <c r="E87" s="141"/>
      <c r="F87" s="142"/>
      <c r="G87" s="143"/>
      <c r="H87" s="143"/>
    </row>
    <row r="88" spans="2:8" ht="15.75">
      <c r="B88" s="146"/>
      <c r="C88" s="145"/>
      <c r="D88" s="140"/>
      <c r="E88" s="141"/>
      <c r="F88" s="142"/>
      <c r="G88" s="143"/>
      <c r="H88" s="143"/>
    </row>
    <row r="89" spans="2:8" ht="15.75">
      <c r="B89" s="146"/>
      <c r="C89" s="145"/>
      <c r="D89" s="140"/>
      <c r="E89" s="141"/>
      <c r="F89" s="142"/>
      <c r="G89" s="143"/>
      <c r="H89" s="143"/>
    </row>
    <row r="90" spans="2:8" ht="15.75">
      <c r="B90" s="146"/>
      <c r="C90" s="145"/>
      <c r="D90" s="140"/>
      <c r="E90" s="141"/>
      <c r="F90" s="142"/>
      <c r="G90" s="143"/>
      <c r="H90" s="143"/>
    </row>
    <row r="91" spans="2:8" ht="15.75">
      <c r="B91" s="146"/>
      <c r="C91" s="145"/>
      <c r="D91" s="140"/>
      <c r="E91" s="141"/>
      <c r="F91" s="142"/>
      <c r="G91" s="143"/>
      <c r="H91" s="143"/>
    </row>
    <row r="92" spans="2:8" ht="15.75">
      <c r="B92" s="146"/>
      <c r="C92" s="145"/>
      <c r="D92" s="140"/>
      <c r="E92" s="141"/>
      <c r="F92" s="142"/>
      <c r="G92" s="143"/>
      <c r="H92" s="143"/>
    </row>
    <row r="93" spans="2:8" ht="15.75">
      <c r="B93" s="146"/>
      <c r="C93" s="145"/>
      <c r="D93" s="140"/>
      <c r="E93" s="141"/>
      <c r="F93" s="142"/>
      <c r="G93" s="143"/>
      <c r="H93" s="143"/>
    </row>
    <row r="94" spans="2:6" ht="15.75">
      <c r="B94" s="146"/>
      <c r="C94" s="145"/>
      <c r="D94" s="140"/>
      <c r="E94" s="141"/>
      <c r="F94" s="142"/>
    </row>
    <row r="95" spans="2:6" ht="15.75">
      <c r="B95" s="146"/>
      <c r="C95" s="145"/>
      <c r="D95" s="140"/>
      <c r="E95" s="141"/>
      <c r="F95" s="142"/>
    </row>
    <row r="96" spans="2:6" ht="15.75">
      <c r="B96" s="146"/>
      <c r="C96" s="145"/>
      <c r="D96" s="140"/>
      <c r="E96" s="141"/>
      <c r="F96" s="142"/>
    </row>
    <row r="97" spans="2:6" ht="12.75">
      <c r="B97" s="153"/>
      <c r="C97" s="153"/>
      <c r="D97" s="153"/>
      <c r="E97" s="153"/>
      <c r="F97" s="153"/>
    </row>
    <row r="98" spans="2:6" ht="12.75">
      <c r="B98" s="153"/>
      <c r="C98" s="153"/>
      <c r="D98" s="153"/>
      <c r="E98" s="153"/>
      <c r="F98" s="153"/>
    </row>
    <row r="99" spans="2:6" ht="12.75">
      <c r="B99" s="149"/>
      <c r="C99" s="154"/>
      <c r="D99" s="154"/>
      <c r="E99" s="154"/>
      <c r="F99" s="154"/>
    </row>
    <row r="100" spans="2:6" ht="12.75">
      <c r="B100" s="149"/>
      <c r="C100" s="154"/>
      <c r="D100" s="154"/>
      <c r="E100" s="154"/>
      <c r="F100" s="154"/>
    </row>
    <row r="101" spans="2:6" ht="12.75">
      <c r="B101" s="149"/>
      <c r="C101" s="154"/>
      <c r="D101" s="154"/>
      <c r="E101" s="154"/>
      <c r="F101" s="154"/>
    </row>
    <row r="102" spans="2:6" ht="18">
      <c r="B102" s="155"/>
      <c r="C102" s="154"/>
      <c r="D102" s="154"/>
      <c r="E102" s="154"/>
      <c r="F102" s="154"/>
    </row>
    <row r="103" spans="2:6" ht="12.75">
      <c r="B103" s="153"/>
      <c r="C103" s="153"/>
      <c r="D103" s="153"/>
      <c r="E103" s="153"/>
      <c r="F103" s="153"/>
    </row>
    <row r="104" spans="2:6" ht="12.75">
      <c r="B104" s="153"/>
      <c r="C104" s="153"/>
      <c r="D104" s="153"/>
      <c r="E104" s="153"/>
      <c r="F104" s="153"/>
    </row>
    <row r="105" spans="2:6" ht="16.5">
      <c r="B105" s="156"/>
      <c r="C105" s="145"/>
      <c r="D105" s="140"/>
      <c r="E105" s="141"/>
      <c r="F105" s="142"/>
    </row>
    <row r="106" ht="16.5">
      <c r="B106" s="157"/>
    </row>
    <row r="107" ht="16.5">
      <c r="B107" s="157"/>
    </row>
    <row r="108" ht="16.5">
      <c r="B108" s="158"/>
    </row>
    <row r="109" ht="16.5">
      <c r="B109" s="157"/>
    </row>
    <row r="110" ht="16.5">
      <c r="B110" s="157"/>
    </row>
    <row r="111" ht="16.5">
      <c r="B111" s="157"/>
    </row>
    <row r="112" ht="16.5">
      <c r="B112" s="159"/>
    </row>
    <row r="113" spans="2:6" ht="16.5">
      <c r="B113" s="159"/>
      <c r="C113" s="160"/>
      <c r="D113" s="161"/>
      <c r="E113" s="162"/>
      <c r="F113" s="163"/>
    </row>
    <row r="114" spans="2:6" ht="15.75">
      <c r="B114" s="164"/>
      <c r="C114" s="160"/>
      <c r="D114" s="161"/>
      <c r="E114" s="162"/>
      <c r="F114" s="163"/>
    </row>
    <row r="115" spans="3:6" ht="15.75">
      <c r="C115" s="160"/>
      <c r="D115" s="161"/>
      <c r="E115" s="162"/>
      <c r="F115" s="163"/>
    </row>
    <row r="116" spans="3:6" ht="15.75">
      <c r="C116" s="160"/>
      <c r="D116" s="161"/>
      <c r="E116" s="162"/>
      <c r="F116" s="163"/>
    </row>
    <row r="117" spans="3:6" ht="15.75">
      <c r="C117" s="160"/>
      <c r="D117" s="161"/>
      <c r="E117" s="162"/>
      <c r="F117" s="163"/>
    </row>
    <row r="118" spans="3:6" ht="15.75">
      <c r="C118" s="160"/>
      <c r="D118" s="161"/>
      <c r="E118" s="162"/>
      <c r="F118" s="163"/>
    </row>
    <row r="119" spans="3:6" ht="15.75">
      <c r="C119" s="160"/>
      <c r="D119" s="161"/>
      <c r="E119" s="162"/>
      <c r="F119" s="163"/>
    </row>
    <row r="120" spans="3:6" ht="15.75">
      <c r="C120" s="160"/>
      <c r="D120" s="161"/>
      <c r="E120" s="162"/>
      <c r="F120" s="163"/>
    </row>
    <row r="121" spans="3:6" ht="15.75">
      <c r="C121" s="160"/>
      <c r="D121" s="161"/>
      <c r="E121" s="162"/>
      <c r="F121" s="163"/>
    </row>
    <row r="122" spans="3:6" ht="15.75">
      <c r="C122" s="160"/>
      <c r="D122" s="161"/>
      <c r="E122" s="162"/>
      <c r="F122" s="163"/>
    </row>
    <row r="123" spans="3:6" ht="15.75">
      <c r="C123" s="160"/>
      <c r="D123" s="161"/>
      <c r="E123" s="162"/>
      <c r="F123" s="163"/>
    </row>
  </sheetData>
  <sheetProtection/>
  <mergeCells count="4">
    <mergeCell ref="C2:K2"/>
    <mergeCell ref="C3:K3"/>
    <mergeCell ref="G5:H5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Nacional de Presupuest</dc:creator>
  <cp:keywords/>
  <dc:description/>
  <cp:lastModifiedBy>Juan Francisco Campodonico</cp:lastModifiedBy>
  <cp:lastPrinted>2019-04-11T15:33:31Z</cp:lastPrinted>
  <dcterms:created xsi:type="dcterms:W3CDTF">2000-01-11T21:12:19Z</dcterms:created>
  <dcterms:modified xsi:type="dcterms:W3CDTF">2020-08-21T00:17:54Z</dcterms:modified>
  <cp:category/>
  <cp:version/>
  <cp:contentType/>
  <cp:contentStatus/>
</cp:coreProperties>
</file>