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Hoja1" sheetId="1" r:id="rId1"/>
    <sheet name="Hoja2" sheetId="2" r:id="rId2"/>
    <sheet name="Hoja3" sheetId="3" r:id="rId3"/>
  </sheets>
  <calcPr calcId="145621"/>
</workbook>
</file>

<file path=xl/calcChain.xml><?xml version="1.0" encoding="utf-8"?>
<calcChain xmlns="http://schemas.openxmlformats.org/spreadsheetml/2006/main">
  <c r="A98" i="1" l="1"/>
  <c r="C1" i="2" l="1"/>
  <c r="C2" i="2"/>
  <c r="C3" i="2"/>
  <c r="C4" i="2"/>
  <c r="C5" i="2"/>
  <c r="C6" i="2"/>
  <c r="C7" i="2"/>
  <c r="C8" i="2"/>
  <c r="C9" i="2"/>
  <c r="C10" i="2"/>
  <c r="C11" i="2"/>
  <c r="C12" i="2"/>
  <c r="C13" i="2"/>
  <c r="C14" i="2"/>
  <c r="C15" i="2"/>
  <c r="C16" i="2"/>
  <c r="C17" i="2"/>
  <c r="C18" i="2"/>
  <c r="C19" i="2"/>
  <c r="C20" i="2"/>
  <c r="C21" i="2"/>
  <c r="C22" i="2"/>
  <c r="C23" i="2"/>
  <c r="C24" i="2"/>
  <c r="A135" i="1" l="1"/>
  <c r="A136" i="1" l="1"/>
  <c r="A5" i="1" s="1"/>
  <c r="C70" i="1"/>
  <c r="B70" i="1"/>
  <c r="C66" i="1"/>
  <c r="B66" i="1"/>
  <c r="D52" i="1"/>
  <c r="D54" i="1" s="1"/>
  <c r="C52" i="1"/>
  <c r="C54" i="1" s="1"/>
  <c r="D43" i="1"/>
  <c r="D45" i="1" s="1"/>
  <c r="D56" i="1" s="1"/>
  <c r="C43" i="1"/>
  <c r="C45" i="1" s="1"/>
  <c r="C56" i="1" l="1"/>
  <c r="A88" i="1"/>
  <c r="A87" i="1"/>
  <c r="A75" i="1"/>
  <c r="C32" i="1"/>
  <c r="A79" i="1"/>
  <c r="A65" i="1"/>
  <c r="A89" i="1"/>
  <c r="A77" i="1"/>
  <c r="A68" i="1"/>
  <c r="A63" i="1"/>
  <c r="A85" i="1"/>
  <c r="A64" i="1"/>
  <c r="A67" i="1"/>
  <c r="A78" i="1"/>
  <c r="A86" i="1"/>
  <c r="A90" i="1"/>
  <c r="A69" i="1"/>
  <c r="A76" i="1"/>
  <c r="A80" i="1"/>
  <c r="C57" i="1"/>
  <c r="D57" i="1"/>
</calcChain>
</file>

<file path=xl/sharedStrings.xml><?xml version="1.0" encoding="utf-8"?>
<sst xmlns="http://schemas.openxmlformats.org/spreadsheetml/2006/main" count="115" uniqueCount="87">
  <si>
    <t>PROGRAMA DE RECUPERACIÓN PRODUCTIVA - REPRO II</t>
  </si>
  <si>
    <t>1. Complete los siguientes datos generales:</t>
  </si>
  <si>
    <t xml:space="preserve">Lugar: </t>
  </si>
  <si>
    <t xml:space="preserve">Apellido y Nombre / Razón Social: </t>
  </si>
  <si>
    <t xml:space="preserve">Actividad Principal: </t>
  </si>
  <si>
    <t>Fecha inicio de actividad:</t>
  </si>
  <si>
    <t xml:space="preserve">CUIT Nº: </t>
  </si>
  <si>
    <t>Contador:</t>
  </si>
  <si>
    <t>DNI Contador</t>
  </si>
  <si>
    <t>Matricula Contador</t>
  </si>
  <si>
    <t>Domicilio fiscal de la Empresa:</t>
  </si>
  <si>
    <t xml:space="preserve">Calle y Nº: </t>
  </si>
  <si>
    <t>Localidad:</t>
  </si>
  <si>
    <t xml:space="preserve">Ciudad: </t>
  </si>
  <si>
    <t xml:space="preserve">Departamento: </t>
  </si>
  <si>
    <t xml:space="preserve">Provincia: </t>
  </si>
  <si>
    <t>2. Indique los siguientes datos patrimoniales :</t>
  </si>
  <si>
    <t>RUBRO</t>
  </si>
  <si>
    <r>
      <t>BALANCE al cierre</t>
    </r>
    <r>
      <rPr>
        <b/>
        <sz val="12"/>
        <color indexed="10"/>
        <rFont val="Century Gothic"/>
        <family val="2"/>
      </rPr>
      <t xml:space="preserve"> </t>
    </r>
    <r>
      <rPr>
        <b/>
        <sz val="12"/>
        <rFont val="Century Gothic"/>
        <family val="2"/>
      </rPr>
      <t>(2)</t>
    </r>
  </si>
  <si>
    <t>Nota aclaratoria:</t>
  </si>
  <si>
    <t>(1) Datos obligatorios.
(2) Presentar los datos patrimoniales al cierre del último ejercicio económico o año calendario, según corresponda a su situación fiscal.  En caso no ser sujero obligado a presentar balance, completar el casillero con "0".</t>
  </si>
  <si>
    <t>Ejercicio Año</t>
  </si>
  <si>
    <t>(último ejercicio)</t>
  </si>
  <si>
    <t>RUBROS RELEVANTES DEL ACTIVO</t>
  </si>
  <si>
    <t>Disponibilidades</t>
  </si>
  <si>
    <t>Créditos por Ventas</t>
  </si>
  <si>
    <t>Otros créditos</t>
  </si>
  <si>
    <t>Inversiones</t>
  </si>
  <si>
    <t>Bienes de Cambio</t>
  </si>
  <si>
    <t>Otros Activos Corrientes</t>
  </si>
  <si>
    <t>TOTAL ACTIVO CORRIENTE</t>
  </si>
  <si>
    <t>TOTAL ACTIVO NO CORRIENTE</t>
  </si>
  <si>
    <t>TOTAL DEL ACTIVO</t>
  </si>
  <si>
    <t>RUBROS RELEVANTES DEL PASIVO</t>
  </si>
  <si>
    <t>Deudas  Comerciales</t>
  </si>
  <si>
    <t>Deudas Bancarias</t>
  </si>
  <si>
    <t>Remuneraciones y Cargas Sociales</t>
  </si>
  <si>
    <t>Cargas Fiscales</t>
  </si>
  <si>
    <t>Otros Pasivos</t>
  </si>
  <si>
    <t>TOTAL PASIVO CORRIENTE</t>
  </si>
  <si>
    <t>TOTAL PASIVO NO CORRIENTE</t>
  </si>
  <si>
    <t>TOTAL DEL PASIVO</t>
  </si>
  <si>
    <t>PATRIMONIO NETO</t>
  </si>
  <si>
    <t>PASIVO + PATRIMONIO NETO</t>
  </si>
  <si>
    <t>3. Detalle de consumos en los 3 últimos periodos desde el más antiguo al último previo a la presentación de la presente solicitud comparados con igual periodo del año anterior.</t>
  </si>
  <si>
    <t>MES</t>
  </si>
  <si>
    <t>Consumo en Kw de energía eléctrica</t>
  </si>
  <si>
    <t xml:space="preserve">Consumo de gas en m3 </t>
  </si>
  <si>
    <t>En caso de no haber iniciado la actividad económica en el mes o en los meses consignados, completar el casillero con "0".</t>
  </si>
  <si>
    <t>TOTALES</t>
  </si>
  <si>
    <t>4.  Indique en pesos el total de Ventas, Sueldos y Cargas Sociales e IVA Compras.</t>
  </si>
  <si>
    <t>MES/AÑO</t>
  </si>
  <si>
    <t xml:space="preserve">VENTAS EN PESOS
</t>
  </si>
  <si>
    <t>SUELDOS Y CARGAS SOCIALES</t>
  </si>
  <si>
    <t>IVA COMPRAS (1)</t>
  </si>
  <si>
    <t>En caso de no haber iniciado la actividad económica en el mes o en los meses consignados, completar el casillero con "0".
(1) En caso de no ser sujeto obligado de IVA completar el casillero con "-".</t>
  </si>
  <si>
    <t>5. Indique en pesos el total de Insumos importados en valor CIF en dólares de Estados Unidos (US$)</t>
  </si>
  <si>
    <t>AÑO</t>
  </si>
  <si>
    <t>INSUMOS IMPORTADOS CIF (US$) (1)</t>
  </si>
  <si>
    <t>En caso de no haber iniciado la actividad económica en el mes o en los meses consignados, completar el casillero con "0".
(1) Si no realizó importanciones durante los meses consignados, completar el casillero con "0".</t>
  </si>
  <si>
    <t>6. Otros datos de interés que el empleador desee exponer:</t>
  </si>
  <si>
    <t>Período Devengado (mes/año):</t>
  </si>
  <si>
    <t>Buenos Aires</t>
  </si>
  <si>
    <t>Catamarca</t>
  </si>
  <si>
    <t>Chaco</t>
  </si>
  <si>
    <t>Chubut</t>
  </si>
  <si>
    <t>Corrientes</t>
  </si>
  <si>
    <t>Formosa</t>
  </si>
  <si>
    <t>Jujuy</t>
  </si>
  <si>
    <t>La Pampa</t>
  </si>
  <si>
    <t>La Rioja</t>
  </si>
  <si>
    <t>Mendoza</t>
  </si>
  <si>
    <t>Misiones</t>
  </si>
  <si>
    <t>Salta</t>
  </si>
  <si>
    <t>San Juan</t>
  </si>
  <si>
    <t>San Luis</t>
  </si>
  <si>
    <t>Santa Cruz</t>
  </si>
  <si>
    <t>Santa Fe</t>
  </si>
  <si>
    <t>Santiago del Estero</t>
  </si>
  <si>
    <t>Córdoba</t>
  </si>
  <si>
    <t>Ciudad Autónoma de Buenos Aires</t>
  </si>
  <si>
    <t>Entre Ríos</t>
  </si>
  <si>
    <t>Neuquén</t>
  </si>
  <si>
    <t>Río Negro</t>
  </si>
  <si>
    <t>Tierra del Fuego, Antártida e Islas del Atlántico Sur</t>
  </si>
  <si>
    <t>Tucumán</t>
  </si>
  <si>
    <r>
      <t>Completar las celdas</t>
    </r>
    <r>
      <rPr>
        <b/>
        <sz val="13"/>
        <color indexed="62"/>
        <rFont val="Century Gothic"/>
        <family val="2"/>
      </rPr>
      <t xml:space="preserve"> coloreadas en azul</t>
    </r>
    <r>
      <rPr>
        <b/>
        <sz val="13"/>
        <rFont val="Century Gothic"/>
        <family val="2"/>
      </rPr>
      <t xml:space="preserve"> de la siguiente planilla:
Para asegurar la celeridad del proceso de evaluación es fundamental que las empresas solicitantes incorporen los datos requeridos en los casilleros dispuestos para tal fin, sin alterar la estructura ni el formato de la planilla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</si>
</sst>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mm/yyyy"/>
  </numFmts>
  <fonts count="22" x14ac:knownFonts="1">
    <font>
      <sz val="11"/>
      <color theme="1"/>
      <name val="Calibri"/>
      <family val="2"/>
      <scheme val="minor"/>
    </font>
    <font>
      <b/>
      <sz val="11"/>
      <color theme="1"/>
      <name val="Calibri"/>
      <family val="2"/>
      <scheme val="minor"/>
    </font>
    <font>
      <sz val="10"/>
      <name val="Arial"/>
      <family val="2"/>
    </font>
    <font>
      <sz val="10"/>
      <name val="Century Gothic"/>
      <family val="2"/>
    </font>
    <font>
      <b/>
      <sz val="16"/>
      <name val="Century Gothic"/>
      <family val="2"/>
    </font>
    <font>
      <b/>
      <sz val="13"/>
      <name val="Century Gothic"/>
      <family val="2"/>
    </font>
    <font>
      <b/>
      <sz val="13"/>
      <color indexed="62"/>
      <name val="Century Gothic"/>
      <family val="2"/>
    </font>
    <font>
      <b/>
      <sz val="12"/>
      <name val="Century Gothic"/>
      <family val="2"/>
    </font>
    <font>
      <b/>
      <sz val="11"/>
      <name val="Century Gothic"/>
      <family val="2"/>
    </font>
    <font>
      <b/>
      <sz val="12"/>
      <color theme="1"/>
      <name val="Century Gothic"/>
      <family val="2"/>
    </font>
    <font>
      <sz val="12"/>
      <name val="Century Gothic"/>
      <family val="2"/>
    </font>
    <font>
      <sz val="12"/>
      <color theme="0"/>
      <name val="Century Gothic"/>
      <family val="2"/>
    </font>
    <font>
      <b/>
      <sz val="12"/>
      <color indexed="10"/>
      <name val="Century Gothic"/>
      <family val="2"/>
    </font>
    <font>
      <b/>
      <sz val="12"/>
      <color theme="0"/>
      <name val="Century Gothic"/>
      <family val="2"/>
    </font>
    <font>
      <b/>
      <sz val="11"/>
      <color theme="1"/>
      <name val="Century Gothic"/>
      <family val="2"/>
    </font>
    <font>
      <b/>
      <sz val="11"/>
      <color theme="0"/>
      <name val="Century Gothic"/>
      <family val="2"/>
    </font>
    <font>
      <sz val="11"/>
      <color theme="1"/>
      <name val="Century Gothic"/>
      <family val="2"/>
    </font>
    <font>
      <sz val="11"/>
      <name val="Century Gothic"/>
      <family val="2"/>
    </font>
    <font>
      <i/>
      <sz val="11"/>
      <name val="Century Gothic"/>
      <family val="2"/>
    </font>
    <font>
      <b/>
      <sz val="14"/>
      <name val="Century Gothic"/>
      <family val="2"/>
    </font>
    <font>
      <sz val="11"/>
      <color theme="0"/>
      <name val="Century Gothic"/>
      <family val="2"/>
    </font>
    <font>
      <sz val="10"/>
      <color theme="0"/>
      <name val="Century Gothic"/>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9BBB59"/>
        <bgColor indexed="64"/>
      </patternFill>
    </fill>
    <fill>
      <patternFill patternType="solid">
        <fgColor theme="4"/>
        <bgColor indexed="64"/>
      </patternFill>
    </fill>
    <fill>
      <patternFill patternType="solid">
        <fgColor theme="6"/>
        <bgColor indexed="64"/>
      </patternFill>
    </fill>
  </fills>
  <borders count="18">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5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2" fillId="0" borderId="0"/>
  </cellStyleXfs>
  <cellXfs count="94">
    <xf numFmtId="0" fontId="0" fillId="0" borderId="0" xfId="0"/>
    <xf numFmtId="4" fontId="3" fillId="2" borderId="0" xfId="1" applyNumberFormat="1" applyFont="1" applyFill="1" applyAlignment="1">
      <alignment vertical="center"/>
    </xf>
    <xf numFmtId="4" fontId="3" fillId="2" borderId="1" xfId="1" applyNumberFormat="1" applyFont="1" applyFill="1" applyBorder="1" applyAlignment="1">
      <alignment vertical="center"/>
    </xf>
    <xf numFmtId="4" fontId="7" fillId="2" borderId="0" xfId="1" applyNumberFormat="1" applyFont="1" applyFill="1" applyAlignment="1">
      <alignment horizontal="left" vertical="center"/>
    </xf>
    <xf numFmtId="4" fontId="5" fillId="3" borderId="0" xfId="1" applyNumberFormat="1" applyFont="1" applyFill="1" applyAlignment="1">
      <alignment vertical="center"/>
    </xf>
    <xf numFmtId="4" fontId="3" fillId="3" borderId="0" xfId="1" applyNumberFormat="1" applyFont="1" applyFill="1" applyAlignment="1">
      <alignment vertical="center"/>
    </xf>
    <xf numFmtId="4" fontId="7" fillId="3" borderId="0" xfId="1" applyNumberFormat="1" applyFont="1" applyFill="1" applyAlignment="1">
      <alignment horizontal="left" vertical="center"/>
    </xf>
    <xf numFmtId="4" fontId="8" fillId="2" borderId="0" xfId="1" applyNumberFormat="1" applyFont="1" applyFill="1" applyAlignment="1">
      <alignment vertical="center"/>
    </xf>
    <xf numFmtId="4" fontId="10" fillId="0" borderId="0" xfId="1" applyNumberFormat="1" applyFont="1" applyAlignment="1">
      <alignment vertical="center"/>
    </xf>
    <xf numFmtId="4" fontId="11" fillId="5" borderId="0" xfId="1" applyNumberFormat="1" applyFont="1" applyFill="1" applyBorder="1" applyAlignment="1">
      <alignment vertical="center"/>
    </xf>
    <xf numFmtId="4" fontId="11" fillId="5" borderId="0" xfId="1" applyNumberFormat="1" applyFont="1" applyFill="1" applyBorder="1" applyAlignment="1" applyProtection="1">
      <alignment vertical="center"/>
    </xf>
    <xf numFmtId="4" fontId="10" fillId="2" borderId="0" xfId="1" applyNumberFormat="1" applyFont="1" applyFill="1" applyBorder="1" applyAlignment="1">
      <alignment horizontal="left" vertical="center" wrapText="1"/>
    </xf>
    <xf numFmtId="4" fontId="10" fillId="2" borderId="0" xfId="1" applyNumberFormat="1" applyFont="1" applyFill="1" applyBorder="1" applyAlignment="1">
      <alignment vertical="center"/>
    </xf>
    <xf numFmtId="4" fontId="10" fillId="0" borderId="0" xfId="1" applyNumberFormat="1" applyFont="1" applyFill="1" applyBorder="1" applyAlignment="1">
      <alignment vertical="center"/>
    </xf>
    <xf numFmtId="4" fontId="10" fillId="2" borderId="0" xfId="1" applyNumberFormat="1" applyFont="1" applyFill="1" applyAlignment="1">
      <alignment vertical="center"/>
    </xf>
    <xf numFmtId="0" fontId="0" fillId="3" borderId="2" xfId="0" applyFill="1" applyBorder="1"/>
    <xf numFmtId="0" fontId="9" fillId="3" borderId="5" xfId="0" applyFont="1" applyFill="1" applyBorder="1" applyAlignment="1">
      <alignment horizontal="center" vertical="center"/>
    </xf>
    <xf numFmtId="0" fontId="0" fillId="3" borderId="8" xfId="0" applyFill="1" applyBorder="1"/>
    <xf numFmtId="0" fontId="13" fillId="4" borderId="5" xfId="0" applyFont="1" applyFill="1" applyBorder="1" applyAlignment="1" applyProtection="1">
      <alignment horizontal="center" vertical="center"/>
      <protection locked="0"/>
    </xf>
    <xf numFmtId="0" fontId="14" fillId="3" borderId="5" xfId="0" applyFont="1" applyFill="1" applyBorder="1" applyAlignment="1">
      <alignment horizontal="center" vertical="center"/>
    </xf>
    <xf numFmtId="0" fontId="15" fillId="4" borderId="5" xfId="0" applyFont="1" applyFill="1" applyBorder="1" applyAlignment="1" applyProtection="1">
      <alignment horizontal="center" vertical="center"/>
      <protection locked="0"/>
    </xf>
    <xf numFmtId="0" fontId="0" fillId="3" borderId="11" xfId="0" applyFill="1" applyBorder="1"/>
    <xf numFmtId="0" fontId="14" fillId="3" borderId="5" xfId="0" applyFont="1" applyFill="1" applyBorder="1" applyAlignment="1">
      <alignment horizontal="center" vertical="center" wrapText="1"/>
    </xf>
    <xf numFmtId="0" fontId="16" fillId="3" borderId="12" xfId="0" applyFont="1" applyFill="1" applyBorder="1" applyAlignment="1">
      <alignment vertical="center" wrapText="1"/>
    </xf>
    <xf numFmtId="7" fontId="15" fillId="4" borderId="12" xfId="2" applyNumberFormat="1" applyFont="1" applyFill="1" applyBorder="1" applyAlignment="1" applyProtection="1">
      <alignment vertical="center"/>
      <protection locked="0"/>
    </xf>
    <xf numFmtId="7" fontId="15" fillId="4" borderId="14" xfId="2" applyNumberFormat="1" applyFont="1" applyFill="1" applyBorder="1" applyAlignment="1" applyProtection="1">
      <alignment vertical="center"/>
      <protection locked="0"/>
    </xf>
    <xf numFmtId="0" fontId="16" fillId="3" borderId="3" xfId="0" applyFont="1" applyFill="1" applyBorder="1" applyAlignment="1">
      <alignment vertical="center" wrapText="1"/>
    </xf>
    <xf numFmtId="0" fontId="0" fillId="3" borderId="8" xfId="0" applyFill="1" applyBorder="1" applyAlignment="1">
      <alignment vertical="center"/>
    </xf>
    <xf numFmtId="7" fontId="15" fillId="6" borderId="12" xfId="2" applyNumberFormat="1" applyFont="1" applyFill="1" applyBorder="1" applyAlignment="1" applyProtection="1">
      <alignment vertical="center"/>
    </xf>
    <xf numFmtId="7" fontId="1" fillId="3" borderId="3" xfId="0" applyNumberFormat="1" applyFont="1" applyFill="1" applyBorder="1" applyAlignment="1">
      <alignment vertical="center"/>
    </xf>
    <xf numFmtId="7" fontId="1" fillId="3" borderId="5" xfId="0" applyNumberFormat="1" applyFont="1" applyFill="1" applyBorder="1" applyAlignment="1">
      <alignment vertical="center"/>
    </xf>
    <xf numFmtId="0" fontId="0" fillId="3" borderId="11" xfId="0" applyFill="1" applyBorder="1" applyAlignment="1">
      <alignment vertical="center"/>
    </xf>
    <xf numFmtId="0" fontId="7" fillId="3" borderId="2"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3" fontId="15" fillId="7" borderId="12" xfId="0" applyNumberFormat="1" applyFont="1" applyFill="1" applyBorder="1" applyAlignment="1" applyProtection="1">
      <alignment vertical="center"/>
      <protection locked="0"/>
    </xf>
    <xf numFmtId="3" fontId="15" fillId="7" borderId="14" xfId="0" applyNumberFormat="1" applyFont="1" applyFill="1" applyBorder="1" applyAlignment="1" applyProtection="1">
      <alignment vertical="center"/>
      <protection locked="0"/>
    </xf>
    <xf numFmtId="3" fontId="15" fillId="7" borderId="3" xfId="0" applyNumberFormat="1" applyFont="1" applyFill="1" applyBorder="1" applyAlignment="1" applyProtection="1">
      <alignment vertical="center"/>
      <protection locked="0"/>
    </xf>
    <xf numFmtId="3" fontId="15" fillId="7" borderId="5" xfId="0" applyNumberFormat="1" applyFont="1" applyFill="1" applyBorder="1" applyAlignment="1" applyProtection="1">
      <alignment vertical="center"/>
      <protection locked="0"/>
    </xf>
    <xf numFmtId="3" fontId="15" fillId="7" borderId="9" xfId="0" applyNumberFormat="1" applyFont="1" applyFill="1" applyBorder="1" applyAlignment="1" applyProtection="1">
      <alignment vertical="center"/>
      <protection locked="0"/>
    </xf>
    <xf numFmtId="3" fontId="15" fillId="7" borderId="10" xfId="0" applyNumberFormat="1" applyFont="1" applyFill="1" applyBorder="1" applyAlignment="1" applyProtection="1">
      <alignment vertical="center"/>
      <protection locked="0"/>
    </xf>
    <xf numFmtId="0" fontId="8" fillId="5" borderId="3" xfId="0" applyFont="1" applyFill="1" applyBorder="1" applyAlignment="1">
      <alignment horizontal="left" vertical="center" wrapText="1"/>
    </xf>
    <xf numFmtId="3" fontId="14" fillId="8" borderId="3" xfId="0" applyNumberFormat="1" applyFont="1" applyFill="1" applyBorder="1" applyAlignment="1">
      <alignment vertical="center"/>
    </xf>
    <xf numFmtId="17" fontId="0" fillId="0" borderId="0" xfId="0" applyNumberFormat="1" applyFill="1" applyBorder="1"/>
    <xf numFmtId="3" fontId="0" fillId="0" borderId="0" xfId="0" applyNumberFormat="1" applyFill="1" applyBorder="1"/>
    <xf numFmtId="0" fontId="0" fillId="0" borderId="0" xfId="0" applyFill="1" applyBorder="1"/>
    <xf numFmtId="0" fontId="8" fillId="3" borderId="3" xfId="2" applyFont="1" applyFill="1" applyBorder="1" applyAlignment="1">
      <alignment horizontal="center" vertical="center" wrapText="1"/>
    </xf>
    <xf numFmtId="3" fontId="15" fillId="7" borderId="12" xfId="2" applyNumberFormat="1" applyFont="1" applyFill="1" applyBorder="1" applyAlignment="1" applyProtection="1">
      <alignment vertical="center"/>
      <protection locked="0"/>
    </xf>
    <xf numFmtId="3" fontId="15" fillId="7" borderId="3" xfId="2" applyNumberFormat="1" applyFont="1" applyFill="1" applyBorder="1" applyAlignment="1" applyProtection="1">
      <alignment vertical="center"/>
      <protection locked="0"/>
    </xf>
    <xf numFmtId="4" fontId="17" fillId="2" borderId="0" xfId="1" applyNumberFormat="1" applyFont="1" applyFill="1" applyBorder="1" applyAlignment="1">
      <alignment horizontal="left" vertical="center" wrapText="1"/>
    </xf>
    <xf numFmtId="4" fontId="17" fillId="2" borderId="15" xfId="1" applyNumberFormat="1" applyFont="1" applyFill="1" applyBorder="1" applyAlignment="1">
      <alignment horizontal="left" vertical="center" wrapText="1"/>
    </xf>
    <xf numFmtId="0" fontId="14" fillId="3" borderId="3" xfId="2" applyFont="1" applyFill="1" applyBorder="1" applyAlignment="1">
      <alignment horizontal="center" vertical="center" wrapText="1"/>
    </xf>
    <xf numFmtId="4" fontId="17" fillId="5" borderId="0" xfId="1" applyNumberFormat="1" applyFont="1" applyFill="1" applyBorder="1" applyAlignment="1">
      <alignment horizontal="left" vertical="center" wrapText="1"/>
    </xf>
    <xf numFmtId="4" fontId="17" fillId="2" borderId="0" xfId="1" applyNumberFormat="1" applyFont="1" applyFill="1" applyBorder="1" applyAlignment="1">
      <alignment horizontal="justify" wrapText="1"/>
    </xf>
    <xf numFmtId="4" fontId="17" fillId="2" borderId="0" xfId="1" applyNumberFormat="1" applyFont="1" applyFill="1" applyBorder="1" applyAlignment="1">
      <alignment horizontal="justify" vertical="center" wrapText="1"/>
    </xf>
    <xf numFmtId="4" fontId="10" fillId="2" borderId="0" xfId="1" applyNumberFormat="1" applyFont="1" applyFill="1" applyBorder="1" applyAlignment="1">
      <alignment horizontal="justify" vertical="center" wrapText="1"/>
    </xf>
    <xf numFmtId="14" fontId="20" fillId="2" borderId="0" xfId="1" applyNumberFormat="1" applyFont="1" applyFill="1" applyBorder="1" applyAlignment="1">
      <alignment horizontal="left" vertical="center" wrapText="1"/>
    </xf>
    <xf numFmtId="4" fontId="10" fillId="0" borderId="0" xfId="1" applyNumberFormat="1" applyFont="1" applyBorder="1" applyAlignment="1">
      <alignment vertical="center"/>
    </xf>
    <xf numFmtId="4" fontId="21" fillId="2" borderId="0" xfId="1" applyNumberFormat="1" applyFont="1" applyFill="1" applyAlignment="1">
      <alignment vertical="center"/>
    </xf>
    <xf numFmtId="4" fontId="19" fillId="2" borderId="15" xfId="1" applyNumberFormat="1" applyFont="1" applyFill="1" applyBorder="1" applyAlignment="1">
      <alignment horizontal="center" vertical="center" wrapText="1"/>
    </xf>
    <xf numFmtId="4" fontId="19" fillId="2" borderId="0" xfId="1" applyNumberFormat="1" applyFont="1" applyFill="1" applyBorder="1" applyAlignment="1">
      <alignment horizontal="center" vertical="center" wrapText="1"/>
    </xf>
    <xf numFmtId="4" fontId="5" fillId="3" borderId="0" xfId="1" applyNumberFormat="1" applyFont="1" applyFill="1" applyAlignment="1">
      <alignment vertical="center" wrapText="1"/>
    </xf>
    <xf numFmtId="0" fontId="0" fillId="0" borderId="0" xfId="0" applyAlignment="1">
      <alignment vertical="center" wrapTex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4" fillId="3" borderId="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4" fontId="18" fillId="2" borderId="0" xfId="1" applyNumberFormat="1" applyFont="1" applyFill="1" applyAlignment="1">
      <alignment horizontal="left" wrapText="1"/>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49" fontId="11" fillId="4" borderId="0" xfId="1" applyNumberFormat="1" applyFont="1" applyFill="1" applyBorder="1" applyAlignment="1" applyProtection="1">
      <alignment horizontal="left" vertical="center"/>
      <protection locked="0"/>
    </xf>
    <xf numFmtId="4" fontId="11" fillId="4" borderId="16" xfId="1" applyNumberFormat="1" applyFont="1" applyFill="1" applyBorder="1" applyAlignment="1" applyProtection="1">
      <alignment horizontal="left" vertical="top" wrapText="1"/>
      <protection locked="0"/>
    </xf>
    <xf numFmtId="4" fontId="11" fillId="4" borderId="17" xfId="1" applyNumberFormat="1" applyFont="1" applyFill="1" applyBorder="1" applyAlignment="1" applyProtection="1">
      <alignment horizontal="left" vertical="top" wrapText="1"/>
      <protection locked="0"/>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49" fontId="7" fillId="3" borderId="3" xfId="2" applyNumberFormat="1" applyFont="1" applyFill="1" applyBorder="1" applyAlignment="1">
      <alignment horizontal="center" vertical="center" wrapText="1"/>
    </xf>
    <xf numFmtId="0" fontId="7" fillId="3" borderId="4" xfId="2" applyNumberFormat="1" applyFont="1" applyFill="1" applyBorder="1" applyAlignment="1">
      <alignment horizontal="center" vertical="center" wrapText="1"/>
    </xf>
    <xf numFmtId="0" fontId="7" fillId="3" borderId="9" xfId="2" applyNumberFormat="1" applyFont="1" applyFill="1" applyBorder="1" applyAlignment="1">
      <alignment horizontal="center" vertical="center" wrapText="1"/>
    </xf>
    <xf numFmtId="0" fontId="7" fillId="3" borderId="12" xfId="2" applyNumberFormat="1" applyFont="1" applyFill="1" applyBorder="1" applyAlignment="1">
      <alignment horizontal="center" vertical="center" wrapText="1"/>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164" fontId="11" fillId="4" borderId="0" xfId="1" applyNumberFormat="1" applyFont="1" applyFill="1" applyBorder="1" applyAlignment="1" applyProtection="1">
      <alignment horizontal="left" vertical="center"/>
      <protection locked="0"/>
    </xf>
    <xf numFmtId="14" fontId="11" fillId="4" borderId="0" xfId="1" applyNumberFormat="1" applyFont="1" applyFill="1" applyBorder="1" applyAlignment="1" applyProtection="1">
      <alignment horizontal="left" vertical="center"/>
      <protection locked="0"/>
    </xf>
    <xf numFmtId="4" fontId="5" fillId="2" borderId="0" xfId="1" applyNumberFormat="1" applyFont="1" applyFill="1" applyAlignment="1">
      <alignment horizontal="left" vertical="top" wrapText="1"/>
    </xf>
  </cellXfs>
  <cellStyles count="3">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133350</xdr:rowOff>
    </xdr:from>
    <xdr:to>
      <xdr:col>1</xdr:col>
      <xdr:colOff>1276350</xdr:colOff>
      <xdr:row>5</xdr:row>
      <xdr:rowOff>104775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3350"/>
          <a:ext cx="26860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zoomScale="86" zoomScaleNormal="86" workbookViewId="0">
      <selection activeCell="E13" sqref="E13:H13"/>
    </sheetView>
  </sheetViews>
  <sheetFormatPr baseColWidth="10" defaultColWidth="0" defaultRowHeight="15" x14ac:dyDescent="0.25"/>
  <cols>
    <col min="1" max="1" width="25.7109375" customWidth="1"/>
    <col min="2" max="2" width="35.85546875" customWidth="1"/>
    <col min="3" max="3" width="27.42578125" customWidth="1"/>
    <col min="4" max="4" width="32.5703125" customWidth="1"/>
    <col min="5" max="5" width="12.85546875" customWidth="1"/>
    <col min="6" max="6" width="30.140625" customWidth="1"/>
    <col min="7" max="7" width="22.7109375" customWidth="1"/>
    <col min="8" max="8" width="18.140625" customWidth="1"/>
    <col min="9" max="13" width="0" hidden="1" customWidth="1"/>
    <col min="257" max="257" width="25.7109375" customWidth="1"/>
    <col min="258" max="258" width="35.85546875" customWidth="1"/>
    <col min="259" max="259" width="27.42578125" customWidth="1"/>
    <col min="260" max="260" width="32.5703125" customWidth="1"/>
    <col min="261" max="261" width="12.85546875" customWidth="1"/>
    <col min="262" max="262" width="30.140625" customWidth="1"/>
    <col min="263" max="263" width="22.7109375" customWidth="1"/>
    <col min="264" max="264" width="18.140625" customWidth="1"/>
    <col min="265" max="269" width="0" hidden="1" customWidth="1"/>
    <col min="513" max="513" width="25.7109375" customWidth="1"/>
    <col min="514" max="514" width="35.85546875" customWidth="1"/>
    <col min="515" max="515" width="27.42578125" customWidth="1"/>
    <col min="516" max="516" width="32.5703125" customWidth="1"/>
    <col min="517" max="517" width="12.85546875" customWidth="1"/>
    <col min="518" max="518" width="30.140625" customWidth="1"/>
    <col min="519" max="519" width="22.7109375" customWidth="1"/>
    <col min="520" max="520" width="18.140625" customWidth="1"/>
    <col min="521" max="525" width="0" hidden="1" customWidth="1"/>
    <col min="769" max="769" width="25.7109375" customWidth="1"/>
    <col min="770" max="770" width="35.85546875" customWidth="1"/>
    <col min="771" max="771" width="27.42578125" customWidth="1"/>
    <col min="772" max="772" width="32.5703125" customWidth="1"/>
    <col min="773" max="773" width="12.85546875" customWidth="1"/>
    <col min="774" max="774" width="30.140625" customWidth="1"/>
    <col min="775" max="775" width="22.7109375" customWidth="1"/>
    <col min="776" max="776" width="18.140625" customWidth="1"/>
    <col min="777" max="781" width="0" hidden="1" customWidth="1"/>
    <col min="1025" max="1025" width="25.7109375" customWidth="1"/>
    <col min="1026" max="1026" width="35.85546875" customWidth="1"/>
    <col min="1027" max="1027" width="27.42578125" customWidth="1"/>
    <col min="1028" max="1028" width="32.5703125" customWidth="1"/>
    <col min="1029" max="1029" width="12.85546875" customWidth="1"/>
    <col min="1030" max="1030" width="30.140625" customWidth="1"/>
    <col min="1031" max="1031" width="22.7109375" customWidth="1"/>
    <col min="1032" max="1032" width="18.140625" customWidth="1"/>
    <col min="1033" max="1037" width="0" hidden="1" customWidth="1"/>
    <col min="1281" max="1281" width="25.7109375" customWidth="1"/>
    <col min="1282" max="1282" width="35.85546875" customWidth="1"/>
    <col min="1283" max="1283" width="27.42578125" customWidth="1"/>
    <col min="1284" max="1284" width="32.5703125" customWidth="1"/>
    <col min="1285" max="1285" width="12.85546875" customWidth="1"/>
    <col min="1286" max="1286" width="30.140625" customWidth="1"/>
    <col min="1287" max="1287" width="22.7109375" customWidth="1"/>
    <col min="1288" max="1288" width="18.140625" customWidth="1"/>
    <col min="1289" max="1293" width="0" hidden="1" customWidth="1"/>
    <col min="1537" max="1537" width="25.7109375" customWidth="1"/>
    <col min="1538" max="1538" width="35.85546875" customWidth="1"/>
    <col min="1539" max="1539" width="27.42578125" customWidth="1"/>
    <col min="1540" max="1540" width="32.5703125" customWidth="1"/>
    <col min="1541" max="1541" width="12.85546875" customWidth="1"/>
    <col min="1542" max="1542" width="30.140625" customWidth="1"/>
    <col min="1543" max="1543" width="22.7109375" customWidth="1"/>
    <col min="1544" max="1544" width="18.140625" customWidth="1"/>
    <col min="1545" max="1549" width="0" hidden="1" customWidth="1"/>
    <col min="1793" max="1793" width="25.7109375" customWidth="1"/>
    <col min="1794" max="1794" width="35.85546875" customWidth="1"/>
    <col min="1795" max="1795" width="27.42578125" customWidth="1"/>
    <col min="1796" max="1796" width="32.5703125" customWidth="1"/>
    <col min="1797" max="1797" width="12.85546875" customWidth="1"/>
    <col min="1798" max="1798" width="30.140625" customWidth="1"/>
    <col min="1799" max="1799" width="22.7109375" customWidth="1"/>
    <col min="1800" max="1800" width="18.140625" customWidth="1"/>
    <col min="1801" max="1805" width="0" hidden="1" customWidth="1"/>
    <col min="2049" max="2049" width="25.7109375" customWidth="1"/>
    <col min="2050" max="2050" width="35.85546875" customWidth="1"/>
    <col min="2051" max="2051" width="27.42578125" customWidth="1"/>
    <col min="2052" max="2052" width="32.5703125" customWidth="1"/>
    <col min="2053" max="2053" width="12.85546875" customWidth="1"/>
    <col min="2054" max="2054" width="30.140625" customWidth="1"/>
    <col min="2055" max="2055" width="22.7109375" customWidth="1"/>
    <col min="2056" max="2056" width="18.140625" customWidth="1"/>
    <col min="2057" max="2061" width="0" hidden="1" customWidth="1"/>
    <col min="2305" max="2305" width="25.7109375" customWidth="1"/>
    <col min="2306" max="2306" width="35.85546875" customWidth="1"/>
    <col min="2307" max="2307" width="27.42578125" customWidth="1"/>
    <col min="2308" max="2308" width="32.5703125" customWidth="1"/>
    <col min="2309" max="2309" width="12.85546875" customWidth="1"/>
    <col min="2310" max="2310" width="30.140625" customWidth="1"/>
    <col min="2311" max="2311" width="22.7109375" customWidth="1"/>
    <col min="2312" max="2312" width="18.140625" customWidth="1"/>
    <col min="2313" max="2317" width="0" hidden="1" customWidth="1"/>
    <col min="2561" max="2561" width="25.7109375" customWidth="1"/>
    <col min="2562" max="2562" width="35.85546875" customWidth="1"/>
    <col min="2563" max="2563" width="27.42578125" customWidth="1"/>
    <col min="2564" max="2564" width="32.5703125" customWidth="1"/>
    <col min="2565" max="2565" width="12.85546875" customWidth="1"/>
    <col min="2566" max="2566" width="30.140625" customWidth="1"/>
    <col min="2567" max="2567" width="22.7109375" customWidth="1"/>
    <col min="2568" max="2568" width="18.140625" customWidth="1"/>
    <col min="2569" max="2573" width="0" hidden="1" customWidth="1"/>
    <col min="2817" max="2817" width="25.7109375" customWidth="1"/>
    <col min="2818" max="2818" width="35.85546875" customWidth="1"/>
    <col min="2819" max="2819" width="27.42578125" customWidth="1"/>
    <col min="2820" max="2820" width="32.5703125" customWidth="1"/>
    <col min="2821" max="2821" width="12.85546875" customWidth="1"/>
    <col min="2822" max="2822" width="30.140625" customWidth="1"/>
    <col min="2823" max="2823" width="22.7109375" customWidth="1"/>
    <col min="2824" max="2824" width="18.140625" customWidth="1"/>
    <col min="2825" max="2829" width="0" hidden="1" customWidth="1"/>
    <col min="3073" max="3073" width="25.7109375" customWidth="1"/>
    <col min="3074" max="3074" width="35.85546875" customWidth="1"/>
    <col min="3075" max="3075" width="27.42578125" customWidth="1"/>
    <col min="3076" max="3076" width="32.5703125" customWidth="1"/>
    <col min="3077" max="3077" width="12.85546875" customWidth="1"/>
    <col min="3078" max="3078" width="30.140625" customWidth="1"/>
    <col min="3079" max="3079" width="22.7109375" customWidth="1"/>
    <col min="3080" max="3080" width="18.140625" customWidth="1"/>
    <col min="3081" max="3085" width="0" hidden="1" customWidth="1"/>
    <col min="3329" max="3329" width="25.7109375" customWidth="1"/>
    <col min="3330" max="3330" width="35.85546875" customWidth="1"/>
    <col min="3331" max="3331" width="27.42578125" customWidth="1"/>
    <col min="3332" max="3332" width="32.5703125" customWidth="1"/>
    <col min="3333" max="3333" width="12.85546875" customWidth="1"/>
    <col min="3334" max="3334" width="30.140625" customWidth="1"/>
    <col min="3335" max="3335" width="22.7109375" customWidth="1"/>
    <col min="3336" max="3336" width="18.140625" customWidth="1"/>
    <col min="3337" max="3341" width="0" hidden="1" customWidth="1"/>
    <col min="3585" max="3585" width="25.7109375" customWidth="1"/>
    <col min="3586" max="3586" width="35.85546875" customWidth="1"/>
    <col min="3587" max="3587" width="27.42578125" customWidth="1"/>
    <col min="3588" max="3588" width="32.5703125" customWidth="1"/>
    <col min="3589" max="3589" width="12.85546875" customWidth="1"/>
    <col min="3590" max="3590" width="30.140625" customWidth="1"/>
    <col min="3591" max="3591" width="22.7109375" customWidth="1"/>
    <col min="3592" max="3592" width="18.140625" customWidth="1"/>
    <col min="3593" max="3597" width="0" hidden="1" customWidth="1"/>
    <col min="3841" max="3841" width="25.7109375" customWidth="1"/>
    <col min="3842" max="3842" width="35.85546875" customWidth="1"/>
    <col min="3843" max="3843" width="27.42578125" customWidth="1"/>
    <col min="3844" max="3844" width="32.5703125" customWidth="1"/>
    <col min="3845" max="3845" width="12.85546875" customWidth="1"/>
    <col min="3846" max="3846" width="30.140625" customWidth="1"/>
    <col min="3847" max="3847" width="22.7109375" customWidth="1"/>
    <col min="3848" max="3848" width="18.140625" customWidth="1"/>
    <col min="3849" max="3853" width="0" hidden="1" customWidth="1"/>
    <col min="4097" max="4097" width="25.7109375" customWidth="1"/>
    <col min="4098" max="4098" width="35.85546875" customWidth="1"/>
    <col min="4099" max="4099" width="27.42578125" customWidth="1"/>
    <col min="4100" max="4100" width="32.5703125" customWidth="1"/>
    <col min="4101" max="4101" width="12.85546875" customWidth="1"/>
    <col min="4102" max="4102" width="30.140625" customWidth="1"/>
    <col min="4103" max="4103" width="22.7109375" customWidth="1"/>
    <col min="4104" max="4104" width="18.140625" customWidth="1"/>
    <col min="4105" max="4109" width="0" hidden="1" customWidth="1"/>
    <col min="4353" max="4353" width="25.7109375" customWidth="1"/>
    <col min="4354" max="4354" width="35.85546875" customWidth="1"/>
    <col min="4355" max="4355" width="27.42578125" customWidth="1"/>
    <col min="4356" max="4356" width="32.5703125" customWidth="1"/>
    <col min="4357" max="4357" width="12.85546875" customWidth="1"/>
    <col min="4358" max="4358" width="30.140625" customWidth="1"/>
    <col min="4359" max="4359" width="22.7109375" customWidth="1"/>
    <col min="4360" max="4360" width="18.140625" customWidth="1"/>
    <col min="4361" max="4365" width="0" hidden="1" customWidth="1"/>
    <col min="4609" max="4609" width="25.7109375" customWidth="1"/>
    <col min="4610" max="4610" width="35.85546875" customWidth="1"/>
    <col min="4611" max="4611" width="27.42578125" customWidth="1"/>
    <col min="4612" max="4612" width="32.5703125" customWidth="1"/>
    <col min="4613" max="4613" width="12.85546875" customWidth="1"/>
    <col min="4614" max="4614" width="30.140625" customWidth="1"/>
    <col min="4615" max="4615" width="22.7109375" customWidth="1"/>
    <col min="4616" max="4616" width="18.140625" customWidth="1"/>
    <col min="4617" max="4621" width="0" hidden="1" customWidth="1"/>
    <col min="4865" max="4865" width="25.7109375" customWidth="1"/>
    <col min="4866" max="4866" width="35.85546875" customWidth="1"/>
    <col min="4867" max="4867" width="27.42578125" customWidth="1"/>
    <col min="4868" max="4868" width="32.5703125" customWidth="1"/>
    <col min="4869" max="4869" width="12.85546875" customWidth="1"/>
    <col min="4870" max="4870" width="30.140625" customWidth="1"/>
    <col min="4871" max="4871" width="22.7109375" customWidth="1"/>
    <col min="4872" max="4872" width="18.140625" customWidth="1"/>
    <col min="4873" max="4877" width="0" hidden="1" customWidth="1"/>
    <col min="5121" max="5121" width="25.7109375" customWidth="1"/>
    <col min="5122" max="5122" width="35.85546875" customWidth="1"/>
    <col min="5123" max="5123" width="27.42578125" customWidth="1"/>
    <col min="5124" max="5124" width="32.5703125" customWidth="1"/>
    <col min="5125" max="5125" width="12.85546875" customWidth="1"/>
    <col min="5126" max="5126" width="30.140625" customWidth="1"/>
    <col min="5127" max="5127" width="22.7109375" customWidth="1"/>
    <col min="5128" max="5128" width="18.140625" customWidth="1"/>
    <col min="5129" max="5133" width="0" hidden="1" customWidth="1"/>
    <col min="5377" max="5377" width="25.7109375" customWidth="1"/>
    <col min="5378" max="5378" width="35.85546875" customWidth="1"/>
    <col min="5379" max="5379" width="27.42578125" customWidth="1"/>
    <col min="5380" max="5380" width="32.5703125" customWidth="1"/>
    <col min="5381" max="5381" width="12.85546875" customWidth="1"/>
    <col min="5382" max="5382" width="30.140625" customWidth="1"/>
    <col min="5383" max="5383" width="22.7109375" customWidth="1"/>
    <col min="5384" max="5384" width="18.140625" customWidth="1"/>
    <col min="5385" max="5389" width="0" hidden="1" customWidth="1"/>
    <col min="5633" max="5633" width="25.7109375" customWidth="1"/>
    <col min="5634" max="5634" width="35.85546875" customWidth="1"/>
    <col min="5635" max="5635" width="27.42578125" customWidth="1"/>
    <col min="5636" max="5636" width="32.5703125" customWidth="1"/>
    <col min="5637" max="5637" width="12.85546875" customWidth="1"/>
    <col min="5638" max="5638" width="30.140625" customWidth="1"/>
    <col min="5639" max="5639" width="22.7109375" customWidth="1"/>
    <col min="5640" max="5640" width="18.140625" customWidth="1"/>
    <col min="5641" max="5645" width="0" hidden="1" customWidth="1"/>
    <col min="5889" max="5889" width="25.7109375" customWidth="1"/>
    <col min="5890" max="5890" width="35.85546875" customWidth="1"/>
    <col min="5891" max="5891" width="27.42578125" customWidth="1"/>
    <col min="5892" max="5892" width="32.5703125" customWidth="1"/>
    <col min="5893" max="5893" width="12.85546875" customWidth="1"/>
    <col min="5894" max="5894" width="30.140625" customWidth="1"/>
    <col min="5895" max="5895" width="22.7109375" customWidth="1"/>
    <col min="5896" max="5896" width="18.140625" customWidth="1"/>
    <col min="5897" max="5901" width="0" hidden="1" customWidth="1"/>
    <col min="6145" max="6145" width="25.7109375" customWidth="1"/>
    <col min="6146" max="6146" width="35.85546875" customWidth="1"/>
    <col min="6147" max="6147" width="27.42578125" customWidth="1"/>
    <col min="6148" max="6148" width="32.5703125" customWidth="1"/>
    <col min="6149" max="6149" width="12.85546875" customWidth="1"/>
    <col min="6150" max="6150" width="30.140625" customWidth="1"/>
    <col min="6151" max="6151" width="22.7109375" customWidth="1"/>
    <col min="6152" max="6152" width="18.140625" customWidth="1"/>
    <col min="6153" max="6157" width="0" hidden="1" customWidth="1"/>
    <col min="6401" max="6401" width="25.7109375" customWidth="1"/>
    <col min="6402" max="6402" width="35.85546875" customWidth="1"/>
    <col min="6403" max="6403" width="27.42578125" customWidth="1"/>
    <col min="6404" max="6404" width="32.5703125" customWidth="1"/>
    <col min="6405" max="6405" width="12.85546875" customWidth="1"/>
    <col min="6406" max="6406" width="30.140625" customWidth="1"/>
    <col min="6407" max="6407" width="22.7109375" customWidth="1"/>
    <col min="6408" max="6408" width="18.140625" customWidth="1"/>
    <col min="6409" max="6413" width="0" hidden="1" customWidth="1"/>
    <col min="6657" max="6657" width="25.7109375" customWidth="1"/>
    <col min="6658" max="6658" width="35.85546875" customWidth="1"/>
    <col min="6659" max="6659" width="27.42578125" customWidth="1"/>
    <col min="6660" max="6660" width="32.5703125" customWidth="1"/>
    <col min="6661" max="6661" width="12.85546875" customWidth="1"/>
    <col min="6662" max="6662" width="30.140625" customWidth="1"/>
    <col min="6663" max="6663" width="22.7109375" customWidth="1"/>
    <col min="6664" max="6664" width="18.140625" customWidth="1"/>
    <col min="6665" max="6669" width="0" hidden="1" customWidth="1"/>
    <col min="6913" max="6913" width="25.7109375" customWidth="1"/>
    <col min="6914" max="6914" width="35.85546875" customWidth="1"/>
    <col min="6915" max="6915" width="27.42578125" customWidth="1"/>
    <col min="6916" max="6916" width="32.5703125" customWidth="1"/>
    <col min="6917" max="6917" width="12.85546875" customWidth="1"/>
    <col min="6918" max="6918" width="30.140625" customWidth="1"/>
    <col min="6919" max="6919" width="22.7109375" customWidth="1"/>
    <col min="6920" max="6920" width="18.140625" customWidth="1"/>
    <col min="6921" max="6925" width="0" hidden="1" customWidth="1"/>
    <col min="7169" max="7169" width="25.7109375" customWidth="1"/>
    <col min="7170" max="7170" width="35.85546875" customWidth="1"/>
    <col min="7171" max="7171" width="27.42578125" customWidth="1"/>
    <col min="7172" max="7172" width="32.5703125" customWidth="1"/>
    <col min="7173" max="7173" width="12.85546875" customWidth="1"/>
    <col min="7174" max="7174" width="30.140625" customWidth="1"/>
    <col min="7175" max="7175" width="22.7109375" customWidth="1"/>
    <col min="7176" max="7176" width="18.140625" customWidth="1"/>
    <col min="7177" max="7181" width="0" hidden="1" customWidth="1"/>
    <col min="7425" max="7425" width="25.7109375" customWidth="1"/>
    <col min="7426" max="7426" width="35.85546875" customWidth="1"/>
    <col min="7427" max="7427" width="27.42578125" customWidth="1"/>
    <col min="7428" max="7428" width="32.5703125" customWidth="1"/>
    <col min="7429" max="7429" width="12.85546875" customWidth="1"/>
    <col min="7430" max="7430" width="30.140625" customWidth="1"/>
    <col min="7431" max="7431" width="22.7109375" customWidth="1"/>
    <col min="7432" max="7432" width="18.140625" customWidth="1"/>
    <col min="7433" max="7437" width="0" hidden="1" customWidth="1"/>
    <col min="7681" max="7681" width="25.7109375" customWidth="1"/>
    <col min="7682" max="7682" width="35.85546875" customWidth="1"/>
    <col min="7683" max="7683" width="27.42578125" customWidth="1"/>
    <col min="7684" max="7684" width="32.5703125" customWidth="1"/>
    <col min="7685" max="7685" width="12.85546875" customWidth="1"/>
    <col min="7686" max="7686" width="30.140625" customWidth="1"/>
    <col min="7687" max="7687" width="22.7109375" customWidth="1"/>
    <col min="7688" max="7688" width="18.140625" customWidth="1"/>
    <col min="7689" max="7693" width="0" hidden="1" customWidth="1"/>
    <col min="7937" max="7937" width="25.7109375" customWidth="1"/>
    <col min="7938" max="7938" width="35.85546875" customWidth="1"/>
    <col min="7939" max="7939" width="27.42578125" customWidth="1"/>
    <col min="7940" max="7940" width="32.5703125" customWidth="1"/>
    <col min="7941" max="7941" width="12.85546875" customWidth="1"/>
    <col min="7942" max="7942" width="30.140625" customWidth="1"/>
    <col min="7943" max="7943" width="22.7109375" customWidth="1"/>
    <col min="7944" max="7944" width="18.140625" customWidth="1"/>
    <col min="7945" max="7949" width="0" hidden="1" customWidth="1"/>
    <col min="8193" max="8193" width="25.7109375" customWidth="1"/>
    <col min="8194" max="8194" width="35.85546875" customWidth="1"/>
    <col min="8195" max="8195" width="27.42578125" customWidth="1"/>
    <col min="8196" max="8196" width="32.5703125" customWidth="1"/>
    <col min="8197" max="8197" width="12.85546875" customWidth="1"/>
    <col min="8198" max="8198" width="30.140625" customWidth="1"/>
    <col min="8199" max="8199" width="22.7109375" customWidth="1"/>
    <col min="8200" max="8200" width="18.140625" customWidth="1"/>
    <col min="8201" max="8205" width="0" hidden="1" customWidth="1"/>
    <col min="8449" max="8449" width="25.7109375" customWidth="1"/>
    <col min="8450" max="8450" width="35.85546875" customWidth="1"/>
    <col min="8451" max="8451" width="27.42578125" customWidth="1"/>
    <col min="8452" max="8452" width="32.5703125" customWidth="1"/>
    <col min="8453" max="8453" width="12.85546875" customWidth="1"/>
    <col min="8454" max="8454" width="30.140625" customWidth="1"/>
    <col min="8455" max="8455" width="22.7109375" customWidth="1"/>
    <col min="8456" max="8456" width="18.140625" customWidth="1"/>
    <col min="8457" max="8461" width="0" hidden="1" customWidth="1"/>
    <col min="8705" max="8705" width="25.7109375" customWidth="1"/>
    <col min="8706" max="8706" width="35.85546875" customWidth="1"/>
    <col min="8707" max="8707" width="27.42578125" customWidth="1"/>
    <col min="8708" max="8708" width="32.5703125" customWidth="1"/>
    <col min="8709" max="8709" width="12.85546875" customWidth="1"/>
    <col min="8710" max="8710" width="30.140625" customWidth="1"/>
    <col min="8711" max="8711" width="22.7109375" customWidth="1"/>
    <col min="8712" max="8712" width="18.140625" customWidth="1"/>
    <col min="8713" max="8717" width="0" hidden="1" customWidth="1"/>
    <col min="8961" max="8961" width="25.7109375" customWidth="1"/>
    <col min="8962" max="8962" width="35.85546875" customWidth="1"/>
    <col min="8963" max="8963" width="27.42578125" customWidth="1"/>
    <col min="8964" max="8964" width="32.5703125" customWidth="1"/>
    <col min="8965" max="8965" width="12.85546875" customWidth="1"/>
    <col min="8966" max="8966" width="30.140625" customWidth="1"/>
    <col min="8967" max="8967" width="22.7109375" customWidth="1"/>
    <col min="8968" max="8968" width="18.140625" customWidth="1"/>
    <col min="8969" max="8973" width="0" hidden="1" customWidth="1"/>
    <col min="9217" max="9217" width="25.7109375" customWidth="1"/>
    <col min="9218" max="9218" width="35.85546875" customWidth="1"/>
    <col min="9219" max="9219" width="27.42578125" customWidth="1"/>
    <col min="9220" max="9220" width="32.5703125" customWidth="1"/>
    <col min="9221" max="9221" width="12.85546875" customWidth="1"/>
    <col min="9222" max="9222" width="30.140625" customWidth="1"/>
    <col min="9223" max="9223" width="22.7109375" customWidth="1"/>
    <col min="9224" max="9224" width="18.140625" customWidth="1"/>
    <col min="9225" max="9229" width="0" hidden="1" customWidth="1"/>
    <col min="9473" max="9473" width="25.7109375" customWidth="1"/>
    <col min="9474" max="9474" width="35.85546875" customWidth="1"/>
    <col min="9475" max="9475" width="27.42578125" customWidth="1"/>
    <col min="9476" max="9476" width="32.5703125" customWidth="1"/>
    <col min="9477" max="9477" width="12.85546875" customWidth="1"/>
    <col min="9478" max="9478" width="30.140625" customWidth="1"/>
    <col min="9479" max="9479" width="22.7109375" customWidth="1"/>
    <col min="9480" max="9480" width="18.140625" customWidth="1"/>
    <col min="9481" max="9485" width="0" hidden="1" customWidth="1"/>
    <col min="9729" max="9729" width="25.7109375" customWidth="1"/>
    <col min="9730" max="9730" width="35.85546875" customWidth="1"/>
    <col min="9731" max="9731" width="27.42578125" customWidth="1"/>
    <col min="9732" max="9732" width="32.5703125" customWidth="1"/>
    <col min="9733" max="9733" width="12.85546875" customWidth="1"/>
    <col min="9734" max="9734" width="30.140625" customWidth="1"/>
    <col min="9735" max="9735" width="22.7109375" customWidth="1"/>
    <col min="9736" max="9736" width="18.140625" customWidth="1"/>
    <col min="9737" max="9741" width="0" hidden="1" customWidth="1"/>
    <col min="9985" max="9985" width="25.7109375" customWidth="1"/>
    <col min="9986" max="9986" width="35.85546875" customWidth="1"/>
    <col min="9987" max="9987" width="27.42578125" customWidth="1"/>
    <col min="9988" max="9988" width="32.5703125" customWidth="1"/>
    <col min="9989" max="9989" width="12.85546875" customWidth="1"/>
    <col min="9990" max="9990" width="30.140625" customWidth="1"/>
    <col min="9991" max="9991" width="22.7109375" customWidth="1"/>
    <col min="9992" max="9992" width="18.140625" customWidth="1"/>
    <col min="9993" max="9997" width="0" hidden="1" customWidth="1"/>
    <col min="10241" max="10241" width="25.7109375" customWidth="1"/>
    <col min="10242" max="10242" width="35.85546875" customWidth="1"/>
    <col min="10243" max="10243" width="27.42578125" customWidth="1"/>
    <col min="10244" max="10244" width="32.5703125" customWidth="1"/>
    <col min="10245" max="10245" width="12.85546875" customWidth="1"/>
    <col min="10246" max="10246" width="30.140625" customWidth="1"/>
    <col min="10247" max="10247" width="22.7109375" customWidth="1"/>
    <col min="10248" max="10248" width="18.140625" customWidth="1"/>
    <col min="10249" max="10253" width="0" hidden="1" customWidth="1"/>
    <col min="10497" max="10497" width="25.7109375" customWidth="1"/>
    <col min="10498" max="10498" width="35.85546875" customWidth="1"/>
    <col min="10499" max="10499" width="27.42578125" customWidth="1"/>
    <col min="10500" max="10500" width="32.5703125" customWidth="1"/>
    <col min="10501" max="10501" width="12.85546875" customWidth="1"/>
    <col min="10502" max="10502" width="30.140625" customWidth="1"/>
    <col min="10503" max="10503" width="22.7109375" customWidth="1"/>
    <col min="10504" max="10504" width="18.140625" customWidth="1"/>
    <col min="10505" max="10509" width="0" hidden="1" customWidth="1"/>
    <col min="10753" max="10753" width="25.7109375" customWidth="1"/>
    <col min="10754" max="10754" width="35.85546875" customWidth="1"/>
    <col min="10755" max="10755" width="27.42578125" customWidth="1"/>
    <col min="10756" max="10756" width="32.5703125" customWidth="1"/>
    <col min="10757" max="10757" width="12.85546875" customWidth="1"/>
    <col min="10758" max="10758" width="30.140625" customWidth="1"/>
    <col min="10759" max="10759" width="22.7109375" customWidth="1"/>
    <col min="10760" max="10760" width="18.140625" customWidth="1"/>
    <col min="10761" max="10765" width="0" hidden="1" customWidth="1"/>
    <col min="11009" max="11009" width="25.7109375" customWidth="1"/>
    <col min="11010" max="11010" width="35.85546875" customWidth="1"/>
    <col min="11011" max="11011" width="27.42578125" customWidth="1"/>
    <col min="11012" max="11012" width="32.5703125" customWidth="1"/>
    <col min="11013" max="11013" width="12.85546875" customWidth="1"/>
    <col min="11014" max="11014" width="30.140625" customWidth="1"/>
    <col min="11015" max="11015" width="22.7109375" customWidth="1"/>
    <col min="11016" max="11016" width="18.140625" customWidth="1"/>
    <col min="11017" max="11021" width="0" hidden="1" customWidth="1"/>
    <col min="11265" max="11265" width="25.7109375" customWidth="1"/>
    <col min="11266" max="11266" width="35.85546875" customWidth="1"/>
    <col min="11267" max="11267" width="27.42578125" customWidth="1"/>
    <col min="11268" max="11268" width="32.5703125" customWidth="1"/>
    <col min="11269" max="11269" width="12.85546875" customWidth="1"/>
    <col min="11270" max="11270" width="30.140625" customWidth="1"/>
    <col min="11271" max="11271" width="22.7109375" customWidth="1"/>
    <col min="11272" max="11272" width="18.140625" customWidth="1"/>
    <col min="11273" max="11277" width="0" hidden="1" customWidth="1"/>
    <col min="11521" max="11521" width="25.7109375" customWidth="1"/>
    <col min="11522" max="11522" width="35.85546875" customWidth="1"/>
    <col min="11523" max="11523" width="27.42578125" customWidth="1"/>
    <col min="11524" max="11524" width="32.5703125" customWidth="1"/>
    <col min="11525" max="11525" width="12.85546875" customWidth="1"/>
    <col min="11526" max="11526" width="30.140625" customWidth="1"/>
    <col min="11527" max="11527" width="22.7109375" customWidth="1"/>
    <col min="11528" max="11528" width="18.140625" customWidth="1"/>
    <col min="11529" max="11533" width="0" hidden="1" customWidth="1"/>
    <col min="11777" max="11777" width="25.7109375" customWidth="1"/>
    <col min="11778" max="11778" width="35.85546875" customWidth="1"/>
    <col min="11779" max="11779" width="27.42578125" customWidth="1"/>
    <col min="11780" max="11780" width="32.5703125" customWidth="1"/>
    <col min="11781" max="11781" width="12.85546875" customWidth="1"/>
    <col min="11782" max="11782" width="30.140625" customWidth="1"/>
    <col min="11783" max="11783" width="22.7109375" customWidth="1"/>
    <col min="11784" max="11784" width="18.140625" customWidth="1"/>
    <col min="11785" max="11789" width="0" hidden="1" customWidth="1"/>
    <col min="12033" max="12033" width="25.7109375" customWidth="1"/>
    <col min="12034" max="12034" width="35.85546875" customWidth="1"/>
    <col min="12035" max="12035" width="27.42578125" customWidth="1"/>
    <col min="12036" max="12036" width="32.5703125" customWidth="1"/>
    <col min="12037" max="12037" width="12.85546875" customWidth="1"/>
    <col min="12038" max="12038" width="30.140625" customWidth="1"/>
    <col min="12039" max="12039" width="22.7109375" customWidth="1"/>
    <col min="12040" max="12040" width="18.140625" customWidth="1"/>
    <col min="12041" max="12045" width="0" hidden="1" customWidth="1"/>
    <col min="12289" max="12289" width="25.7109375" customWidth="1"/>
    <col min="12290" max="12290" width="35.85546875" customWidth="1"/>
    <col min="12291" max="12291" width="27.42578125" customWidth="1"/>
    <col min="12292" max="12292" width="32.5703125" customWidth="1"/>
    <col min="12293" max="12293" width="12.85546875" customWidth="1"/>
    <col min="12294" max="12294" width="30.140625" customWidth="1"/>
    <col min="12295" max="12295" width="22.7109375" customWidth="1"/>
    <col min="12296" max="12296" width="18.140625" customWidth="1"/>
    <col min="12297" max="12301" width="0" hidden="1" customWidth="1"/>
    <col min="12545" max="12545" width="25.7109375" customWidth="1"/>
    <col min="12546" max="12546" width="35.85546875" customWidth="1"/>
    <col min="12547" max="12547" width="27.42578125" customWidth="1"/>
    <col min="12548" max="12548" width="32.5703125" customWidth="1"/>
    <col min="12549" max="12549" width="12.85546875" customWidth="1"/>
    <col min="12550" max="12550" width="30.140625" customWidth="1"/>
    <col min="12551" max="12551" width="22.7109375" customWidth="1"/>
    <col min="12552" max="12552" width="18.140625" customWidth="1"/>
    <col min="12553" max="12557" width="0" hidden="1" customWidth="1"/>
    <col min="12801" max="12801" width="25.7109375" customWidth="1"/>
    <col min="12802" max="12802" width="35.85546875" customWidth="1"/>
    <col min="12803" max="12803" width="27.42578125" customWidth="1"/>
    <col min="12804" max="12804" width="32.5703125" customWidth="1"/>
    <col min="12805" max="12805" width="12.85546875" customWidth="1"/>
    <col min="12806" max="12806" width="30.140625" customWidth="1"/>
    <col min="12807" max="12807" width="22.7109375" customWidth="1"/>
    <col min="12808" max="12808" width="18.140625" customWidth="1"/>
    <col min="12809" max="12813" width="0" hidden="1" customWidth="1"/>
    <col min="13057" max="13057" width="25.7109375" customWidth="1"/>
    <col min="13058" max="13058" width="35.85546875" customWidth="1"/>
    <col min="13059" max="13059" width="27.42578125" customWidth="1"/>
    <col min="13060" max="13060" width="32.5703125" customWidth="1"/>
    <col min="13061" max="13061" width="12.85546875" customWidth="1"/>
    <col min="13062" max="13062" width="30.140625" customWidth="1"/>
    <col min="13063" max="13063" width="22.7109375" customWidth="1"/>
    <col min="13064" max="13064" width="18.140625" customWidth="1"/>
    <col min="13065" max="13069" width="0" hidden="1" customWidth="1"/>
    <col min="13313" max="13313" width="25.7109375" customWidth="1"/>
    <col min="13314" max="13314" width="35.85546875" customWidth="1"/>
    <col min="13315" max="13315" width="27.42578125" customWidth="1"/>
    <col min="13316" max="13316" width="32.5703125" customWidth="1"/>
    <col min="13317" max="13317" width="12.85546875" customWidth="1"/>
    <col min="13318" max="13318" width="30.140625" customWidth="1"/>
    <col min="13319" max="13319" width="22.7109375" customWidth="1"/>
    <col min="13320" max="13320" width="18.140625" customWidth="1"/>
    <col min="13321" max="13325" width="0" hidden="1" customWidth="1"/>
    <col min="13569" max="13569" width="25.7109375" customWidth="1"/>
    <col min="13570" max="13570" width="35.85546875" customWidth="1"/>
    <col min="13571" max="13571" width="27.42578125" customWidth="1"/>
    <col min="13572" max="13572" width="32.5703125" customWidth="1"/>
    <col min="13573" max="13573" width="12.85546875" customWidth="1"/>
    <col min="13574" max="13574" width="30.140625" customWidth="1"/>
    <col min="13575" max="13575" width="22.7109375" customWidth="1"/>
    <col min="13576" max="13576" width="18.140625" customWidth="1"/>
    <col min="13577" max="13581" width="0" hidden="1" customWidth="1"/>
    <col min="13825" max="13825" width="25.7109375" customWidth="1"/>
    <col min="13826" max="13826" width="35.85546875" customWidth="1"/>
    <col min="13827" max="13827" width="27.42578125" customWidth="1"/>
    <col min="13828" max="13828" width="32.5703125" customWidth="1"/>
    <col min="13829" max="13829" width="12.85546875" customWidth="1"/>
    <col min="13830" max="13830" width="30.140625" customWidth="1"/>
    <col min="13831" max="13831" width="22.7109375" customWidth="1"/>
    <col min="13832" max="13832" width="18.140625" customWidth="1"/>
    <col min="13833" max="13837" width="0" hidden="1" customWidth="1"/>
    <col min="14081" max="14081" width="25.7109375" customWidth="1"/>
    <col min="14082" max="14082" width="35.85546875" customWidth="1"/>
    <col min="14083" max="14083" width="27.42578125" customWidth="1"/>
    <col min="14084" max="14084" width="32.5703125" customWidth="1"/>
    <col min="14085" max="14085" width="12.85546875" customWidth="1"/>
    <col min="14086" max="14086" width="30.140625" customWidth="1"/>
    <col min="14087" max="14087" width="22.7109375" customWidth="1"/>
    <col min="14088" max="14088" width="18.140625" customWidth="1"/>
    <col min="14089" max="14093" width="0" hidden="1" customWidth="1"/>
    <col min="14337" max="14337" width="25.7109375" customWidth="1"/>
    <col min="14338" max="14338" width="35.85546875" customWidth="1"/>
    <col min="14339" max="14339" width="27.42578125" customWidth="1"/>
    <col min="14340" max="14340" width="32.5703125" customWidth="1"/>
    <col min="14341" max="14341" width="12.85546875" customWidth="1"/>
    <col min="14342" max="14342" width="30.140625" customWidth="1"/>
    <col min="14343" max="14343" width="22.7109375" customWidth="1"/>
    <col min="14344" max="14344" width="18.140625" customWidth="1"/>
    <col min="14345" max="14349" width="0" hidden="1" customWidth="1"/>
    <col min="14593" max="14593" width="25.7109375" customWidth="1"/>
    <col min="14594" max="14594" width="35.85546875" customWidth="1"/>
    <col min="14595" max="14595" width="27.42578125" customWidth="1"/>
    <col min="14596" max="14596" width="32.5703125" customWidth="1"/>
    <col min="14597" max="14597" width="12.85546875" customWidth="1"/>
    <col min="14598" max="14598" width="30.140625" customWidth="1"/>
    <col min="14599" max="14599" width="22.7109375" customWidth="1"/>
    <col min="14600" max="14600" width="18.140625" customWidth="1"/>
    <col min="14601" max="14605" width="0" hidden="1" customWidth="1"/>
    <col min="14849" max="14849" width="25.7109375" customWidth="1"/>
    <col min="14850" max="14850" width="35.85546875" customWidth="1"/>
    <col min="14851" max="14851" width="27.42578125" customWidth="1"/>
    <col min="14852" max="14852" width="32.5703125" customWidth="1"/>
    <col min="14853" max="14853" width="12.85546875" customWidth="1"/>
    <col min="14854" max="14854" width="30.140625" customWidth="1"/>
    <col min="14855" max="14855" width="22.7109375" customWidth="1"/>
    <col min="14856" max="14856" width="18.140625" customWidth="1"/>
    <col min="14857" max="14861" width="0" hidden="1" customWidth="1"/>
    <col min="15105" max="15105" width="25.7109375" customWidth="1"/>
    <col min="15106" max="15106" width="35.85546875" customWidth="1"/>
    <col min="15107" max="15107" width="27.42578125" customWidth="1"/>
    <col min="15108" max="15108" width="32.5703125" customWidth="1"/>
    <col min="15109" max="15109" width="12.85546875" customWidth="1"/>
    <col min="15110" max="15110" width="30.140625" customWidth="1"/>
    <col min="15111" max="15111" width="22.7109375" customWidth="1"/>
    <col min="15112" max="15112" width="18.140625" customWidth="1"/>
    <col min="15113" max="15117" width="0" hidden="1" customWidth="1"/>
    <col min="15361" max="15361" width="25.7109375" customWidth="1"/>
    <col min="15362" max="15362" width="35.85546875" customWidth="1"/>
    <col min="15363" max="15363" width="27.42578125" customWidth="1"/>
    <col min="15364" max="15364" width="32.5703125" customWidth="1"/>
    <col min="15365" max="15365" width="12.85546875" customWidth="1"/>
    <col min="15366" max="15366" width="30.140625" customWidth="1"/>
    <col min="15367" max="15367" width="22.7109375" customWidth="1"/>
    <col min="15368" max="15368" width="18.140625" customWidth="1"/>
    <col min="15369" max="15373" width="0" hidden="1" customWidth="1"/>
    <col min="15617" max="15617" width="25.7109375" customWidth="1"/>
    <col min="15618" max="15618" width="35.85546875" customWidth="1"/>
    <col min="15619" max="15619" width="27.42578125" customWidth="1"/>
    <col min="15620" max="15620" width="32.5703125" customWidth="1"/>
    <col min="15621" max="15621" width="12.85546875" customWidth="1"/>
    <col min="15622" max="15622" width="30.140625" customWidth="1"/>
    <col min="15623" max="15623" width="22.7109375" customWidth="1"/>
    <col min="15624" max="15624" width="18.140625" customWidth="1"/>
    <col min="15625" max="15629" width="0" hidden="1" customWidth="1"/>
    <col min="15873" max="15873" width="25.7109375" customWidth="1"/>
    <col min="15874" max="15874" width="35.85546875" customWidth="1"/>
    <col min="15875" max="15875" width="27.42578125" customWidth="1"/>
    <col min="15876" max="15876" width="32.5703125" customWidth="1"/>
    <col min="15877" max="15877" width="12.85546875" customWidth="1"/>
    <col min="15878" max="15878" width="30.140625" customWidth="1"/>
    <col min="15879" max="15879" width="22.7109375" customWidth="1"/>
    <col min="15880" max="15880" width="18.140625" customWidth="1"/>
    <col min="15881" max="15885" width="0" hidden="1" customWidth="1"/>
    <col min="16129" max="16129" width="25.7109375" customWidth="1"/>
    <col min="16130" max="16130" width="35.85546875" customWidth="1"/>
    <col min="16131" max="16131" width="27.42578125" customWidth="1"/>
    <col min="16132" max="16132" width="32.5703125" customWidth="1"/>
    <col min="16133" max="16133" width="12.85546875" customWidth="1"/>
    <col min="16134" max="16134" width="30.140625" customWidth="1"/>
    <col min="16135" max="16135" width="22.7109375" customWidth="1"/>
    <col min="16136" max="16136" width="18.140625" customWidth="1"/>
    <col min="16137" max="16141" width="0" hidden="1" customWidth="1"/>
  </cols>
  <sheetData>
    <row r="1" spans="1:8" x14ac:dyDescent="0.25">
      <c r="A1" s="1"/>
      <c r="B1" s="1"/>
      <c r="C1" s="1"/>
      <c r="D1" s="1"/>
      <c r="E1" s="1"/>
      <c r="F1" s="1"/>
      <c r="G1" s="1"/>
      <c r="H1" s="1"/>
    </row>
    <row r="2" spans="1:8" ht="20.25" x14ac:dyDescent="0.25">
      <c r="A2" s="89" t="s">
        <v>0</v>
      </c>
      <c r="B2" s="89"/>
      <c r="C2" s="89"/>
      <c r="D2" s="89"/>
      <c r="E2" s="89"/>
      <c r="F2" s="89"/>
      <c r="G2" s="89"/>
      <c r="H2" s="89"/>
    </row>
    <row r="3" spans="1:8" x14ac:dyDescent="0.25">
      <c r="A3" s="1"/>
      <c r="B3" s="1"/>
      <c r="C3" s="1"/>
      <c r="D3" s="1"/>
      <c r="E3" s="1"/>
      <c r="F3" s="1"/>
      <c r="G3" s="1"/>
      <c r="H3" s="1"/>
    </row>
    <row r="4" spans="1:8" x14ac:dyDescent="0.25">
      <c r="A4" s="1"/>
      <c r="B4" s="1"/>
      <c r="C4" s="1"/>
      <c r="D4" s="1"/>
      <c r="E4" s="1"/>
      <c r="F4" s="1"/>
      <c r="G4" s="1"/>
      <c r="H4" s="1"/>
    </row>
    <row r="5" spans="1:8" ht="20.25" x14ac:dyDescent="0.25">
      <c r="A5" s="89" t="str">
        <f ca="1">CONCATENATE("Planilla Digital - Informe Socio-Económico-Laboral ", UPPER(TEXT(EDATE($A$136,0),"mmmm")), " ", YEAR(EDATE($A$136,0)))</f>
        <v>Planilla Digital - Informe Socio-Económico-Laboral ENERO 2021</v>
      </c>
      <c r="B5" s="89"/>
      <c r="C5" s="89"/>
      <c r="D5" s="89"/>
      <c r="E5" s="89"/>
      <c r="F5" s="89"/>
      <c r="G5" s="89"/>
      <c r="H5" s="89"/>
    </row>
    <row r="6" spans="1:8" x14ac:dyDescent="0.25">
      <c r="A6" s="90"/>
      <c r="B6" s="90"/>
      <c r="C6" s="90"/>
      <c r="D6" s="90"/>
      <c r="E6" s="90"/>
      <c r="F6" s="90"/>
      <c r="G6" s="90"/>
      <c r="H6" s="90"/>
    </row>
    <row r="7" spans="1:8" ht="15.75" thickBot="1" x14ac:dyDescent="0.3">
      <c r="A7" s="2"/>
      <c r="B7" s="2"/>
      <c r="C7" s="2"/>
      <c r="D7" s="2"/>
      <c r="E7" s="2"/>
      <c r="F7" s="2"/>
      <c r="G7" s="2"/>
      <c r="H7" s="2"/>
    </row>
    <row r="8" spans="1:8" ht="15.75" thickTop="1" x14ac:dyDescent="0.25">
      <c r="A8" s="1"/>
      <c r="B8" s="1"/>
      <c r="C8" s="1"/>
      <c r="D8" s="1"/>
      <c r="E8" s="1"/>
      <c r="F8" s="1"/>
      <c r="G8" s="1"/>
      <c r="H8" s="1"/>
    </row>
    <row r="9" spans="1:8" ht="70.5" customHeight="1" x14ac:dyDescent="0.25">
      <c r="A9" s="93" t="s">
        <v>86</v>
      </c>
      <c r="B9" s="93"/>
      <c r="C9" s="93"/>
      <c r="D9" s="93"/>
      <c r="E9" s="93"/>
      <c r="F9" s="93"/>
      <c r="G9" s="93"/>
      <c r="H9" s="93"/>
    </row>
    <row r="10" spans="1:8" x14ac:dyDescent="0.25">
      <c r="A10" s="1"/>
      <c r="B10" s="1"/>
      <c r="C10" s="3"/>
      <c r="D10" s="1"/>
      <c r="E10" s="1"/>
      <c r="F10" s="1"/>
      <c r="G10" s="1"/>
      <c r="H10" s="1"/>
    </row>
    <row r="11" spans="1:8" ht="23.25" customHeight="1" x14ac:dyDescent="0.25">
      <c r="A11" s="4" t="s">
        <v>1</v>
      </c>
      <c r="B11" s="5"/>
      <c r="C11" s="6"/>
      <c r="D11" s="5"/>
      <c r="E11" s="5"/>
      <c r="F11" s="5"/>
      <c r="G11" s="5"/>
      <c r="H11" s="5"/>
    </row>
    <row r="12" spans="1:8" x14ac:dyDescent="0.25">
      <c r="A12" s="7"/>
      <c r="B12" s="1"/>
      <c r="C12" s="3"/>
      <c r="D12" s="1"/>
      <c r="E12" s="1"/>
      <c r="F12" s="1"/>
      <c r="G12" s="1"/>
      <c r="H12" s="1"/>
    </row>
    <row r="13" spans="1:8" ht="22.5" customHeight="1" x14ac:dyDescent="0.25">
      <c r="A13" s="7" t="s">
        <v>2</v>
      </c>
      <c r="B13" s="57"/>
      <c r="C13" s="7"/>
      <c r="D13" s="7"/>
      <c r="E13" s="79"/>
      <c r="F13" s="79"/>
      <c r="G13" s="79"/>
      <c r="H13" s="79"/>
    </row>
    <row r="14" spans="1:8" ht="22.5" customHeight="1" x14ac:dyDescent="0.25">
      <c r="A14" s="7" t="s">
        <v>61</v>
      </c>
      <c r="B14" s="7"/>
      <c r="C14" s="7"/>
      <c r="D14" s="7"/>
      <c r="E14" s="91">
        <v>44197</v>
      </c>
      <c r="F14" s="91"/>
      <c r="G14" s="91"/>
      <c r="H14" s="91"/>
    </row>
    <row r="15" spans="1:8" ht="22.5" customHeight="1" x14ac:dyDescent="0.25">
      <c r="A15" s="7" t="s">
        <v>3</v>
      </c>
      <c r="B15" s="7"/>
      <c r="C15" s="7"/>
      <c r="D15" s="7"/>
      <c r="E15" s="79"/>
      <c r="F15" s="79"/>
      <c r="G15" s="79"/>
      <c r="H15" s="79"/>
    </row>
    <row r="16" spans="1:8" ht="22.5" customHeight="1" x14ac:dyDescent="0.25">
      <c r="A16" s="7" t="s">
        <v>4</v>
      </c>
      <c r="B16" s="7"/>
      <c r="C16" s="7"/>
      <c r="D16" s="7"/>
      <c r="E16" s="79"/>
      <c r="F16" s="79"/>
      <c r="G16" s="79"/>
      <c r="H16" s="79"/>
    </row>
    <row r="17" spans="1:8" ht="22.5" customHeight="1" x14ac:dyDescent="0.25">
      <c r="A17" s="7" t="s">
        <v>5</v>
      </c>
      <c r="B17" s="7"/>
      <c r="C17" s="7"/>
      <c r="D17" s="7"/>
      <c r="E17" s="92"/>
      <c r="F17" s="92"/>
      <c r="G17" s="92"/>
      <c r="H17" s="92"/>
    </row>
    <row r="18" spans="1:8" ht="22.5" customHeight="1" x14ac:dyDescent="0.25">
      <c r="A18" s="7" t="s">
        <v>6</v>
      </c>
      <c r="B18" s="7"/>
      <c r="C18" s="7"/>
      <c r="D18" s="7"/>
      <c r="E18" s="79"/>
      <c r="F18" s="79"/>
      <c r="G18" s="79"/>
      <c r="H18" s="79"/>
    </row>
    <row r="19" spans="1:8" ht="22.5" customHeight="1" x14ac:dyDescent="0.25">
      <c r="A19" s="7" t="s">
        <v>7</v>
      </c>
      <c r="B19" s="7"/>
      <c r="C19" s="7"/>
      <c r="D19" s="7"/>
      <c r="E19" s="79"/>
      <c r="F19" s="79"/>
      <c r="G19" s="79"/>
      <c r="H19" s="79"/>
    </row>
    <row r="20" spans="1:8" ht="22.5" customHeight="1" x14ac:dyDescent="0.25">
      <c r="A20" s="7" t="s">
        <v>8</v>
      </c>
      <c r="B20" s="7"/>
      <c r="C20" s="7"/>
      <c r="D20" s="7"/>
      <c r="E20" s="79"/>
      <c r="F20" s="79"/>
      <c r="G20" s="79"/>
      <c r="H20" s="79"/>
    </row>
    <row r="21" spans="1:8" ht="22.5" customHeight="1" x14ac:dyDescent="0.25">
      <c r="A21" s="7" t="s">
        <v>9</v>
      </c>
      <c r="B21" s="7"/>
      <c r="C21" s="7"/>
      <c r="D21" s="7"/>
      <c r="E21" s="79"/>
      <c r="F21" s="79"/>
      <c r="G21" s="79"/>
      <c r="H21" s="79"/>
    </row>
    <row r="22" spans="1:8" ht="22.5" customHeight="1" x14ac:dyDescent="0.25">
      <c r="A22" s="7" t="s">
        <v>10</v>
      </c>
      <c r="B22" s="7"/>
      <c r="C22" s="7"/>
      <c r="D22" s="7"/>
      <c r="E22" s="7"/>
      <c r="F22" s="7"/>
      <c r="G22" s="9"/>
      <c r="H22" s="10"/>
    </row>
    <row r="23" spans="1:8" ht="22.5" customHeight="1" x14ac:dyDescent="0.25">
      <c r="A23" s="7" t="s">
        <v>11</v>
      </c>
      <c r="B23" s="7"/>
      <c r="C23" s="7"/>
      <c r="D23" s="7"/>
      <c r="E23" s="79"/>
      <c r="F23" s="79"/>
      <c r="G23" s="79"/>
      <c r="H23" s="79"/>
    </row>
    <row r="24" spans="1:8" ht="22.5" customHeight="1" x14ac:dyDescent="0.25">
      <c r="A24" s="7" t="s">
        <v>12</v>
      </c>
      <c r="B24" s="7"/>
      <c r="C24" s="7"/>
      <c r="D24" s="7"/>
      <c r="E24" s="79"/>
      <c r="F24" s="79"/>
      <c r="G24" s="79"/>
      <c r="H24" s="79"/>
    </row>
    <row r="25" spans="1:8" ht="22.5" customHeight="1" x14ac:dyDescent="0.25">
      <c r="A25" s="7" t="s">
        <v>13</v>
      </c>
      <c r="B25" s="7"/>
      <c r="C25" s="7"/>
      <c r="D25" s="7"/>
      <c r="E25" s="79"/>
      <c r="F25" s="79"/>
      <c r="G25" s="79"/>
      <c r="H25" s="79"/>
    </row>
    <row r="26" spans="1:8" ht="22.5" customHeight="1" x14ac:dyDescent="0.25">
      <c r="A26" s="7" t="s">
        <v>14</v>
      </c>
      <c r="B26" s="7"/>
      <c r="C26" s="7"/>
      <c r="D26" s="7"/>
      <c r="E26" s="79"/>
      <c r="F26" s="79"/>
      <c r="G26" s="79"/>
      <c r="H26" s="79"/>
    </row>
    <row r="27" spans="1:8" ht="22.5" customHeight="1" x14ac:dyDescent="0.25">
      <c r="A27" s="7" t="s">
        <v>15</v>
      </c>
      <c r="B27" s="7"/>
      <c r="C27" s="7"/>
      <c r="D27" s="7"/>
      <c r="E27" s="79"/>
      <c r="F27" s="79"/>
      <c r="G27" s="79"/>
      <c r="H27" s="79"/>
    </row>
    <row r="28" spans="1:8" ht="17.25" x14ac:dyDescent="0.25">
      <c r="A28" s="7"/>
      <c r="B28" s="7"/>
      <c r="C28" s="7"/>
      <c r="D28" s="7"/>
      <c r="E28" s="7"/>
      <c r="F28" s="7"/>
      <c r="G28" s="7"/>
      <c r="H28" s="12"/>
    </row>
    <row r="29" spans="1:8" ht="17.25" x14ac:dyDescent="0.25">
      <c r="A29" s="7"/>
      <c r="B29" s="7"/>
      <c r="C29" s="7"/>
      <c r="D29" s="7"/>
      <c r="E29" s="7"/>
      <c r="F29" s="7"/>
      <c r="G29" s="7"/>
      <c r="H29" s="13"/>
    </row>
    <row r="30" spans="1:8" ht="21" customHeight="1" x14ac:dyDescent="0.25">
      <c r="A30" s="4" t="s">
        <v>16</v>
      </c>
      <c r="B30" s="5"/>
      <c r="C30" s="6"/>
      <c r="D30" s="5"/>
      <c r="E30" s="5"/>
      <c r="F30" s="5"/>
      <c r="G30" s="5"/>
      <c r="H30" s="5"/>
    </row>
    <row r="31" spans="1:8" ht="17.25" x14ac:dyDescent="0.25">
      <c r="A31" s="14"/>
      <c r="B31" s="14"/>
      <c r="C31" s="14"/>
      <c r="D31" s="14"/>
      <c r="E31" s="14"/>
      <c r="F31" s="14"/>
      <c r="G31" s="14"/>
      <c r="H31" s="14"/>
    </row>
    <row r="32" spans="1:8" ht="17.25" x14ac:dyDescent="0.25">
      <c r="A32" s="15"/>
      <c r="B32" s="85" t="s">
        <v>17</v>
      </c>
      <c r="C32" s="86" t="str">
        <f ca="1">CONCATENATE("Situación al ",CHAR(10),TEXT(WORKDAY(DATE(YEAR(A136),MONTH(A136),1),-1),"dd/mm/yyyy"), " (1)")</f>
        <v>Situación al 
31/12/2020 (1)</v>
      </c>
      <c r="D32" s="16" t="s">
        <v>18</v>
      </c>
      <c r="E32" s="11"/>
      <c r="F32" s="63" t="s">
        <v>19</v>
      </c>
      <c r="G32" s="64"/>
      <c r="H32" s="65"/>
    </row>
    <row r="33" spans="1:8" ht="17.25" x14ac:dyDescent="0.25">
      <c r="A33" s="17"/>
      <c r="B33" s="85"/>
      <c r="C33" s="87"/>
      <c r="D33" s="18"/>
      <c r="E33" s="11"/>
      <c r="F33" s="73" t="s">
        <v>20</v>
      </c>
      <c r="G33" s="74"/>
      <c r="H33" s="75"/>
    </row>
    <row r="34" spans="1:8" ht="17.25" x14ac:dyDescent="0.25">
      <c r="A34" s="17"/>
      <c r="B34" s="85"/>
      <c r="C34" s="87"/>
      <c r="D34" s="19" t="s">
        <v>21</v>
      </c>
      <c r="E34" s="11"/>
      <c r="F34" s="73"/>
      <c r="G34" s="74"/>
      <c r="H34" s="75"/>
    </row>
    <row r="35" spans="1:8" ht="17.25" x14ac:dyDescent="0.25">
      <c r="A35" s="17"/>
      <c r="B35" s="85"/>
      <c r="C35" s="87"/>
      <c r="D35" s="20"/>
      <c r="E35" s="11"/>
      <c r="F35" s="73"/>
      <c r="G35" s="74"/>
      <c r="H35" s="75"/>
    </row>
    <row r="36" spans="1:8" ht="18.75" customHeight="1" x14ac:dyDescent="0.25">
      <c r="A36" s="21"/>
      <c r="B36" s="85"/>
      <c r="C36" s="88"/>
      <c r="D36" s="22" t="s">
        <v>22</v>
      </c>
      <c r="E36" s="11"/>
      <c r="F36" s="76"/>
      <c r="G36" s="77"/>
      <c r="H36" s="78"/>
    </row>
    <row r="37" spans="1:8" ht="19.5" customHeight="1" x14ac:dyDescent="0.25">
      <c r="A37" s="83" t="s">
        <v>23</v>
      </c>
      <c r="B37" s="23" t="s">
        <v>24</v>
      </c>
      <c r="C37" s="24"/>
      <c r="D37" s="25"/>
      <c r="E37" s="11"/>
      <c r="F37" s="11"/>
      <c r="G37" s="11"/>
      <c r="H37" s="11"/>
    </row>
    <row r="38" spans="1:8" ht="19.5" customHeight="1" x14ac:dyDescent="0.25">
      <c r="A38" s="83"/>
      <c r="B38" s="26" t="s">
        <v>25</v>
      </c>
      <c r="C38" s="24"/>
      <c r="D38" s="25"/>
      <c r="E38" s="11"/>
      <c r="F38" s="11"/>
      <c r="G38" s="11"/>
      <c r="H38" s="11"/>
    </row>
    <row r="39" spans="1:8" ht="19.5" customHeight="1" x14ac:dyDescent="0.25">
      <c r="A39" s="83"/>
      <c r="B39" s="26" t="s">
        <v>26</v>
      </c>
      <c r="C39" s="24"/>
      <c r="D39" s="25"/>
      <c r="E39" s="11"/>
      <c r="F39" s="11"/>
      <c r="G39" s="11"/>
      <c r="H39" s="11"/>
    </row>
    <row r="40" spans="1:8" ht="19.5" customHeight="1" x14ac:dyDescent="0.25">
      <c r="A40" s="83"/>
      <c r="B40" s="26" t="s">
        <v>27</v>
      </c>
      <c r="C40" s="24"/>
      <c r="D40" s="25"/>
      <c r="E40" s="11"/>
      <c r="F40" s="11"/>
      <c r="G40" s="11"/>
      <c r="H40" s="11"/>
    </row>
    <row r="41" spans="1:8" ht="19.5" customHeight="1" x14ac:dyDescent="0.25">
      <c r="A41" s="83"/>
      <c r="B41" s="26" t="s">
        <v>28</v>
      </c>
      <c r="C41" s="24"/>
      <c r="D41" s="25"/>
      <c r="E41" s="11"/>
      <c r="F41" s="11"/>
      <c r="G41" s="11"/>
      <c r="H41" s="11"/>
    </row>
    <row r="42" spans="1:8" ht="19.5" customHeight="1" x14ac:dyDescent="0.25">
      <c r="A42" s="84"/>
      <c r="B42" s="26" t="s">
        <v>29</v>
      </c>
      <c r="C42" s="24"/>
      <c r="D42" s="25"/>
      <c r="E42" s="11"/>
      <c r="F42" s="11"/>
      <c r="G42" s="11"/>
      <c r="H42" s="11"/>
    </row>
    <row r="43" spans="1:8" ht="19.5" customHeight="1" x14ac:dyDescent="0.25">
      <c r="A43" s="27"/>
      <c r="B43" s="26" t="s">
        <v>30</v>
      </c>
      <c r="C43" s="28">
        <f>SUM(C37:C42)</f>
        <v>0</v>
      </c>
      <c r="D43" s="28">
        <f>SUM(D37:D42)</f>
        <v>0</v>
      </c>
      <c r="E43" s="11"/>
      <c r="F43" s="11"/>
      <c r="G43" s="11"/>
      <c r="H43" s="11"/>
    </row>
    <row r="44" spans="1:8" ht="19.5" customHeight="1" x14ac:dyDescent="0.25">
      <c r="A44" s="27"/>
      <c r="B44" s="26" t="s">
        <v>31</v>
      </c>
      <c r="C44" s="24"/>
      <c r="D44" s="25"/>
      <c r="E44" s="11"/>
      <c r="F44" s="11"/>
      <c r="G44" s="11"/>
      <c r="H44" s="11"/>
    </row>
    <row r="45" spans="1:8" ht="19.5" customHeight="1" x14ac:dyDescent="0.25">
      <c r="A45" s="27"/>
      <c r="B45" s="26" t="s">
        <v>32</v>
      </c>
      <c r="C45" s="28">
        <f>+C43+C44</f>
        <v>0</v>
      </c>
      <c r="D45" s="28">
        <f>+D43+D44</f>
        <v>0</v>
      </c>
      <c r="E45" s="11"/>
      <c r="F45" s="11"/>
      <c r="G45" s="11"/>
      <c r="H45" s="11"/>
    </row>
    <row r="46" spans="1:8" ht="17.25" x14ac:dyDescent="0.25">
      <c r="A46" s="27"/>
      <c r="B46" s="26"/>
      <c r="C46" s="29"/>
      <c r="D46" s="30"/>
      <c r="E46" s="11"/>
      <c r="F46" s="11"/>
      <c r="G46" s="11"/>
      <c r="H46" s="11"/>
    </row>
    <row r="47" spans="1:8" ht="19.5" customHeight="1" x14ac:dyDescent="0.25">
      <c r="A47" s="82" t="s">
        <v>33</v>
      </c>
      <c r="B47" s="26" t="s">
        <v>34</v>
      </c>
      <c r="C47" s="24"/>
      <c r="D47" s="25"/>
      <c r="E47" s="11"/>
      <c r="F47" s="11"/>
      <c r="G47" s="11"/>
      <c r="H47" s="11"/>
    </row>
    <row r="48" spans="1:8" ht="19.5" customHeight="1" x14ac:dyDescent="0.25">
      <c r="A48" s="83"/>
      <c r="B48" s="26" t="s">
        <v>35</v>
      </c>
      <c r="C48" s="24"/>
      <c r="D48" s="25"/>
      <c r="E48" s="11"/>
      <c r="F48" s="11"/>
      <c r="G48" s="11"/>
      <c r="H48" s="11"/>
    </row>
    <row r="49" spans="1:8" ht="33" x14ac:dyDescent="0.25">
      <c r="A49" s="83"/>
      <c r="B49" s="26" t="s">
        <v>36</v>
      </c>
      <c r="C49" s="24"/>
      <c r="D49" s="25"/>
      <c r="E49" s="11"/>
      <c r="F49" s="11"/>
      <c r="G49" s="11"/>
      <c r="H49" s="11"/>
    </row>
    <row r="50" spans="1:8" ht="19.5" customHeight="1" x14ac:dyDescent="0.25">
      <c r="A50" s="83"/>
      <c r="B50" s="26" t="s">
        <v>37</v>
      </c>
      <c r="C50" s="24"/>
      <c r="D50" s="25"/>
      <c r="E50" s="11"/>
      <c r="F50" s="11"/>
      <c r="G50" s="11"/>
      <c r="H50" s="11"/>
    </row>
    <row r="51" spans="1:8" ht="19.5" customHeight="1" x14ac:dyDescent="0.25">
      <c r="A51" s="84"/>
      <c r="B51" s="26" t="s">
        <v>38</v>
      </c>
      <c r="C51" s="24"/>
      <c r="D51" s="25"/>
      <c r="E51" s="11"/>
      <c r="F51" s="11"/>
      <c r="G51" s="11"/>
      <c r="H51" s="11"/>
    </row>
    <row r="52" spans="1:8" ht="19.5" customHeight="1" x14ac:dyDescent="0.25">
      <c r="A52" s="27"/>
      <c r="B52" s="26" t="s">
        <v>39</v>
      </c>
      <c r="C52" s="28">
        <f>SUM(C47:C51)</f>
        <v>0</v>
      </c>
      <c r="D52" s="28">
        <f>SUM(D47:D51)</f>
        <v>0</v>
      </c>
      <c r="E52" s="11"/>
      <c r="F52" s="11"/>
      <c r="G52" s="11"/>
      <c r="H52" s="11"/>
    </row>
    <row r="53" spans="1:8" ht="19.5" customHeight="1" x14ac:dyDescent="0.25">
      <c r="A53" s="27"/>
      <c r="B53" s="26" t="s">
        <v>40</v>
      </c>
      <c r="C53" s="24"/>
      <c r="D53" s="25"/>
      <c r="E53" s="11"/>
      <c r="F53" s="11"/>
      <c r="G53" s="11"/>
      <c r="H53" s="11"/>
    </row>
    <row r="54" spans="1:8" ht="19.5" customHeight="1" x14ac:dyDescent="0.25">
      <c r="A54" s="27"/>
      <c r="B54" s="26" t="s">
        <v>41</v>
      </c>
      <c r="C54" s="28">
        <f>+C52+C53</f>
        <v>0</v>
      </c>
      <c r="D54" s="28">
        <f>+D52+D53</f>
        <v>0</v>
      </c>
      <c r="E54" s="11"/>
      <c r="F54" s="11"/>
      <c r="G54" s="11"/>
      <c r="H54" s="11"/>
    </row>
    <row r="55" spans="1:8" ht="19.5" customHeight="1" x14ac:dyDescent="0.25">
      <c r="A55" s="27"/>
      <c r="B55" s="26"/>
      <c r="C55" s="29"/>
      <c r="D55" s="30"/>
      <c r="E55" s="11"/>
      <c r="F55" s="11"/>
      <c r="G55" s="11"/>
      <c r="H55" s="11"/>
    </row>
    <row r="56" spans="1:8" ht="19.5" customHeight="1" x14ac:dyDescent="0.25">
      <c r="A56" s="27"/>
      <c r="B56" s="26" t="s">
        <v>42</v>
      </c>
      <c r="C56" s="28">
        <f>+C45-C54</f>
        <v>0</v>
      </c>
      <c r="D56" s="28">
        <f>+D45-D54</f>
        <v>0</v>
      </c>
      <c r="E56" s="11"/>
      <c r="F56" s="11"/>
      <c r="G56" s="11"/>
      <c r="H56" s="11"/>
    </row>
    <row r="57" spans="1:8" ht="19.5" customHeight="1" x14ac:dyDescent="0.25">
      <c r="A57" s="31"/>
      <c r="B57" s="26" t="s">
        <v>43</v>
      </c>
      <c r="C57" s="28">
        <f>+C54+C56</f>
        <v>0</v>
      </c>
      <c r="D57" s="28">
        <f>+D54+D56</f>
        <v>0</v>
      </c>
      <c r="E57" s="11"/>
      <c r="F57" s="11"/>
      <c r="G57" s="11"/>
      <c r="H57" s="11"/>
    </row>
    <row r="58" spans="1:8" ht="17.25" x14ac:dyDescent="0.25">
      <c r="A58" s="14"/>
      <c r="B58" s="14"/>
      <c r="C58" s="14"/>
      <c r="D58" s="14"/>
      <c r="E58" s="14"/>
      <c r="F58" s="11"/>
      <c r="G58" s="11"/>
      <c r="H58" s="11"/>
    </row>
    <row r="59" spans="1:8" ht="17.25" x14ac:dyDescent="0.25">
      <c r="A59" s="14"/>
      <c r="B59" s="14"/>
      <c r="C59" s="8"/>
      <c r="D59" s="14"/>
      <c r="E59" s="14"/>
      <c r="F59" s="14"/>
      <c r="G59" s="12"/>
      <c r="H59" s="14"/>
    </row>
    <row r="60" spans="1:8" ht="31.5" customHeight="1" x14ac:dyDescent="0.25">
      <c r="A60" s="61" t="s">
        <v>44</v>
      </c>
      <c r="B60" s="62"/>
      <c r="C60" s="62"/>
      <c r="D60" s="62"/>
      <c r="E60" s="62"/>
      <c r="F60" s="62"/>
      <c r="G60" s="62"/>
      <c r="H60" s="62"/>
    </row>
    <row r="61" spans="1:8" x14ac:dyDescent="0.25">
      <c r="A61" s="1"/>
      <c r="B61" s="1"/>
      <c r="C61" s="1"/>
      <c r="D61" s="1"/>
      <c r="E61" s="1"/>
      <c r="F61" s="1"/>
      <c r="G61" s="1"/>
      <c r="H61" s="1"/>
    </row>
    <row r="62" spans="1:8" ht="30" x14ac:dyDescent="0.25">
      <c r="A62" s="32" t="s">
        <v>45</v>
      </c>
      <c r="B62" s="33" t="s">
        <v>46</v>
      </c>
      <c r="C62" s="33" t="s">
        <v>47</v>
      </c>
      <c r="D62" s="11"/>
      <c r="E62" s="11"/>
      <c r="F62" s="63" t="s">
        <v>19</v>
      </c>
      <c r="G62" s="64"/>
      <c r="H62" s="65"/>
    </row>
    <row r="63" spans="1:8" ht="19.5" customHeight="1" x14ac:dyDescent="0.25">
      <c r="A63" s="34" t="str">
        <f ca="1">CONCATENATE(PROPER(TEXT(EDATE($A$136,-15),"mmmm"))," de ",YEAR(EDATE($A$136,-15)))</f>
        <v>Octubre de 2019</v>
      </c>
      <c r="B63" s="35"/>
      <c r="C63" s="36"/>
      <c r="D63" s="11"/>
      <c r="E63" s="11"/>
      <c r="F63" s="66" t="s">
        <v>48</v>
      </c>
      <c r="G63" s="67"/>
      <c r="H63" s="68"/>
    </row>
    <row r="64" spans="1:8" ht="19.5" customHeight="1" x14ac:dyDescent="0.25">
      <c r="A64" s="34" t="str">
        <f ca="1">CONCATENATE(PROPER(TEXT(EDATE($A$136,-14),"mmmm"))," de ",YEAR(EDATE($A$136,-14)))</f>
        <v>Noviembre de 2019</v>
      </c>
      <c r="B64" s="37"/>
      <c r="C64" s="38"/>
      <c r="D64" s="11"/>
      <c r="E64" s="11"/>
      <c r="F64" s="66"/>
      <c r="G64" s="67"/>
      <c r="H64" s="68"/>
    </row>
    <row r="65" spans="1:8" ht="19.5" customHeight="1" x14ac:dyDescent="0.25">
      <c r="A65" s="34" t="str">
        <f ca="1">CONCATENATE(PROPER(TEXT(EDATE($A$136,-13),"mmmm"))," de ",YEAR(EDATE($A$136,-13)))</f>
        <v>Diciembre de 2019</v>
      </c>
      <c r="B65" s="39"/>
      <c r="C65" s="40"/>
      <c r="D65" s="11"/>
      <c r="E65" s="11"/>
      <c r="F65" s="66"/>
      <c r="G65" s="67"/>
      <c r="H65" s="68"/>
    </row>
    <row r="66" spans="1:8" ht="19.5" customHeight="1" x14ac:dyDescent="0.25">
      <c r="A66" s="41" t="s">
        <v>49</v>
      </c>
      <c r="B66" s="42">
        <f>+SUM(B63:B65)</f>
        <v>0</v>
      </c>
      <c r="C66" s="42">
        <f>+SUM(C63:C65)</f>
        <v>0</v>
      </c>
      <c r="D66" s="11"/>
      <c r="E66" s="11"/>
      <c r="F66" s="69"/>
      <c r="G66" s="70"/>
      <c r="H66" s="71"/>
    </row>
    <row r="67" spans="1:8" ht="19.5" customHeight="1" x14ac:dyDescent="0.25">
      <c r="A67" s="34" t="str">
        <f ca="1">CONCATENATE(PROPER(TEXT(EDATE($A$136,-3),"mmmm"))," de ",YEAR(EDATE($A$136,-3)))</f>
        <v>Octubre de 2020</v>
      </c>
      <c r="B67" s="35"/>
      <c r="C67" s="36"/>
      <c r="D67" s="11"/>
      <c r="E67" s="11"/>
      <c r="F67" s="11"/>
      <c r="G67" s="11"/>
      <c r="H67" s="11"/>
    </row>
    <row r="68" spans="1:8" ht="19.5" customHeight="1" x14ac:dyDescent="0.25">
      <c r="A68" s="34" t="str">
        <f ca="1">CONCATENATE(PROPER(TEXT(EDATE($A$136,-2),"mmmm"))," de ",YEAR(EDATE($A$136,-2)))</f>
        <v>Noviembre de 2020</v>
      </c>
      <c r="B68" s="37"/>
      <c r="C68" s="38"/>
      <c r="D68" s="11"/>
      <c r="E68" s="11"/>
      <c r="F68" s="11"/>
      <c r="G68" s="11"/>
      <c r="H68" s="11"/>
    </row>
    <row r="69" spans="1:8" ht="19.5" customHeight="1" x14ac:dyDescent="0.25">
      <c r="A69" s="34" t="str">
        <f ca="1">CONCATENATE(PROPER(TEXT(EDATE($A$136,-1),"mmmm"))," de ",YEAR(EDATE($A$136,-1)))</f>
        <v>Diciembre de 2020</v>
      </c>
      <c r="B69" s="39"/>
      <c r="C69" s="40"/>
      <c r="D69" s="11"/>
      <c r="E69" s="11"/>
      <c r="F69" s="11"/>
      <c r="G69" s="11"/>
      <c r="H69" s="11"/>
    </row>
    <row r="70" spans="1:8" ht="19.5" customHeight="1" x14ac:dyDescent="0.25">
      <c r="A70" s="41" t="s">
        <v>49</v>
      </c>
      <c r="B70" s="42">
        <f>+SUM(B67:B69)</f>
        <v>0</v>
      </c>
      <c r="C70" s="42">
        <f>+SUM(C67:C69)</f>
        <v>0</v>
      </c>
      <c r="D70" s="11"/>
      <c r="E70" s="11"/>
      <c r="F70" s="11"/>
      <c r="G70" s="11"/>
      <c r="H70" s="11"/>
    </row>
    <row r="71" spans="1:8" ht="17.25" x14ac:dyDescent="0.25">
      <c r="A71" s="43"/>
      <c r="B71" s="44"/>
      <c r="C71" s="45"/>
      <c r="D71" s="1"/>
      <c r="E71" s="11"/>
      <c r="F71" s="11"/>
      <c r="G71" s="11"/>
      <c r="H71" s="11"/>
    </row>
    <row r="72" spans="1:8" ht="15.75" x14ac:dyDescent="0.25">
      <c r="A72" s="4" t="s">
        <v>50</v>
      </c>
      <c r="B72" s="5"/>
      <c r="C72" s="6"/>
      <c r="D72" s="5"/>
      <c r="E72" s="5"/>
      <c r="F72" s="5"/>
      <c r="G72" s="5"/>
      <c r="H72" s="5"/>
    </row>
    <row r="73" spans="1:8" x14ac:dyDescent="0.25">
      <c r="A73" s="72"/>
      <c r="B73" s="72"/>
      <c r="C73" s="72"/>
      <c r="D73" s="72"/>
      <c r="E73" s="72"/>
      <c r="F73" s="72"/>
      <c r="G73" s="72"/>
      <c r="H73" s="72"/>
    </row>
    <row r="74" spans="1:8" ht="28.5" x14ac:dyDescent="0.25">
      <c r="A74" s="46" t="s">
        <v>51</v>
      </c>
      <c r="B74" s="46" t="s">
        <v>52</v>
      </c>
      <c r="C74" s="46" t="s">
        <v>53</v>
      </c>
      <c r="D74" s="46" t="s">
        <v>54</v>
      </c>
      <c r="E74" s="11"/>
      <c r="F74" s="63" t="s">
        <v>19</v>
      </c>
      <c r="G74" s="64"/>
      <c r="H74" s="65"/>
    </row>
    <row r="75" spans="1:8" ht="19.5" customHeight="1" x14ac:dyDescent="0.25">
      <c r="A75" s="34" t="str">
        <f ca="1">CONCATENATE(PROPER(TEXT(EDATE($A$136,-15),"mmmm"))," de ",YEAR(EDATE($A$136,-15)))</f>
        <v>Octubre de 2019</v>
      </c>
      <c r="B75" s="47"/>
      <c r="C75" s="47"/>
      <c r="D75" s="47"/>
      <c r="E75" s="11"/>
      <c r="F75" s="73" t="s">
        <v>55</v>
      </c>
      <c r="G75" s="74"/>
      <c r="H75" s="75"/>
    </row>
    <row r="76" spans="1:8" ht="19.5" customHeight="1" x14ac:dyDescent="0.25">
      <c r="A76" s="34" t="str">
        <f ca="1">CONCATENATE(PROPER(TEXT(EDATE($A$136,-14),"mmmm"))," de ",YEAR(EDATE($A$136,-14)))</f>
        <v>Noviembre de 2019</v>
      </c>
      <c r="B76" s="47"/>
      <c r="C76" s="47"/>
      <c r="D76" s="47"/>
      <c r="E76" s="11"/>
      <c r="F76" s="73"/>
      <c r="G76" s="74"/>
      <c r="H76" s="75"/>
    </row>
    <row r="77" spans="1:8" ht="19.5" customHeight="1" x14ac:dyDescent="0.25">
      <c r="A77" s="34" t="str">
        <f ca="1">CONCATENATE(PROPER(TEXT(EDATE($A$136,-13),"mmmm"))," de ",YEAR(EDATE($A$136,-13)))</f>
        <v>Diciembre de 2019</v>
      </c>
      <c r="B77" s="48"/>
      <c r="C77" s="48"/>
      <c r="D77" s="48"/>
      <c r="E77" s="11"/>
      <c r="F77" s="76"/>
      <c r="G77" s="77"/>
      <c r="H77" s="78"/>
    </row>
    <row r="78" spans="1:8" ht="19.5" customHeight="1" x14ac:dyDescent="0.25">
      <c r="A78" s="34" t="str">
        <f ca="1">CONCATENATE(PROPER(TEXT(EDATE($A$136,-3),"mmmm"))," de ",YEAR(EDATE($A$136,-3)))</f>
        <v>Octubre de 2020</v>
      </c>
      <c r="B78" s="47"/>
      <c r="C78" s="47"/>
      <c r="D78" s="47"/>
      <c r="E78" s="11"/>
      <c r="F78" s="11"/>
      <c r="G78" s="11"/>
      <c r="H78" s="11"/>
    </row>
    <row r="79" spans="1:8" ht="19.5" customHeight="1" x14ac:dyDescent="0.25">
      <c r="A79" s="34" t="str">
        <f ca="1">CONCATENATE(PROPER(TEXT(EDATE($A$136,-2),"mmmm"))," de ",YEAR(EDATE($A$136,-2)))</f>
        <v>Noviembre de 2020</v>
      </c>
      <c r="B79" s="47"/>
      <c r="C79" s="47"/>
      <c r="D79" s="47"/>
      <c r="E79" s="11"/>
      <c r="F79" s="11"/>
      <c r="G79" s="11"/>
      <c r="H79" s="11"/>
    </row>
    <row r="80" spans="1:8" ht="19.5" customHeight="1" x14ac:dyDescent="0.25">
      <c r="A80" s="34" t="str">
        <f ca="1">CONCATENATE(PROPER(TEXT(EDATE($A$136,-1),"mmmm"))," de ",YEAR(EDATE($A$136,-1)))</f>
        <v>Diciembre de 2020</v>
      </c>
      <c r="B80" s="47"/>
      <c r="C80" s="47"/>
      <c r="D80" s="47"/>
      <c r="E80" s="11"/>
      <c r="F80" s="11"/>
      <c r="G80" s="11"/>
      <c r="H80" s="11"/>
    </row>
    <row r="81" spans="1:8" ht="16.5" x14ac:dyDescent="0.25">
      <c r="A81" s="49"/>
      <c r="B81" s="49"/>
      <c r="C81" s="49"/>
      <c r="D81" s="49"/>
      <c r="E81" s="49"/>
      <c r="F81" s="49"/>
      <c r="G81" s="49"/>
      <c r="H81" s="49"/>
    </row>
    <row r="82" spans="1:8" ht="15.75" x14ac:dyDescent="0.25">
      <c r="A82" s="4" t="s">
        <v>56</v>
      </c>
      <c r="B82" s="5"/>
      <c r="C82" s="6"/>
      <c r="D82" s="5"/>
      <c r="E82" s="5"/>
      <c r="F82" s="5"/>
      <c r="G82" s="5"/>
      <c r="H82" s="5"/>
    </row>
    <row r="83" spans="1:8" ht="16.5" x14ac:dyDescent="0.25">
      <c r="A83" s="50"/>
      <c r="B83" s="49"/>
      <c r="C83" s="49"/>
      <c r="D83" s="49"/>
      <c r="E83" s="49"/>
      <c r="F83" s="49"/>
      <c r="G83" s="49"/>
      <c r="H83" s="49"/>
    </row>
    <row r="84" spans="1:8" ht="28.5" x14ac:dyDescent="0.25">
      <c r="A84" s="46" t="s">
        <v>57</v>
      </c>
      <c r="B84" s="51" t="s">
        <v>58</v>
      </c>
      <c r="C84" s="11"/>
      <c r="D84" s="11"/>
      <c r="E84" s="11"/>
      <c r="F84" s="63" t="s">
        <v>19</v>
      </c>
      <c r="G84" s="64"/>
      <c r="H84" s="65"/>
    </row>
    <row r="85" spans="1:8" ht="19.5" customHeight="1" x14ac:dyDescent="0.25">
      <c r="A85" s="34" t="str">
        <f ca="1">CONCATENATE(PROPER(TEXT(EDATE($A$136,-15),"mmmm"))," de ",YEAR(EDATE($A$136,-15)))</f>
        <v>Octubre de 2019</v>
      </c>
      <c r="B85" s="47"/>
      <c r="C85" s="11"/>
      <c r="D85" s="11"/>
      <c r="E85" s="11"/>
      <c r="F85" s="73" t="s">
        <v>59</v>
      </c>
      <c r="G85" s="74"/>
      <c r="H85" s="75"/>
    </row>
    <row r="86" spans="1:8" ht="19.5" customHeight="1" x14ac:dyDescent="0.25">
      <c r="A86" s="34" t="str">
        <f ca="1">CONCATENATE(PROPER(TEXT(EDATE($A$136,-14),"mmmm"))," de ",YEAR(EDATE($A$136,-14)))</f>
        <v>Noviembre de 2019</v>
      </c>
      <c r="B86" s="47"/>
      <c r="C86" s="11"/>
      <c r="D86" s="11"/>
      <c r="E86" s="11"/>
      <c r="F86" s="73"/>
      <c r="G86" s="74"/>
      <c r="H86" s="75"/>
    </row>
    <row r="87" spans="1:8" ht="19.5" customHeight="1" x14ac:dyDescent="0.25">
      <c r="A87" s="34" t="str">
        <f ca="1">CONCATENATE(PROPER(TEXT(EDATE($A$136,-13),"mmmm"))," de ",YEAR(EDATE($A$136,-13)))</f>
        <v>Diciembre de 2019</v>
      </c>
      <c r="B87" s="47"/>
      <c r="C87" s="11"/>
      <c r="D87" s="11"/>
      <c r="E87" s="11"/>
      <c r="F87" s="76"/>
      <c r="G87" s="77"/>
      <c r="H87" s="78"/>
    </row>
    <row r="88" spans="1:8" ht="19.5" customHeight="1" x14ac:dyDescent="0.25">
      <c r="A88" s="34" t="str">
        <f ca="1">CONCATENATE(PROPER(TEXT(EDATE($A$136,-3),"mmmm"))," de ",YEAR(EDATE($A$136,-3)))</f>
        <v>Octubre de 2020</v>
      </c>
      <c r="B88" s="47"/>
      <c r="C88" s="11"/>
      <c r="D88" s="11"/>
      <c r="E88" s="52"/>
      <c r="F88" s="11"/>
      <c r="G88" s="11"/>
      <c r="H88" s="11"/>
    </row>
    <row r="89" spans="1:8" ht="19.5" customHeight="1" x14ac:dyDescent="0.25">
      <c r="A89" s="34" t="str">
        <f ca="1">CONCATENATE(PROPER(TEXT(EDATE($A$136,-2),"mmmm"))," de ",YEAR(EDATE($A$136,-2)))</f>
        <v>Noviembre de 2020</v>
      </c>
      <c r="B89" s="47"/>
      <c r="C89" s="11"/>
      <c r="D89" s="11"/>
      <c r="E89" s="49"/>
      <c r="F89" s="11"/>
      <c r="G89" s="11"/>
      <c r="H89" s="11"/>
    </row>
    <row r="90" spans="1:8" ht="19.5" customHeight="1" x14ac:dyDescent="0.25">
      <c r="A90" s="34" t="str">
        <f ca="1">CONCATENATE(PROPER(TEXT(EDATE($A$136,-1),"mmmm"))," de ",YEAR(EDATE($A$136,-1)))</f>
        <v>Diciembre de 2020</v>
      </c>
      <c r="B90" s="47"/>
      <c r="C90" s="11"/>
      <c r="D90" s="11"/>
      <c r="E90" s="49"/>
      <c r="F90" s="11"/>
      <c r="G90" s="11"/>
      <c r="H90" s="11"/>
    </row>
    <row r="91" spans="1:8" ht="16.5" x14ac:dyDescent="0.25">
      <c r="A91" s="50"/>
      <c r="B91" s="49"/>
      <c r="C91" s="49"/>
      <c r="D91" s="49"/>
      <c r="E91" s="49"/>
      <c r="F91" s="49"/>
      <c r="G91" s="49"/>
      <c r="H91" s="49"/>
    </row>
    <row r="92" spans="1:8" ht="15.75" x14ac:dyDescent="0.25">
      <c r="A92" s="4" t="s">
        <v>60</v>
      </c>
      <c r="B92" s="5"/>
      <c r="C92" s="6"/>
      <c r="D92" s="5"/>
      <c r="E92" s="5"/>
      <c r="F92" s="5"/>
      <c r="G92" s="5"/>
      <c r="H92" s="5"/>
    </row>
    <row r="93" spans="1:8" ht="18" thickBot="1" x14ac:dyDescent="0.35">
      <c r="A93" s="53"/>
      <c r="B93" s="53"/>
      <c r="C93" s="53"/>
      <c r="D93" s="53"/>
      <c r="E93" s="53"/>
      <c r="F93" s="53"/>
      <c r="G93" s="54"/>
      <c r="H93" s="55"/>
    </row>
    <row r="94" spans="1:8" ht="60" customHeight="1" thickBot="1" x14ac:dyDescent="0.3">
      <c r="A94" s="80"/>
      <c r="B94" s="81"/>
      <c r="C94" s="81"/>
      <c r="D94" s="81"/>
      <c r="E94" s="81"/>
      <c r="F94" s="81"/>
      <c r="G94" s="81"/>
      <c r="H94" s="81"/>
    </row>
    <row r="95" spans="1:8" ht="16.5" x14ac:dyDescent="0.25">
      <c r="A95" s="50"/>
      <c r="B95" s="49"/>
      <c r="C95" s="49"/>
      <c r="D95" s="49"/>
      <c r="E95" s="49"/>
      <c r="F95" s="49"/>
      <c r="G95" s="49"/>
      <c r="H95" s="49"/>
    </row>
    <row r="96" spans="1:8" ht="16.5" x14ac:dyDescent="0.25">
      <c r="A96" s="50"/>
      <c r="B96" s="49"/>
      <c r="C96" s="49"/>
      <c r="D96" s="49"/>
      <c r="E96" s="49"/>
      <c r="F96" s="49"/>
      <c r="G96" s="49"/>
      <c r="H96" s="49"/>
    </row>
    <row r="97" spans="1:8" ht="16.5" x14ac:dyDescent="0.25">
      <c r="A97" s="50"/>
      <c r="B97" s="49"/>
      <c r="C97" s="49"/>
      <c r="D97" s="49"/>
      <c r="E97" s="49"/>
      <c r="F97" s="49"/>
      <c r="G97" s="49"/>
      <c r="H97" s="49"/>
    </row>
    <row r="98" spans="1:8" ht="18" x14ac:dyDescent="0.25">
      <c r="A98" s="59" t="str">
        <f>CONCATENATE("El que suscribe, ", E19, " con DNI N° ",E20,", en su carácter de  APODERADO / REPRESENTANTE afirma que los datos consignados en este formulario son correctos y completos.")</f>
        <v>El que suscribe,  con DNI N° , en su carácter de  APODERADO / REPRESENTANTE afirma que los datos consignados en este formulario son correctos y completos.</v>
      </c>
      <c r="B98" s="60"/>
      <c r="C98" s="60"/>
      <c r="D98" s="60"/>
      <c r="E98" s="60"/>
      <c r="F98" s="60"/>
      <c r="G98" s="60"/>
      <c r="H98" s="60"/>
    </row>
    <row r="99" spans="1:8" ht="16.5" x14ac:dyDescent="0.25">
      <c r="A99" s="50"/>
      <c r="B99" s="49"/>
      <c r="C99" s="49"/>
      <c r="D99" s="49"/>
      <c r="E99" s="49"/>
      <c r="F99" s="49"/>
      <c r="G99" s="49"/>
      <c r="H99" s="49"/>
    </row>
    <row r="100" spans="1:8" ht="17.25" x14ac:dyDescent="0.25">
      <c r="A100" s="12"/>
      <c r="B100" s="12"/>
      <c r="C100" s="12"/>
      <c r="D100" s="12"/>
      <c r="E100" s="12"/>
      <c r="F100" s="12"/>
      <c r="G100" s="12"/>
      <c r="H100" s="12"/>
    </row>
    <row r="101" spans="1:8" x14ac:dyDescent="0.25">
      <c r="A101" s="1"/>
      <c r="B101" s="1"/>
      <c r="C101" s="1"/>
      <c r="D101" s="1"/>
      <c r="E101" s="1"/>
      <c r="F101" s="1"/>
      <c r="G101" s="1"/>
      <c r="H101" s="1"/>
    </row>
    <row r="102" spans="1:8" x14ac:dyDescent="0.25">
      <c r="A102" s="1"/>
      <c r="B102" s="1"/>
      <c r="C102" s="1"/>
      <c r="D102" s="1"/>
      <c r="E102" s="1"/>
      <c r="F102" s="1"/>
      <c r="G102" s="1"/>
      <c r="H102" s="1"/>
    </row>
    <row r="103" spans="1:8" x14ac:dyDescent="0.25">
      <c r="A103" s="1"/>
      <c r="B103" s="1"/>
      <c r="C103" s="1"/>
      <c r="D103" s="1"/>
      <c r="E103" s="1"/>
      <c r="F103" s="1"/>
      <c r="G103" s="1"/>
      <c r="H103" s="1"/>
    </row>
    <row r="104" spans="1:8" x14ac:dyDescent="0.25">
      <c r="A104" s="1"/>
      <c r="B104" s="1"/>
      <c r="C104" s="1"/>
      <c r="D104" s="1"/>
      <c r="E104" s="1"/>
      <c r="F104" s="1"/>
      <c r="G104" s="1"/>
      <c r="H104" s="1"/>
    </row>
    <row r="105" spans="1:8" x14ac:dyDescent="0.25">
      <c r="A105" s="1"/>
      <c r="B105" s="1"/>
      <c r="C105" s="1"/>
      <c r="D105" s="1"/>
      <c r="E105" s="1"/>
      <c r="F105" s="1"/>
      <c r="G105" s="1"/>
      <c r="H105" s="1"/>
    </row>
    <row r="106" spans="1:8" x14ac:dyDescent="0.25">
      <c r="A106" s="1"/>
      <c r="B106" s="1"/>
      <c r="C106" s="1"/>
      <c r="D106" s="1"/>
      <c r="E106" s="1"/>
      <c r="F106" s="1"/>
      <c r="G106" s="1"/>
      <c r="H106" s="1"/>
    </row>
    <row r="107" spans="1:8" x14ac:dyDescent="0.25">
      <c r="A107" s="1"/>
      <c r="B107" s="1"/>
      <c r="C107" s="1"/>
      <c r="D107" s="1"/>
      <c r="E107" s="1"/>
      <c r="F107" s="1"/>
      <c r="G107" s="1"/>
      <c r="H107" s="1"/>
    </row>
    <row r="108" spans="1:8" x14ac:dyDescent="0.25">
      <c r="A108" s="1"/>
      <c r="B108" s="1"/>
      <c r="C108" s="1"/>
      <c r="D108" s="1"/>
      <c r="E108" s="1"/>
      <c r="F108" s="1"/>
      <c r="G108" s="1"/>
      <c r="H108" s="1"/>
    </row>
    <row r="109" spans="1:8" x14ac:dyDescent="0.25">
      <c r="A109" s="1"/>
      <c r="B109" s="1"/>
      <c r="C109" s="1"/>
      <c r="D109" s="1"/>
      <c r="E109" s="1"/>
      <c r="F109" s="1"/>
      <c r="G109" s="1"/>
      <c r="H109" s="1"/>
    </row>
    <row r="110" spans="1:8" x14ac:dyDescent="0.25">
      <c r="A110" s="1"/>
      <c r="B110" s="1"/>
      <c r="C110" s="1"/>
      <c r="D110" s="1"/>
      <c r="E110" s="1"/>
      <c r="F110" s="1"/>
      <c r="G110" s="1"/>
      <c r="H110" s="1"/>
    </row>
    <row r="111" spans="1:8" x14ac:dyDescent="0.25">
      <c r="A111" s="1"/>
      <c r="B111" s="1"/>
      <c r="C111" s="1"/>
      <c r="D111" s="1"/>
      <c r="E111" s="1"/>
      <c r="F111" s="1"/>
      <c r="G111" s="1"/>
      <c r="H111" s="1"/>
    </row>
    <row r="112" spans="1:8" x14ac:dyDescent="0.25">
      <c r="A112" s="1"/>
      <c r="B112" s="1"/>
      <c r="C112" s="1"/>
      <c r="D112" s="1"/>
      <c r="E112" s="1"/>
      <c r="F112" s="1"/>
      <c r="G112" s="1"/>
      <c r="H112" s="1"/>
    </row>
    <row r="113" spans="1:8" x14ac:dyDescent="0.25">
      <c r="A113" s="1"/>
      <c r="B113" s="58" t="s">
        <v>62</v>
      </c>
      <c r="C113" s="1"/>
      <c r="D113" s="1"/>
      <c r="E113" s="1"/>
      <c r="F113" s="1"/>
      <c r="G113" s="1"/>
      <c r="H113" s="1"/>
    </row>
    <row r="114" spans="1:8" x14ac:dyDescent="0.25">
      <c r="A114" s="1"/>
      <c r="B114" s="58" t="s">
        <v>79</v>
      </c>
      <c r="C114" s="1"/>
      <c r="D114" s="1"/>
      <c r="E114" s="1"/>
      <c r="F114" s="1"/>
      <c r="G114" s="1"/>
      <c r="H114" s="1"/>
    </row>
    <row r="115" spans="1:8" x14ac:dyDescent="0.25">
      <c r="A115" s="1"/>
      <c r="B115" s="58" t="s">
        <v>63</v>
      </c>
      <c r="C115" s="1"/>
      <c r="D115" s="1"/>
      <c r="E115" s="1"/>
      <c r="F115" s="1"/>
      <c r="G115" s="1"/>
      <c r="H115" s="1"/>
    </row>
    <row r="116" spans="1:8" x14ac:dyDescent="0.25">
      <c r="A116" s="1"/>
      <c r="B116" s="58" t="s">
        <v>64</v>
      </c>
      <c r="C116" s="1"/>
      <c r="D116" s="1"/>
      <c r="E116" s="1"/>
      <c r="F116" s="1"/>
      <c r="G116" s="1"/>
      <c r="H116" s="1"/>
    </row>
    <row r="117" spans="1:8" x14ac:dyDescent="0.25">
      <c r="A117" s="1"/>
      <c r="B117" s="58" t="s">
        <v>65</v>
      </c>
      <c r="C117" s="1"/>
      <c r="D117" s="1"/>
      <c r="E117" s="1"/>
      <c r="F117" s="1"/>
      <c r="G117" s="1"/>
      <c r="H117" s="1"/>
    </row>
    <row r="118" spans="1:8" x14ac:dyDescent="0.25">
      <c r="A118" s="1"/>
      <c r="B118" s="58" t="s">
        <v>80</v>
      </c>
      <c r="C118" s="1"/>
      <c r="D118" s="1"/>
      <c r="E118" s="1"/>
      <c r="F118" s="1"/>
      <c r="G118" s="1"/>
      <c r="H118" s="1"/>
    </row>
    <row r="119" spans="1:8" x14ac:dyDescent="0.25">
      <c r="A119" s="1"/>
      <c r="B119" s="58" t="s">
        <v>66</v>
      </c>
      <c r="C119" s="1"/>
      <c r="D119" s="1"/>
      <c r="E119" s="1"/>
      <c r="F119" s="1"/>
      <c r="G119" s="1"/>
      <c r="H119" s="1"/>
    </row>
    <row r="120" spans="1:8" x14ac:dyDescent="0.25">
      <c r="A120" s="1"/>
      <c r="B120" s="58" t="s">
        <v>81</v>
      </c>
      <c r="C120" s="1"/>
      <c r="D120" s="1"/>
      <c r="E120" s="1"/>
      <c r="F120" s="1"/>
      <c r="G120" s="1"/>
      <c r="H120" s="1"/>
    </row>
    <row r="121" spans="1:8" x14ac:dyDescent="0.25">
      <c r="A121" s="1"/>
      <c r="B121" s="58" t="s">
        <v>67</v>
      </c>
      <c r="C121" s="1"/>
      <c r="D121" s="1"/>
      <c r="E121" s="1"/>
      <c r="F121" s="1"/>
      <c r="G121" s="1"/>
      <c r="H121" s="1"/>
    </row>
    <row r="122" spans="1:8" x14ac:dyDescent="0.25">
      <c r="A122" s="1"/>
      <c r="B122" s="58" t="s">
        <v>68</v>
      </c>
      <c r="C122" s="1"/>
      <c r="D122" s="1"/>
      <c r="E122" s="1"/>
      <c r="F122" s="1"/>
      <c r="G122" s="1"/>
      <c r="H122" s="1"/>
    </row>
    <row r="123" spans="1:8" x14ac:dyDescent="0.25">
      <c r="A123" s="1"/>
      <c r="B123" s="58" t="s">
        <v>69</v>
      </c>
      <c r="C123" s="1"/>
      <c r="D123" s="1"/>
      <c r="E123" s="1"/>
      <c r="F123" s="1"/>
      <c r="G123" s="1"/>
      <c r="H123" s="1"/>
    </row>
    <row r="124" spans="1:8" x14ac:dyDescent="0.25">
      <c r="A124" s="1"/>
      <c r="B124" s="58" t="s">
        <v>70</v>
      </c>
      <c r="C124" s="1"/>
      <c r="D124" s="1"/>
      <c r="E124" s="1"/>
      <c r="F124" s="1"/>
      <c r="G124" s="1"/>
      <c r="H124" s="1"/>
    </row>
    <row r="125" spans="1:8" x14ac:dyDescent="0.25">
      <c r="A125" s="1"/>
      <c r="B125" s="58" t="s">
        <v>71</v>
      </c>
      <c r="C125" s="1"/>
      <c r="D125" s="1"/>
      <c r="E125" s="1"/>
      <c r="F125" s="1"/>
      <c r="G125" s="1"/>
      <c r="H125" s="1"/>
    </row>
    <row r="126" spans="1:8" x14ac:dyDescent="0.25">
      <c r="A126" s="1"/>
      <c r="B126" s="58" t="s">
        <v>72</v>
      </c>
      <c r="C126" s="1"/>
      <c r="D126" s="1"/>
      <c r="E126" s="1"/>
      <c r="F126" s="1"/>
      <c r="G126" s="1"/>
      <c r="H126" s="1"/>
    </row>
    <row r="127" spans="1:8" x14ac:dyDescent="0.25">
      <c r="A127" s="1"/>
      <c r="B127" s="58" t="s">
        <v>82</v>
      </c>
      <c r="C127" s="1"/>
      <c r="D127" s="1"/>
      <c r="E127" s="1"/>
      <c r="F127" s="1"/>
      <c r="G127" s="1"/>
      <c r="H127" s="1"/>
    </row>
    <row r="128" spans="1:8" x14ac:dyDescent="0.25">
      <c r="A128" s="1"/>
      <c r="B128" s="58" t="s">
        <v>83</v>
      </c>
      <c r="C128" s="1"/>
      <c r="D128" s="1"/>
      <c r="E128" s="1"/>
      <c r="F128" s="1"/>
      <c r="G128" s="1"/>
      <c r="H128" s="1"/>
    </row>
    <row r="129" spans="1:8" x14ac:dyDescent="0.25">
      <c r="A129" s="1"/>
      <c r="B129" s="58" t="s">
        <v>73</v>
      </c>
      <c r="C129" s="1"/>
      <c r="D129" s="1"/>
      <c r="E129" s="1"/>
      <c r="F129" s="1"/>
      <c r="G129" s="1"/>
      <c r="H129" s="1"/>
    </row>
    <row r="130" spans="1:8" x14ac:dyDescent="0.25">
      <c r="A130" s="1"/>
      <c r="B130" s="58" t="s">
        <v>74</v>
      </c>
      <c r="C130" s="1"/>
      <c r="D130" s="1"/>
      <c r="E130" s="1"/>
      <c r="F130" s="1"/>
      <c r="G130" s="1"/>
      <c r="H130" s="1"/>
    </row>
    <row r="131" spans="1:8" x14ac:dyDescent="0.25">
      <c r="A131" s="1"/>
      <c r="B131" s="58" t="s">
        <v>75</v>
      </c>
      <c r="C131" s="1"/>
      <c r="D131" s="1"/>
      <c r="E131" s="1"/>
      <c r="F131" s="1"/>
      <c r="G131" s="1"/>
      <c r="H131" s="1"/>
    </row>
    <row r="132" spans="1:8" x14ac:dyDescent="0.25">
      <c r="A132" s="1"/>
      <c r="B132" s="58" t="s">
        <v>76</v>
      </c>
      <c r="C132" s="1"/>
      <c r="D132" s="1"/>
      <c r="E132" s="1"/>
      <c r="F132" s="1"/>
      <c r="G132" s="1"/>
      <c r="H132" s="1"/>
    </row>
    <row r="133" spans="1:8" x14ac:dyDescent="0.25">
      <c r="A133" s="1"/>
      <c r="B133" s="58" t="s">
        <v>77</v>
      </c>
      <c r="C133" s="1"/>
      <c r="D133" s="1"/>
      <c r="E133" s="1"/>
      <c r="F133" s="1"/>
      <c r="G133" s="1"/>
      <c r="H133" s="1"/>
    </row>
    <row r="134" spans="1:8" x14ac:dyDescent="0.25">
      <c r="A134" s="1"/>
      <c r="B134" s="58" t="s">
        <v>78</v>
      </c>
      <c r="C134" s="1"/>
      <c r="D134" s="1"/>
      <c r="E134" s="1"/>
      <c r="F134" s="1"/>
      <c r="G134" s="1"/>
      <c r="H134" s="1"/>
    </row>
    <row r="135" spans="1:8" ht="16.5" x14ac:dyDescent="0.25">
      <c r="A135" s="56">
        <f ca="1">IF(CELL("tipo", E14)="v",EDATE(E14,0),NOW())</f>
        <v>44197</v>
      </c>
      <c r="B135" s="58" t="s">
        <v>84</v>
      </c>
      <c r="C135" s="1"/>
      <c r="D135" s="1"/>
      <c r="E135" s="1"/>
      <c r="F135" s="1"/>
      <c r="G135" s="1"/>
      <c r="H135" s="1"/>
    </row>
    <row r="136" spans="1:8" ht="16.5" x14ac:dyDescent="0.25">
      <c r="A136" s="56">
        <f ca="1">IFERROR(EDATE($A$135,0),EDATE(NOW(),0))</f>
        <v>44197</v>
      </c>
      <c r="B136" s="58" t="s">
        <v>85</v>
      </c>
      <c r="C136" s="1"/>
      <c r="D136" s="1"/>
      <c r="E136" s="1"/>
      <c r="F136" s="1"/>
      <c r="G136" s="1"/>
      <c r="H136" s="1"/>
    </row>
  </sheetData>
  <sheetProtection password="D992" sheet="1" objects="1" scenarios="1" selectLockedCells="1"/>
  <mergeCells count="34">
    <mergeCell ref="E20:H20"/>
    <mergeCell ref="E21:H21"/>
    <mergeCell ref="E15:H15"/>
    <mergeCell ref="E16:H16"/>
    <mergeCell ref="E17:H17"/>
    <mergeCell ref="E18:H18"/>
    <mergeCell ref="E19:H19"/>
    <mergeCell ref="A2:H2"/>
    <mergeCell ref="A5:H5"/>
    <mergeCell ref="A6:H6"/>
    <mergeCell ref="E13:H13"/>
    <mergeCell ref="E14:H14"/>
    <mergeCell ref="A9:H9"/>
    <mergeCell ref="E23:H23"/>
    <mergeCell ref="E25:H25"/>
    <mergeCell ref="F84:H84"/>
    <mergeCell ref="F85:H87"/>
    <mergeCell ref="A94:H94"/>
    <mergeCell ref="A47:A51"/>
    <mergeCell ref="B32:B36"/>
    <mergeCell ref="C32:C36"/>
    <mergeCell ref="F32:H32"/>
    <mergeCell ref="F33:H36"/>
    <mergeCell ref="E24:H24"/>
    <mergeCell ref="A37:A42"/>
    <mergeCell ref="E26:H26"/>
    <mergeCell ref="E27:H27"/>
    <mergeCell ref="A98:H98"/>
    <mergeCell ref="A60:H60"/>
    <mergeCell ref="F62:H62"/>
    <mergeCell ref="F63:H66"/>
    <mergeCell ref="A73:H73"/>
    <mergeCell ref="F74:H74"/>
    <mergeCell ref="F75:H77"/>
  </mergeCells>
  <dataValidations count="5">
    <dataValidation type="date" operator="lessThan" allowBlank="1" showInputMessage="1" showErrorMessage="1" error="Fecha inválida" sqref="E17:H17">
      <formula1>44896</formula1>
    </dataValidation>
    <dataValidation type="textLength" allowBlank="1" showInputMessage="1" showErrorMessage="1" error="CUIT inválido" sqref="E18:H18">
      <formula1>11</formula1>
      <formula2>13</formula2>
    </dataValidation>
    <dataValidation type="date" operator="lessThan" allowBlank="1" showInputMessage="1" showErrorMessage="1" error="Período inválido" sqref="E14:H14">
      <formula1>44896</formula1>
    </dataValidation>
    <dataValidation type="list" allowBlank="1" showInputMessage="1" showErrorMessage="1" sqref="E27:H27">
      <formula1>$B$113:$B$136</formula1>
    </dataValidation>
    <dataValidation type="list" allowBlank="1" showInputMessage="1" showErrorMessage="1" sqref="E21:H21">
      <formula1>$B$113:$B$136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workbookViewId="0">
      <selection activeCell="C1" sqref="C1"/>
    </sheetView>
  </sheetViews>
  <sheetFormatPr baseColWidth="10" defaultRowHeight="15" x14ac:dyDescent="0.25"/>
  <sheetData>
    <row r="1" spans="1:3" x14ac:dyDescent="0.25">
      <c r="A1">
        <v>1</v>
      </c>
      <c r="B1" t="s">
        <v>62</v>
      </c>
      <c r="C1" t="str">
        <f>CONCATENATE("insert into provincias values (",A1,",'",B1,"')")</f>
        <v>insert into provincias values (1,'Buenos Aires')</v>
      </c>
    </row>
    <row r="2" spans="1:3" x14ac:dyDescent="0.25">
      <c r="A2">
        <v>2</v>
      </c>
      <c r="B2" t="s">
        <v>79</v>
      </c>
      <c r="C2" t="str">
        <f t="shared" ref="C2:C24" si="0">CONCATENATE("insert into provincias values (",A2,",'",B2,"')")</f>
        <v>insert into provincias values (2,'Córdoba')</v>
      </c>
    </row>
    <row r="3" spans="1:3" x14ac:dyDescent="0.25">
      <c r="A3">
        <v>3</v>
      </c>
      <c r="B3" t="s">
        <v>63</v>
      </c>
      <c r="C3" t="str">
        <f t="shared" si="0"/>
        <v>insert into provincias values (3,'Catamarca')</v>
      </c>
    </row>
    <row r="4" spans="1:3" x14ac:dyDescent="0.25">
      <c r="A4">
        <v>4</v>
      </c>
      <c r="B4" t="s">
        <v>64</v>
      </c>
      <c r="C4" t="str">
        <f t="shared" si="0"/>
        <v>insert into provincias values (4,'Chaco')</v>
      </c>
    </row>
    <row r="5" spans="1:3" x14ac:dyDescent="0.25">
      <c r="A5">
        <v>5</v>
      </c>
      <c r="B5" t="s">
        <v>65</v>
      </c>
      <c r="C5" t="str">
        <f t="shared" si="0"/>
        <v>insert into provincias values (5,'Chubut')</v>
      </c>
    </row>
    <row r="6" spans="1:3" x14ac:dyDescent="0.25">
      <c r="A6">
        <v>6</v>
      </c>
      <c r="B6" t="s">
        <v>80</v>
      </c>
      <c r="C6" t="str">
        <f t="shared" si="0"/>
        <v>insert into provincias values (6,'Ciudad Autónoma de Buenos Aires')</v>
      </c>
    </row>
    <row r="7" spans="1:3" x14ac:dyDescent="0.25">
      <c r="A7">
        <v>7</v>
      </c>
      <c r="B7" t="s">
        <v>66</v>
      </c>
      <c r="C7" t="str">
        <f t="shared" si="0"/>
        <v>insert into provincias values (7,'Corrientes')</v>
      </c>
    </row>
    <row r="8" spans="1:3" x14ac:dyDescent="0.25">
      <c r="A8">
        <v>8</v>
      </c>
      <c r="B8" t="s">
        <v>81</v>
      </c>
      <c r="C8" t="str">
        <f t="shared" si="0"/>
        <v>insert into provincias values (8,'Entre Ríos')</v>
      </c>
    </row>
    <row r="9" spans="1:3" x14ac:dyDescent="0.25">
      <c r="A9">
        <v>9</v>
      </c>
      <c r="B9" t="s">
        <v>67</v>
      </c>
      <c r="C9" t="str">
        <f t="shared" si="0"/>
        <v>insert into provincias values (9,'Formosa')</v>
      </c>
    </row>
    <row r="10" spans="1:3" x14ac:dyDescent="0.25">
      <c r="A10">
        <v>10</v>
      </c>
      <c r="B10" t="s">
        <v>68</v>
      </c>
      <c r="C10" t="str">
        <f t="shared" si="0"/>
        <v>insert into provincias values (10,'Jujuy')</v>
      </c>
    </row>
    <row r="11" spans="1:3" x14ac:dyDescent="0.25">
      <c r="A11">
        <v>11</v>
      </c>
      <c r="B11" t="s">
        <v>69</v>
      </c>
      <c r="C11" t="str">
        <f t="shared" si="0"/>
        <v>insert into provincias values (11,'La Pampa')</v>
      </c>
    </row>
    <row r="12" spans="1:3" x14ac:dyDescent="0.25">
      <c r="A12">
        <v>12</v>
      </c>
      <c r="B12" t="s">
        <v>70</v>
      </c>
      <c r="C12" t="str">
        <f t="shared" si="0"/>
        <v>insert into provincias values (12,'La Rioja')</v>
      </c>
    </row>
    <row r="13" spans="1:3" x14ac:dyDescent="0.25">
      <c r="A13">
        <v>13</v>
      </c>
      <c r="B13" t="s">
        <v>71</v>
      </c>
      <c r="C13" t="str">
        <f t="shared" si="0"/>
        <v>insert into provincias values (13,'Mendoza')</v>
      </c>
    </row>
    <row r="14" spans="1:3" x14ac:dyDescent="0.25">
      <c r="A14">
        <v>14</v>
      </c>
      <c r="B14" t="s">
        <v>72</v>
      </c>
      <c r="C14" t="str">
        <f t="shared" si="0"/>
        <v>insert into provincias values (14,'Misiones')</v>
      </c>
    </row>
    <row r="15" spans="1:3" x14ac:dyDescent="0.25">
      <c r="A15">
        <v>15</v>
      </c>
      <c r="B15" t="s">
        <v>82</v>
      </c>
      <c r="C15" t="str">
        <f t="shared" si="0"/>
        <v>insert into provincias values (15,'Neuquén')</v>
      </c>
    </row>
    <row r="16" spans="1:3" x14ac:dyDescent="0.25">
      <c r="A16">
        <v>16</v>
      </c>
      <c r="B16" t="s">
        <v>83</v>
      </c>
      <c r="C16" t="str">
        <f t="shared" si="0"/>
        <v>insert into provincias values (16,'Río Negro')</v>
      </c>
    </row>
    <row r="17" spans="1:3" x14ac:dyDescent="0.25">
      <c r="A17">
        <v>17</v>
      </c>
      <c r="B17" t="s">
        <v>73</v>
      </c>
      <c r="C17" t="str">
        <f t="shared" si="0"/>
        <v>insert into provincias values (17,'Salta')</v>
      </c>
    </row>
    <row r="18" spans="1:3" x14ac:dyDescent="0.25">
      <c r="A18">
        <v>18</v>
      </c>
      <c r="B18" t="s">
        <v>74</v>
      </c>
      <c r="C18" t="str">
        <f t="shared" si="0"/>
        <v>insert into provincias values (18,'San Juan')</v>
      </c>
    </row>
    <row r="19" spans="1:3" x14ac:dyDescent="0.25">
      <c r="A19">
        <v>19</v>
      </c>
      <c r="B19" t="s">
        <v>75</v>
      </c>
      <c r="C19" t="str">
        <f t="shared" si="0"/>
        <v>insert into provincias values (19,'San Luis')</v>
      </c>
    </row>
    <row r="20" spans="1:3" x14ac:dyDescent="0.25">
      <c r="A20">
        <v>20</v>
      </c>
      <c r="B20" t="s">
        <v>76</v>
      </c>
      <c r="C20" t="str">
        <f t="shared" si="0"/>
        <v>insert into provincias values (20,'Santa Cruz')</v>
      </c>
    </row>
    <row r="21" spans="1:3" x14ac:dyDescent="0.25">
      <c r="A21">
        <v>21</v>
      </c>
      <c r="B21" t="s">
        <v>77</v>
      </c>
      <c r="C21" t="str">
        <f t="shared" si="0"/>
        <v>insert into provincias values (21,'Santa Fe')</v>
      </c>
    </row>
    <row r="22" spans="1:3" x14ac:dyDescent="0.25">
      <c r="A22">
        <v>22</v>
      </c>
      <c r="B22" t="s">
        <v>78</v>
      </c>
      <c r="C22" t="str">
        <f t="shared" si="0"/>
        <v>insert into provincias values (22,'Santiago del Estero')</v>
      </c>
    </row>
    <row r="23" spans="1:3" x14ac:dyDescent="0.25">
      <c r="A23">
        <v>23</v>
      </c>
      <c r="B23" t="s">
        <v>84</v>
      </c>
      <c r="C23" t="str">
        <f t="shared" si="0"/>
        <v>insert into provincias values (23,'Tierra del Fuego, Antártida e Islas del Atlántico Sur')</v>
      </c>
    </row>
    <row r="24" spans="1:3" x14ac:dyDescent="0.25">
      <c r="A24">
        <v>24</v>
      </c>
      <c r="B24" t="s">
        <v>85</v>
      </c>
      <c r="C24" t="str">
        <f t="shared" si="0"/>
        <v>insert into provincias values (24,'Tucumán')</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B</cp:lastModifiedBy>
  <dcterms:created xsi:type="dcterms:W3CDTF">2020-11-24T19:27:01Z</dcterms:created>
  <dcterms:modified xsi:type="dcterms:W3CDTF">2021-01-19T16:11:15Z</dcterms:modified>
</cp:coreProperties>
</file>