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/>
  <mc:AlternateContent xmlns:mc="http://schemas.openxmlformats.org/markup-compatibility/2006">
    <mc:Choice Requires="x15">
      <x15ac:absPath xmlns:x15ac="http://schemas.microsoft.com/office/spreadsheetml/2010/11/ac" url="C:\Users\natalia_blanchart\Desktop\"/>
    </mc:Choice>
  </mc:AlternateContent>
  <bookViews>
    <workbookView xWindow="0" yWindow="0" windowWidth="21495" windowHeight="10425" activeTab="1"/>
  </bookViews>
  <sheets>
    <sheet name="ESTIMACION CON ELABORADO" sheetId="3" r:id="rId1"/>
    <sheet name="QQ MZA SJ Y RESTO POR VARI COL " sheetId="1" r:id="rId2"/>
    <sheet name="QQ PAIS POR VARIEDAD Y COLOR" sheetId="2" r:id="rId3"/>
  </sheets>
  <calcPr calcId="152511"/>
</workbook>
</file>

<file path=xl/calcChain.xml><?xml version="1.0" encoding="utf-8"?>
<calcChain xmlns="http://schemas.openxmlformats.org/spreadsheetml/2006/main">
  <c r="L51" i="1" l="1"/>
</calcChain>
</file>

<file path=xl/sharedStrings.xml><?xml version="1.0" encoding="utf-8"?>
<sst xmlns="http://schemas.openxmlformats.org/spreadsheetml/2006/main" count="139" uniqueCount="83">
  <si>
    <t>Provincia</t>
  </si>
  <si>
    <t>     Cosecha 2018 </t>
  </si>
  <si>
    <t>Estimación Producción 2019 </t>
  </si>
  <si>
    <t>QQ al 29/04/2019</t>
  </si>
  <si>
    <t>Rango de confianza: 90%</t>
  </si>
  <si>
    <t>Mendoza</t>
  </si>
  <si>
    <t>            17.190.377 </t>
  </si>
  <si>
    <t>      15.500.000   -   17.200.000                 </t>
  </si>
  <si>
    <t>San Juan</t>
  </si>
  <si>
    <t>              7.138.257</t>
  </si>
  <si>
    <t>        5.500.000   -   6.100.000                   </t>
  </si>
  <si>
    <t>La Rioja</t>
  </si>
  <si>
    <t>               743.487 </t>
  </si>
  <si>
    <t>           680.000   -   750.000 </t>
  </si>
  <si>
    <t>Catamarca</t>
  </si>
  <si>
    <t>               123.354 </t>
  </si>
  <si>
    <t>           130.000   -   145.000</t>
  </si>
  <si>
    <t>Salta</t>
  </si>
  <si>
    <t>               346.527     </t>
  </si>
  <si>
    <t>           350.000   -   390.000 </t>
  </si>
  <si>
    <t>Río Negro-Neuquén</t>
  </si>
  <si>
    <t>              180.174     </t>
  </si>
  <si>
    <t>          180.000   -   200. 000</t>
  </si>
  <si>
    <t>Total País</t>
  </si>
  <si>
    <t>          25.733.919            </t>
  </si>
  <si>
    <t>     22.300.000   -   24.700.000         </t>
  </si>
  <si>
    <t>Variedad</t>
  </si>
  <si>
    <t>MENDOZA</t>
  </si>
  <si>
    <t>SAN JUAN</t>
  </si>
  <si>
    <t>RESTO PAIS</t>
  </si>
  <si>
    <t>TOTAL PAIS</t>
  </si>
  <si>
    <t>2019                 (al 29/04)</t>
  </si>
  <si>
    <t>%</t>
  </si>
  <si>
    <t>MALBEC</t>
  </si>
  <si>
    <t>BONARDA</t>
  </si>
  <si>
    <t>SYRAH  (SHIRAZ-SIRAH)</t>
  </si>
  <si>
    <t>CABERNET SAUVIGNON</t>
  </si>
  <si>
    <t>TEMPRANILLO</t>
  </si>
  <si>
    <t>MERLOT</t>
  </si>
  <si>
    <t>ASPIRANT BOUSCHET</t>
  </si>
  <si>
    <t>PINOT NEGRO</t>
  </si>
  <si>
    <t>SANGIOVESE</t>
  </si>
  <si>
    <t>ANCELLOTTA</t>
  </si>
  <si>
    <t>CABERNET FRANC</t>
  </si>
  <si>
    <t>VERDOT</t>
  </si>
  <si>
    <t>TANNAT</t>
  </si>
  <si>
    <t>BEQUIGNOL</t>
  </si>
  <si>
    <t>BARBERA</t>
  </si>
  <si>
    <t>RESTO TTAS</t>
  </si>
  <si>
    <t>TINTAS</t>
  </si>
  <si>
    <t>CRIOLLA GRANDE</t>
  </si>
  <si>
    <t>CEREZA</t>
  </si>
  <si>
    <t>MOSCATEL ROSADO</t>
  </si>
  <si>
    <t>VALENCI</t>
  </si>
  <si>
    <t>P. GRIS  (PINOT GRIGIO)</t>
  </si>
  <si>
    <t>CRIOLLA CHICA</t>
  </si>
  <si>
    <t>BUONAMICO</t>
  </si>
  <si>
    <t>RESTO RDAS</t>
  </si>
  <si>
    <t>ROSADAS</t>
  </si>
  <si>
    <t>OTRAS</t>
  </si>
  <si>
    <t>PEDRO GIMENEZ</t>
  </si>
  <si>
    <t>CHARDONNAY</t>
  </si>
  <si>
    <t>TORRONTES RIOJANO</t>
  </si>
  <si>
    <t>CHENIN</t>
  </si>
  <si>
    <t>SAUVIGNON</t>
  </si>
  <si>
    <t>UGNI BLANC</t>
  </si>
  <si>
    <t>GIBI</t>
  </si>
  <si>
    <t>SEMILLON</t>
  </si>
  <si>
    <t>VIOGNIER</t>
  </si>
  <si>
    <t>SAUVIGNONASSE</t>
  </si>
  <si>
    <t>MOSCATEL DE ALEJANDRIA</t>
  </si>
  <si>
    <t>MATICHA</t>
  </si>
  <si>
    <t>TORRONTES MENDOCINO</t>
  </si>
  <si>
    <t>TORRONTES SANJUANINO</t>
  </si>
  <si>
    <t>MOSCATEL AMARILLO</t>
  </si>
  <si>
    <t>RESTO BCAS</t>
  </si>
  <si>
    <t>BCAS</t>
  </si>
  <si>
    <t>Total general</t>
  </si>
  <si>
    <t>TOTAL PAIS (qq)</t>
  </si>
  <si>
    <t>Variedades Tintas</t>
  </si>
  <si>
    <t>Variedades Blancas</t>
  </si>
  <si>
    <t>Variedades Rosadas</t>
  </si>
  <si>
    <t>PINOT GRIS  (P.GRIGIO)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</si>
</sst>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_ * #,##0.00_ ;_ * \-#,##0.00_ ;_ * &quot;-&quot;??_ ;_ @_ "/>
    <numFmt numFmtId="178" formatCode="_ * #,##0_ ;_ * \-#,##0_ ;_ * &quot;-&quot;??_ ;_ @_ "/>
  </numFmts>
  <fonts count="19" x14ac:knownFonts="1">
    <font>
      <sz val="11"/>
      <color theme="1"/>
      <name val="Calibri"/>
      <family val="2"/>
      <scheme val="minor"/>
    </font>
    <font>
      <b/>
      <sz val="14"/>
      <name val="Calibri"/>
      <family val="2"/>
    </font>
    <font>
      <b/>
      <sz val="11"/>
      <name val="Calibri"/>
      <family val="2"/>
    </font>
    <font>
      <b/>
      <sz val="9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b/>
      <sz val="10"/>
      <name val="Calibri"/>
      <family val="2"/>
    </font>
    <font>
      <sz val="11"/>
      <color theme="1"/>
      <name val="Calibri"/>
      <family val="2"/>
      <scheme val="minor"/>
    </font>
    <font>
      <sz val="9"/>
      <color rgb="FF000000"/>
      <name val="Arial"/>
      <family val="2"/>
    </font>
    <font>
      <sz val="10"/>
      <color rgb="FF000000"/>
      <name val="Arial"/>
      <family val="2"/>
    </font>
    <font>
      <b/>
      <sz val="10"/>
      <color theme="1"/>
      <name val="Calibri"/>
      <family val="2"/>
      <scheme val="minor"/>
    </font>
    <font>
      <sz val="9"/>
      <color rgb="FFC00000"/>
      <name val="Arial"/>
      <family val="2"/>
    </font>
    <font>
      <b/>
      <sz val="9"/>
      <color rgb="FFC00000"/>
      <name val="Arial"/>
      <family val="2"/>
    </font>
    <font>
      <b/>
      <sz val="11"/>
      <color rgb="FF000000"/>
      <name val="Arial"/>
      <family val="2"/>
    </font>
    <font>
      <b/>
      <sz val="11"/>
      <color rgb="FFC00000"/>
      <name val="Arial"/>
      <family val="2"/>
    </font>
    <font>
      <b/>
      <sz val="12"/>
      <color rgb="FF000000"/>
      <name val="Arial"/>
      <family val="2"/>
    </font>
    <font>
      <sz val="12"/>
      <color rgb="FF000000"/>
      <name val="Arial"/>
      <family val="2"/>
    </font>
    <font>
      <sz val="12"/>
      <color rgb="FFC00000"/>
      <name val="Arial"/>
      <family val="2"/>
    </font>
  </fonts>
  <fills count="14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theme="4" tint="0.79998168889431442"/>
      </patternFill>
    </fill>
    <fill>
      <patternFill patternType="solid">
        <fgColor rgb="FF92D050"/>
        <bgColor theme="4" tint="0.79998168889431442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249977111117893"/>
        <bgColor theme="4" tint="0.79998168889431442"/>
      </patternFill>
    </fill>
    <fill>
      <patternFill patternType="solid">
        <fgColor theme="5" tint="0.39997558519241921"/>
        <bgColor theme="4" tint="0.79998168889431442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theme="4" tint="0.79998168889431442"/>
      </patternFill>
    </fill>
    <fill>
      <patternFill patternType="solid">
        <fgColor rgb="FFFFC000"/>
        <bgColor theme="4" tint="0.79998168889431442"/>
      </patternFill>
    </fill>
    <fill>
      <patternFill patternType="solid">
        <fgColor rgb="FFE9ECF3"/>
        <bgColor indexed="64"/>
      </patternFill>
    </fill>
  </fills>
  <borders count="4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 diagonalDown="1">
      <left/>
      <right/>
      <top/>
      <bottom/>
      <diagonal style="thin">
        <color indexed="64"/>
      </diagonal>
    </border>
    <border diagonalDown="1">
      <left/>
      <right style="thick">
        <color indexed="64"/>
      </right>
      <top/>
      <bottom/>
      <diagonal style="thin">
        <color indexed="64"/>
      </diagonal>
    </border>
    <border diagonalDown="1">
      <left/>
      <right/>
      <top/>
      <bottom style="thin">
        <color indexed="64"/>
      </bottom>
      <diagonal style="thin">
        <color indexed="64"/>
      </diagonal>
    </border>
    <border diagonalDown="1">
      <left/>
      <right style="thick">
        <color indexed="64"/>
      </right>
      <top/>
      <bottom style="thin">
        <color indexed="64"/>
      </bottom>
      <diagonal style="thin">
        <color indexed="64"/>
      </diagonal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/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/>
      <bottom style="medium">
        <color indexed="64"/>
      </bottom>
      <diagonal/>
    </border>
    <border>
      <left style="thick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ck">
        <color indexed="64"/>
      </right>
      <top/>
      <bottom style="medium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 style="medium">
        <color rgb="FFFFFFFF"/>
      </left>
      <right style="medium">
        <color rgb="FFFFFFFF"/>
      </right>
      <top style="medium">
        <color rgb="FFFFFFFF"/>
      </top>
      <bottom style="medium">
        <color rgb="FFFFFFFF"/>
      </bottom>
      <diagonal/>
    </border>
    <border>
      <left style="medium">
        <color rgb="FFFFFFFF"/>
      </left>
      <right style="medium">
        <color rgb="FFFFFFFF"/>
      </right>
      <top style="medium">
        <color rgb="FFFFFFFF"/>
      </top>
      <bottom/>
      <diagonal/>
    </border>
    <border>
      <left style="medium">
        <color rgb="FFFFFFFF"/>
      </left>
      <right style="medium">
        <color rgb="FFFFFFFF"/>
      </right>
      <top/>
      <bottom style="medium">
        <color rgb="FFFFFFFF"/>
      </bottom>
      <diagonal/>
    </border>
  </borders>
  <cellStyleXfs count="2">
    <xf numFmtId="0" fontId="0" fillId="0" borderId="0">
      <alignment vertical="center"/>
    </xf>
    <xf numFmtId="176" fontId="8" fillId="0" borderId="0" applyFont="0" applyFill="0" applyBorder="0" applyAlignment="0" applyProtection="0">
      <alignment vertical="center"/>
    </xf>
  </cellStyleXfs>
  <cellXfs count="131">
    <xf numFmtId="0" fontId="0" fillId="0" borderId="0" xfId="0">
      <alignment vertical="center"/>
    </xf>
    <xf numFmtId="0" fontId="2" fillId="4" borderId="3" xfId="0" applyFont="1" applyFill="1" applyBorder="1" applyAlignment="1">
      <alignment horizontal="center" vertical="center"/>
    </xf>
    <xf numFmtId="0" fontId="2" fillId="4" borderId="4" xfId="0" applyFont="1" applyFill="1" applyBorder="1" applyAlignment="1">
      <alignment horizontal="center" vertical="center"/>
    </xf>
    <xf numFmtId="0" fontId="2" fillId="4" borderId="4" xfId="0" applyFont="1" applyFill="1" applyBorder="1" applyAlignment="1">
      <alignment horizontal="center" vertical="center" wrapText="1"/>
    </xf>
    <xf numFmtId="0" fontId="2" fillId="4" borderId="5" xfId="0" applyFont="1" applyFill="1" applyBorder="1" applyAlignment="1">
      <alignment horizontal="center" vertical="center"/>
    </xf>
    <xf numFmtId="0" fontId="2" fillId="5" borderId="3" xfId="0" applyFont="1" applyFill="1" applyBorder="1" applyAlignment="1">
      <alignment horizontal="center" vertical="center"/>
    </xf>
    <xf numFmtId="0" fontId="2" fillId="5" borderId="4" xfId="0" applyFont="1" applyFill="1" applyBorder="1" applyAlignment="1">
      <alignment horizontal="center" vertical="center"/>
    </xf>
    <xf numFmtId="0" fontId="2" fillId="5" borderId="4" xfId="0" applyFont="1" applyFill="1" applyBorder="1" applyAlignment="1">
      <alignment horizontal="center" vertical="center" wrapText="1"/>
    </xf>
    <xf numFmtId="0" fontId="2" fillId="5" borderId="5" xfId="0" applyFont="1" applyFill="1" applyBorder="1" applyAlignment="1">
      <alignment horizontal="center" vertical="center"/>
    </xf>
    <xf numFmtId="0" fontId="9" fillId="3" borderId="6" xfId="0" applyFont="1" applyFill="1" applyBorder="1">
      <alignment vertical="center"/>
    </xf>
    <xf numFmtId="178" fontId="9" fillId="3" borderId="7" xfId="1" applyNumberFormat="1" applyFont="1" applyFill="1" applyBorder="1">
      <alignment vertical="center"/>
    </xf>
    <xf numFmtId="178" fontId="9" fillId="3" borderId="8" xfId="1" applyNumberFormat="1" applyFont="1" applyFill="1" applyBorder="1" applyAlignment="1">
      <alignment horizontal="center" vertical="center"/>
    </xf>
    <xf numFmtId="178" fontId="9" fillId="3" borderId="8" xfId="1" applyNumberFormat="1" applyFont="1" applyFill="1" applyBorder="1" applyAlignment="1">
      <alignment vertical="center"/>
    </xf>
    <xf numFmtId="0" fontId="9" fillId="3" borderId="9" xfId="0" applyFont="1" applyFill="1" applyBorder="1">
      <alignment vertical="center"/>
    </xf>
    <xf numFmtId="178" fontId="9" fillId="3" borderId="10" xfId="1" applyNumberFormat="1" applyFont="1" applyFill="1" applyBorder="1">
      <alignment vertical="center"/>
    </xf>
    <xf numFmtId="178" fontId="9" fillId="3" borderId="11" xfId="1" applyNumberFormat="1" applyFont="1" applyFill="1" applyBorder="1" applyAlignment="1">
      <alignment horizontal="center" vertical="center"/>
    </xf>
    <xf numFmtId="178" fontId="9" fillId="3" borderId="11" xfId="1" applyNumberFormat="1" applyFont="1" applyFill="1" applyBorder="1" applyAlignment="1">
      <alignment vertical="center"/>
    </xf>
    <xf numFmtId="0" fontId="3" fillId="3" borderId="9" xfId="0" applyFont="1" applyFill="1" applyBorder="1" applyAlignment="1">
      <alignment vertical="center"/>
    </xf>
    <xf numFmtId="178" fontId="4" fillId="3" borderId="10" xfId="1" applyNumberFormat="1" applyFont="1" applyFill="1" applyBorder="1">
      <alignment vertical="center"/>
    </xf>
    <xf numFmtId="178" fontId="4" fillId="3" borderId="11" xfId="1" applyNumberFormat="1" applyFont="1" applyFill="1" applyBorder="1" applyAlignment="1">
      <alignment horizontal="center" vertical="center"/>
    </xf>
    <xf numFmtId="178" fontId="4" fillId="3" borderId="11" xfId="1" applyNumberFormat="1" applyFont="1" applyFill="1" applyBorder="1" applyAlignment="1">
      <alignment vertical="center"/>
    </xf>
    <xf numFmtId="0" fontId="5" fillId="6" borderId="12" xfId="0" applyFont="1" applyFill="1" applyBorder="1" applyAlignment="1">
      <alignment vertical="center"/>
    </xf>
    <xf numFmtId="178" fontId="5" fillId="6" borderId="13" xfId="1" applyNumberFormat="1" applyFont="1" applyFill="1" applyBorder="1">
      <alignment vertical="center"/>
    </xf>
    <xf numFmtId="178" fontId="4" fillId="3" borderId="14" xfId="1" applyNumberFormat="1" applyFont="1" applyFill="1" applyBorder="1" applyAlignment="1">
      <alignment horizontal="center" vertical="center"/>
    </xf>
    <xf numFmtId="0" fontId="5" fillId="7" borderId="12" xfId="0" applyFont="1" applyFill="1" applyBorder="1" applyAlignment="1">
      <alignment vertical="center"/>
    </xf>
    <xf numFmtId="178" fontId="5" fillId="7" borderId="13" xfId="1" applyNumberFormat="1" applyFont="1" applyFill="1" applyBorder="1">
      <alignment vertical="center"/>
    </xf>
    <xf numFmtId="178" fontId="5" fillId="7" borderId="14" xfId="1" applyNumberFormat="1" applyFont="1" applyFill="1" applyBorder="1" applyAlignment="1">
      <alignment vertical="center"/>
    </xf>
    <xf numFmtId="178" fontId="0" fillId="0" borderId="0" xfId="0" applyNumberFormat="1">
      <alignment vertical="center"/>
    </xf>
    <xf numFmtId="0" fontId="2" fillId="9" borderId="3" xfId="0" applyFont="1" applyFill="1" applyBorder="1" applyAlignment="1">
      <alignment horizontal="center" vertical="center"/>
    </xf>
    <xf numFmtId="0" fontId="2" fillId="9" borderId="4" xfId="0" applyFont="1" applyFill="1" applyBorder="1" applyAlignment="1">
      <alignment horizontal="center" vertical="center"/>
    </xf>
    <xf numFmtId="0" fontId="2" fillId="9" borderId="4" xfId="0" applyFont="1" applyFill="1" applyBorder="1" applyAlignment="1">
      <alignment horizontal="center" vertical="center" wrapText="1"/>
    </xf>
    <xf numFmtId="0" fontId="2" fillId="9" borderId="5" xfId="0" applyFont="1" applyFill="1" applyBorder="1" applyAlignment="1">
      <alignment horizontal="center" vertical="center"/>
    </xf>
    <xf numFmtId="178" fontId="9" fillId="3" borderId="8" xfId="1" applyNumberFormat="1" applyFont="1" applyFill="1" applyBorder="1">
      <alignment vertical="center"/>
    </xf>
    <xf numFmtId="178" fontId="9" fillId="3" borderId="11" xfId="1" applyNumberFormat="1" applyFont="1" applyFill="1" applyBorder="1">
      <alignment vertical="center"/>
    </xf>
    <xf numFmtId="178" fontId="4" fillId="3" borderId="11" xfId="1" applyNumberFormat="1" applyFont="1" applyFill="1" applyBorder="1">
      <alignment vertical="center"/>
    </xf>
    <xf numFmtId="0" fontId="5" fillId="2" borderId="9" xfId="0" applyFont="1" applyFill="1" applyBorder="1" applyAlignment="1">
      <alignment vertical="center"/>
    </xf>
    <xf numFmtId="178" fontId="5" fillId="2" borderId="10" xfId="1" applyNumberFormat="1" applyFont="1" applyFill="1" applyBorder="1">
      <alignment vertical="center"/>
    </xf>
    <xf numFmtId="178" fontId="5" fillId="2" borderId="11" xfId="1" applyNumberFormat="1" applyFont="1" applyFill="1" applyBorder="1">
      <alignment vertical="center"/>
    </xf>
    <xf numFmtId="0" fontId="3" fillId="3" borderId="12" xfId="0" applyFont="1" applyFill="1" applyBorder="1" applyAlignment="1">
      <alignment vertical="center"/>
    </xf>
    <xf numFmtId="178" fontId="4" fillId="3" borderId="13" xfId="1" applyNumberFormat="1" applyFont="1" applyFill="1" applyBorder="1">
      <alignment vertical="center"/>
    </xf>
    <xf numFmtId="178" fontId="4" fillId="3" borderId="14" xfId="1" applyNumberFormat="1" applyFont="1" applyFill="1" applyBorder="1">
      <alignment vertical="center"/>
    </xf>
    <xf numFmtId="0" fontId="10" fillId="3" borderId="18" xfId="0" applyFont="1" applyFill="1" applyBorder="1">
      <alignment vertical="center"/>
    </xf>
    <xf numFmtId="0" fontId="10" fillId="3" borderId="19" xfId="0" applyFont="1" applyFill="1" applyBorder="1">
      <alignment vertical="center"/>
    </xf>
    <xf numFmtId="0" fontId="10" fillId="3" borderId="20" xfId="0" applyFont="1" applyFill="1" applyBorder="1">
      <alignment vertical="center"/>
    </xf>
    <xf numFmtId="0" fontId="10" fillId="3" borderId="21" xfId="0" applyFont="1" applyFill="1" applyBorder="1">
      <alignment vertical="center"/>
    </xf>
    <xf numFmtId="178" fontId="6" fillId="10" borderId="16" xfId="1" applyNumberFormat="1" applyFont="1" applyFill="1" applyBorder="1">
      <alignment vertical="center"/>
    </xf>
    <xf numFmtId="178" fontId="6" fillId="10" borderId="22" xfId="1" applyNumberFormat="1" applyFont="1" applyFill="1" applyBorder="1">
      <alignment vertical="center"/>
    </xf>
    <xf numFmtId="0" fontId="7" fillId="12" borderId="28" xfId="0" applyFont="1" applyFill="1" applyBorder="1" applyAlignment="1">
      <alignment horizontal="center" vertical="center"/>
    </xf>
    <xf numFmtId="0" fontId="7" fillId="12" borderId="29" xfId="0" applyFont="1" applyFill="1" applyBorder="1" applyAlignment="1">
      <alignment horizontal="center" vertical="center" wrapText="1"/>
    </xf>
    <xf numFmtId="0" fontId="7" fillId="12" borderId="30" xfId="0" applyFont="1" applyFill="1" applyBorder="1" applyAlignment="1">
      <alignment horizontal="center" vertical="center"/>
    </xf>
    <xf numFmtId="0" fontId="7" fillId="4" borderId="28" xfId="0" applyFont="1" applyFill="1" applyBorder="1" applyAlignment="1">
      <alignment horizontal="center" vertical="center"/>
    </xf>
    <xf numFmtId="0" fontId="7" fillId="4" borderId="29" xfId="0" applyFont="1" applyFill="1" applyBorder="1" applyAlignment="1">
      <alignment horizontal="center" vertical="center" wrapText="1"/>
    </xf>
    <xf numFmtId="0" fontId="7" fillId="4" borderId="30" xfId="0" applyFont="1" applyFill="1" applyBorder="1" applyAlignment="1">
      <alignment horizontal="center" vertical="center"/>
    </xf>
    <xf numFmtId="0" fontId="7" fillId="5" borderId="28" xfId="0" applyFont="1" applyFill="1" applyBorder="1" applyAlignment="1">
      <alignment horizontal="center" vertical="center"/>
    </xf>
    <xf numFmtId="0" fontId="9" fillId="3" borderId="31" xfId="0" applyFont="1" applyFill="1" applyBorder="1">
      <alignment vertical="center"/>
    </xf>
    <xf numFmtId="178" fontId="9" fillId="3" borderId="32" xfId="1" applyNumberFormat="1" applyFont="1" applyFill="1" applyBorder="1">
      <alignment vertical="center"/>
    </xf>
    <xf numFmtId="178" fontId="9" fillId="3" borderId="33" xfId="1" applyNumberFormat="1" applyFont="1" applyFill="1" applyBorder="1">
      <alignment vertical="center"/>
    </xf>
    <xf numFmtId="178" fontId="9" fillId="3" borderId="34" xfId="1" applyNumberFormat="1" applyFont="1" applyFill="1" applyBorder="1" applyAlignment="1">
      <alignment horizontal="center" vertical="center"/>
    </xf>
    <xf numFmtId="178" fontId="9" fillId="3" borderId="34" xfId="1" applyNumberFormat="1" applyFont="1" applyFill="1" applyBorder="1">
      <alignment vertical="center"/>
    </xf>
    <xf numFmtId="0" fontId="9" fillId="3" borderId="35" xfId="0" applyFont="1" applyFill="1" applyBorder="1">
      <alignment vertical="center"/>
    </xf>
    <xf numFmtId="178" fontId="9" fillId="3" borderId="9" xfId="1" applyNumberFormat="1" applyFont="1" applyFill="1" applyBorder="1">
      <alignment vertical="center"/>
    </xf>
    <xf numFmtId="0" fontId="12" fillId="3" borderId="35" xfId="0" applyFont="1" applyFill="1" applyBorder="1" applyAlignment="1">
      <alignment vertical="center"/>
    </xf>
    <xf numFmtId="178" fontId="12" fillId="3" borderId="9" xfId="1" applyNumberFormat="1" applyFont="1" applyFill="1" applyBorder="1">
      <alignment vertical="center"/>
    </xf>
    <xf numFmtId="178" fontId="12" fillId="3" borderId="10" xfId="1" applyNumberFormat="1" applyFont="1" applyFill="1" applyBorder="1">
      <alignment vertical="center"/>
    </xf>
    <xf numFmtId="178" fontId="12" fillId="3" borderId="11" xfId="1" applyNumberFormat="1" applyFont="1" applyFill="1" applyBorder="1">
      <alignment vertical="center"/>
    </xf>
    <xf numFmtId="0" fontId="13" fillId="3" borderId="36" xfId="0" applyFont="1" applyFill="1" applyBorder="1" applyAlignment="1">
      <alignment vertical="center"/>
    </xf>
    <xf numFmtId="178" fontId="12" fillId="3" borderId="37" xfId="1" applyNumberFormat="1" applyFont="1" applyFill="1" applyBorder="1">
      <alignment vertical="center"/>
    </xf>
    <xf numFmtId="178" fontId="12" fillId="3" borderId="38" xfId="1" applyNumberFormat="1" applyFont="1" applyFill="1" applyBorder="1">
      <alignment vertical="center"/>
    </xf>
    <xf numFmtId="178" fontId="12" fillId="3" borderId="39" xfId="1" applyNumberFormat="1" applyFont="1" applyFill="1" applyBorder="1">
      <alignment vertical="center"/>
    </xf>
    <xf numFmtId="0" fontId="13" fillId="3" borderId="40" xfId="0" applyFont="1" applyFill="1" applyBorder="1" applyAlignment="1">
      <alignment vertical="center"/>
    </xf>
    <xf numFmtId="178" fontId="12" fillId="3" borderId="41" xfId="1" applyNumberFormat="1" applyFont="1" applyFill="1" applyBorder="1">
      <alignment vertical="center"/>
    </xf>
    <xf numFmtId="178" fontId="12" fillId="3" borderId="42" xfId="1" applyNumberFormat="1" applyFont="1" applyFill="1" applyBorder="1">
      <alignment vertical="center"/>
    </xf>
    <xf numFmtId="178" fontId="12" fillId="3" borderId="43" xfId="1" applyNumberFormat="1" applyFont="1" applyFill="1" applyBorder="1">
      <alignment vertical="center"/>
    </xf>
    <xf numFmtId="0" fontId="12" fillId="11" borderId="44" xfId="0" applyFont="1" applyFill="1" applyBorder="1">
      <alignment vertical="center"/>
    </xf>
    <xf numFmtId="178" fontId="12" fillId="11" borderId="15" xfId="1" applyNumberFormat="1" applyFont="1" applyFill="1" applyBorder="1">
      <alignment vertical="center"/>
    </xf>
    <xf numFmtId="178" fontId="12" fillId="11" borderId="16" xfId="1" applyNumberFormat="1" applyFont="1" applyFill="1" applyBorder="1">
      <alignment vertical="center"/>
    </xf>
    <xf numFmtId="178" fontId="12" fillId="3" borderId="22" xfId="1" applyNumberFormat="1" applyFont="1" applyFill="1" applyBorder="1">
      <alignment vertical="center"/>
    </xf>
    <xf numFmtId="178" fontId="12" fillId="3" borderId="15" xfId="1" applyNumberFormat="1" applyFont="1" applyFill="1" applyBorder="1">
      <alignment vertical="center"/>
    </xf>
    <xf numFmtId="0" fontId="7" fillId="5" borderId="29" xfId="0" applyFont="1" applyFill="1" applyBorder="1" applyAlignment="1">
      <alignment horizontal="center" vertical="center" wrapText="1"/>
    </xf>
    <xf numFmtId="0" fontId="7" fillId="5" borderId="30" xfId="0" applyFont="1" applyFill="1" applyBorder="1" applyAlignment="1">
      <alignment horizontal="center" vertical="center"/>
    </xf>
    <xf numFmtId="0" fontId="7" fillId="8" borderId="28" xfId="0" applyFont="1" applyFill="1" applyBorder="1" applyAlignment="1">
      <alignment horizontal="center" vertical="center"/>
    </xf>
    <xf numFmtId="0" fontId="7" fillId="8" borderId="29" xfId="0" applyFont="1" applyFill="1" applyBorder="1" applyAlignment="1">
      <alignment horizontal="center" vertical="center" wrapText="1"/>
    </xf>
    <xf numFmtId="0" fontId="7" fillId="8" borderId="30" xfId="0" applyFont="1" applyFill="1" applyBorder="1" applyAlignment="1">
      <alignment horizontal="center" vertical="center"/>
    </xf>
    <xf numFmtId="178" fontId="14" fillId="3" borderId="32" xfId="1" applyNumberFormat="1" applyFont="1" applyFill="1" applyBorder="1">
      <alignment vertical="center"/>
    </xf>
    <xf numFmtId="178" fontId="14" fillId="3" borderId="33" xfId="1" applyNumberFormat="1" applyFont="1" applyFill="1" applyBorder="1">
      <alignment vertical="center"/>
    </xf>
    <xf numFmtId="178" fontId="14" fillId="3" borderId="34" xfId="1" applyNumberFormat="1" applyFont="1" applyFill="1" applyBorder="1">
      <alignment vertical="center"/>
    </xf>
    <xf numFmtId="178" fontId="14" fillId="3" borderId="9" xfId="1" applyNumberFormat="1" applyFont="1" applyFill="1" applyBorder="1">
      <alignment vertical="center"/>
    </xf>
    <xf numFmtId="178" fontId="14" fillId="3" borderId="10" xfId="1" applyNumberFormat="1" applyFont="1" applyFill="1" applyBorder="1">
      <alignment vertical="center"/>
    </xf>
    <xf numFmtId="178" fontId="14" fillId="3" borderId="11" xfId="1" applyNumberFormat="1" applyFont="1" applyFill="1" applyBorder="1">
      <alignment vertical="center"/>
    </xf>
    <xf numFmtId="178" fontId="15" fillId="3" borderId="9" xfId="1" applyNumberFormat="1" applyFont="1" applyFill="1" applyBorder="1">
      <alignment vertical="center"/>
    </xf>
    <xf numFmtId="178" fontId="15" fillId="3" borderId="10" xfId="1" applyNumberFormat="1" applyFont="1" applyFill="1" applyBorder="1">
      <alignment vertical="center"/>
    </xf>
    <xf numFmtId="178" fontId="15" fillId="3" borderId="11" xfId="1" applyNumberFormat="1" applyFont="1" applyFill="1" applyBorder="1">
      <alignment vertical="center"/>
    </xf>
    <xf numFmtId="178" fontId="15" fillId="3" borderId="37" xfId="1" applyNumberFormat="1" applyFont="1" applyFill="1" applyBorder="1">
      <alignment vertical="center"/>
    </xf>
    <xf numFmtId="178" fontId="15" fillId="3" borderId="38" xfId="1" applyNumberFormat="1" applyFont="1" applyFill="1" applyBorder="1">
      <alignment vertical="center"/>
    </xf>
    <xf numFmtId="178" fontId="15" fillId="3" borderId="39" xfId="1" applyNumberFormat="1" applyFont="1" applyFill="1" applyBorder="1">
      <alignment vertical="center"/>
    </xf>
    <xf numFmtId="178" fontId="15" fillId="3" borderId="41" xfId="1" applyNumberFormat="1" applyFont="1" applyFill="1" applyBorder="1">
      <alignment vertical="center"/>
    </xf>
    <xf numFmtId="178" fontId="15" fillId="3" borderId="42" xfId="1" applyNumberFormat="1" applyFont="1" applyFill="1" applyBorder="1">
      <alignment vertical="center"/>
    </xf>
    <xf numFmtId="178" fontId="15" fillId="3" borderId="43" xfId="1" applyNumberFormat="1" applyFont="1" applyFill="1" applyBorder="1">
      <alignment vertical="center"/>
    </xf>
    <xf numFmtId="178" fontId="12" fillId="3" borderId="16" xfId="1" applyNumberFormat="1" applyFont="1" applyFill="1" applyBorder="1">
      <alignment vertical="center"/>
    </xf>
    <xf numFmtId="178" fontId="15" fillId="3" borderId="15" xfId="1" applyNumberFormat="1" applyFont="1" applyFill="1" applyBorder="1">
      <alignment vertical="center"/>
    </xf>
    <xf numFmtId="178" fontId="15" fillId="3" borderId="16" xfId="1" applyNumberFormat="1" applyFont="1" applyFill="1" applyBorder="1">
      <alignment vertical="center"/>
    </xf>
    <xf numFmtId="178" fontId="15" fillId="3" borderId="22" xfId="1" applyNumberFormat="1" applyFont="1" applyFill="1" applyBorder="1">
      <alignment vertical="center"/>
    </xf>
    <xf numFmtId="0" fontId="16" fillId="13" borderId="46" xfId="0" applyFont="1" applyFill="1" applyBorder="1" applyAlignment="1">
      <alignment horizontal="center" vertical="top" wrapText="1"/>
    </xf>
    <xf numFmtId="0" fontId="16" fillId="13" borderId="47" xfId="0" applyFont="1" applyFill="1" applyBorder="1" applyAlignment="1">
      <alignment horizontal="center" vertical="top" wrapText="1"/>
    </xf>
    <xf numFmtId="0" fontId="17" fillId="13" borderId="45" xfId="0" applyFont="1" applyFill="1" applyBorder="1" applyAlignment="1">
      <alignment vertical="top" wrapText="1"/>
    </xf>
    <xf numFmtId="178" fontId="18" fillId="13" borderId="45" xfId="1" applyNumberFormat="1" applyFont="1" applyFill="1" applyBorder="1" applyAlignment="1">
      <alignment vertical="top" wrapText="1"/>
    </xf>
    <xf numFmtId="0" fontId="17" fillId="13" borderId="47" xfId="0" applyFont="1" applyFill="1" applyBorder="1" applyAlignment="1">
      <alignment vertical="top" wrapText="1"/>
    </xf>
    <xf numFmtId="178" fontId="18" fillId="13" borderId="47" xfId="1" applyNumberFormat="1" applyFont="1" applyFill="1" applyBorder="1" applyAlignment="1">
      <alignment vertical="top" wrapText="1"/>
    </xf>
    <xf numFmtId="0" fontId="16" fillId="13" borderId="45" xfId="0" applyFont="1" applyFill="1" applyBorder="1" applyAlignment="1">
      <alignment horizontal="center" vertical="center" wrapText="1"/>
    </xf>
    <xf numFmtId="0" fontId="16" fillId="13" borderId="46" xfId="0" applyFont="1" applyFill="1" applyBorder="1" applyAlignment="1">
      <alignment horizontal="center" vertical="center" wrapText="1"/>
    </xf>
    <xf numFmtId="0" fontId="16" fillId="13" borderId="47" xfId="0" applyFont="1" applyFill="1" applyBorder="1" applyAlignment="1">
      <alignment horizontal="center" vertical="center" wrapText="1"/>
    </xf>
    <xf numFmtId="0" fontId="7" fillId="12" borderId="24" xfId="0" applyFont="1" applyFill="1" applyBorder="1" applyAlignment="1">
      <alignment horizontal="center" vertical="center"/>
    </xf>
    <xf numFmtId="0" fontId="7" fillId="12" borderId="25" xfId="0" applyFont="1" applyFill="1" applyBorder="1" applyAlignment="1">
      <alignment horizontal="center" vertical="center"/>
    </xf>
    <xf numFmtId="0" fontId="7" fillId="12" borderId="26" xfId="0" applyFont="1" applyFill="1" applyBorder="1" applyAlignment="1">
      <alignment horizontal="center" vertical="center"/>
    </xf>
    <xf numFmtId="0" fontId="7" fillId="4" borderId="24" xfId="0" applyFont="1" applyFill="1" applyBorder="1" applyAlignment="1">
      <alignment horizontal="center" vertical="center"/>
    </xf>
    <xf numFmtId="0" fontId="7" fillId="4" borderId="25" xfId="0" applyFont="1" applyFill="1" applyBorder="1" applyAlignment="1">
      <alignment horizontal="center" vertical="center"/>
    </xf>
    <xf numFmtId="0" fontId="7" fillId="4" borderId="26" xfId="0" applyFont="1" applyFill="1" applyBorder="1" applyAlignment="1">
      <alignment horizontal="center" vertical="center"/>
    </xf>
    <xf numFmtId="0" fontId="7" fillId="7" borderId="24" xfId="0" applyFont="1" applyFill="1" applyBorder="1" applyAlignment="1">
      <alignment horizontal="center" vertical="center"/>
    </xf>
    <xf numFmtId="0" fontId="7" fillId="7" borderId="25" xfId="0" applyFont="1" applyFill="1" applyBorder="1" applyAlignment="1">
      <alignment horizontal="center" vertical="center"/>
    </xf>
    <xf numFmtId="0" fontId="7" fillId="7" borderId="26" xfId="0" applyFont="1" applyFill="1" applyBorder="1" applyAlignment="1">
      <alignment horizontal="center" vertical="center"/>
    </xf>
    <xf numFmtId="0" fontId="7" fillId="10" borderId="24" xfId="0" applyFont="1" applyFill="1" applyBorder="1" applyAlignment="1">
      <alignment horizontal="center" vertical="center"/>
    </xf>
    <xf numFmtId="0" fontId="7" fillId="10" borderId="25" xfId="0" applyFont="1" applyFill="1" applyBorder="1" applyAlignment="1">
      <alignment horizontal="center" vertical="center"/>
    </xf>
    <xf numFmtId="0" fontId="7" fillId="10" borderId="26" xfId="0" applyFont="1" applyFill="1" applyBorder="1" applyAlignment="1">
      <alignment horizontal="center" vertical="center"/>
    </xf>
    <xf numFmtId="0" fontId="7" fillId="11" borderId="23" xfId="0" applyFont="1" applyFill="1" applyBorder="1" applyAlignment="1">
      <alignment horizontal="center" vertical="center"/>
    </xf>
    <xf numFmtId="0" fontId="11" fillId="0" borderId="27" xfId="0" applyFont="1" applyBorder="1" applyAlignment="1">
      <alignment vertical="center"/>
    </xf>
    <xf numFmtId="0" fontId="1" fillId="3" borderId="1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1" fillId="3" borderId="17" xfId="0" applyFont="1" applyFill="1" applyBorder="1" applyAlignment="1">
      <alignment horizontal="center" vertical="center"/>
    </xf>
    <xf numFmtId="0" fontId="6" fillId="8" borderId="15" xfId="0" applyFont="1" applyFill="1" applyBorder="1" applyAlignment="1">
      <alignment horizontal="center" vertical="center"/>
    </xf>
    <xf numFmtId="0" fontId="6" fillId="8" borderId="16" xfId="0" applyFont="1" applyFill="1" applyBorder="1" applyAlignment="1">
      <alignment horizontal="center" vertical="center"/>
    </xf>
    <xf numFmtId="0" fontId="6" fillId="8" borderId="16" xfId="0" applyFont="1" applyFill="1" applyBorder="1">
      <alignment vertical="center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499984740745262"/>
  </sheetPr>
  <dimension ref="A1:D9"/>
  <sheetViews>
    <sheetView zoomScaleSheetLayoutView="100" workbookViewId="0">
      <selection activeCell="A25" sqref="A25"/>
    </sheetView>
  </sheetViews>
  <sheetFormatPr baseColWidth="10" defaultColWidth="8.85546875" defaultRowHeight="15" x14ac:dyDescent="0.25"/>
  <cols>
    <col min="1" max="1" width="21" customWidth="1"/>
    <col min="2" max="2" width="24.5703125" customWidth="1"/>
    <col min="3" max="3" width="43.28515625" customWidth="1"/>
    <col min="4" max="4" width="18.5703125" customWidth="1"/>
  </cols>
  <sheetData>
    <row r="1" spans="1:4" ht="15.75" x14ac:dyDescent="0.25">
      <c r="A1" s="108" t="s">
        <v>0</v>
      </c>
      <c r="B1" s="108" t="s">
        <v>1</v>
      </c>
      <c r="C1" s="102" t="s">
        <v>2</v>
      </c>
      <c r="D1" s="109" t="s">
        <v>3</v>
      </c>
    </row>
    <row r="2" spans="1:4" ht="15.75" x14ac:dyDescent="0.25">
      <c r="A2" s="108"/>
      <c r="B2" s="108"/>
      <c r="C2" s="103" t="s">
        <v>4</v>
      </c>
      <c r="D2" s="110"/>
    </row>
    <row r="3" spans="1:4" x14ac:dyDescent="0.25">
      <c r="A3" s="104" t="s">
        <v>5</v>
      </c>
      <c r="B3" s="104" t="s">
        <v>6</v>
      </c>
      <c r="C3" s="104" t="s">
        <v>7</v>
      </c>
      <c r="D3" s="105">
        <v>16224857</v>
      </c>
    </row>
    <row r="4" spans="1:4" x14ac:dyDescent="0.25">
      <c r="A4" s="104" t="s">
        <v>8</v>
      </c>
      <c r="B4" s="104" t="s">
        <v>9</v>
      </c>
      <c r="C4" s="104" t="s">
        <v>10</v>
      </c>
      <c r="D4" s="105">
        <v>5672699</v>
      </c>
    </row>
    <row r="5" spans="1:4" x14ac:dyDescent="0.25">
      <c r="A5" s="104" t="s">
        <v>11</v>
      </c>
      <c r="B5" s="104" t="s">
        <v>12</v>
      </c>
      <c r="C5" s="104" t="s">
        <v>13</v>
      </c>
      <c r="D5" s="105">
        <v>666211</v>
      </c>
    </row>
    <row r="6" spans="1:4" x14ac:dyDescent="0.25">
      <c r="A6" s="104" t="s">
        <v>14</v>
      </c>
      <c r="B6" s="104" t="s">
        <v>15</v>
      </c>
      <c r="C6" s="104" t="s">
        <v>16</v>
      </c>
      <c r="D6" s="105">
        <v>157913</v>
      </c>
    </row>
    <row r="7" spans="1:4" x14ac:dyDescent="0.25">
      <c r="A7" s="104" t="s">
        <v>17</v>
      </c>
      <c r="B7" s="104" t="s">
        <v>18</v>
      </c>
      <c r="C7" s="104" t="s">
        <v>19</v>
      </c>
      <c r="D7" s="105">
        <v>341405.8</v>
      </c>
    </row>
    <row r="8" spans="1:4" x14ac:dyDescent="0.25">
      <c r="A8" s="104" t="s">
        <v>20</v>
      </c>
      <c r="B8" s="106" t="s">
        <v>21</v>
      </c>
      <c r="C8" s="106" t="s">
        <v>22</v>
      </c>
      <c r="D8" s="107">
        <v>180689.96</v>
      </c>
    </row>
    <row r="9" spans="1:4" ht="18.95" customHeight="1" x14ac:dyDescent="0.25">
      <c r="A9" s="104" t="s">
        <v>23</v>
      </c>
      <c r="B9" s="106" t="s">
        <v>24</v>
      </c>
      <c r="C9" s="106" t="s">
        <v>25</v>
      </c>
      <c r="D9" s="107">
        <v>23280676.899999999</v>
      </c>
    </row>
  </sheetData>
  <mergeCells count="3">
    <mergeCell ref="A1:A2"/>
    <mergeCell ref="B1:B2"/>
    <mergeCell ref="D1:D2"/>
  </mergeCells>
  <pageMargins left="0.75" right="0.75" top="1" bottom="1" header="0.51" footer="0.5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M51"/>
  <sheetViews>
    <sheetView tabSelected="1" zoomScaleSheetLayoutView="100" workbookViewId="0">
      <selection activeCell="B39" sqref="B39:B40"/>
    </sheetView>
  </sheetViews>
  <sheetFormatPr baseColWidth="10" defaultColWidth="8.85546875" defaultRowHeight="15" x14ac:dyDescent="0.25"/>
  <cols>
    <col min="1" max="1" width="22.85546875" customWidth="1"/>
    <col min="2" max="3" width="10.7109375" bestFit="1" customWidth="1"/>
    <col min="4" max="4" width="4.85546875" bestFit="1" customWidth="1"/>
    <col min="5" max="6" width="9.7109375" bestFit="1" customWidth="1"/>
    <col min="7" max="7" width="5.28515625" customWidth="1"/>
    <col min="8" max="9" width="9.7109375" bestFit="1" customWidth="1"/>
    <col min="10" max="10" width="4.85546875" bestFit="1" customWidth="1"/>
    <col min="11" max="12" width="12.42578125" bestFit="1" customWidth="1"/>
    <col min="13" max="13" width="5.5703125" bestFit="1" customWidth="1"/>
  </cols>
  <sheetData>
    <row r="1" spans="1:13" x14ac:dyDescent="0.25">
      <c r="A1" s="123" t="s">
        <v>26</v>
      </c>
      <c r="B1" s="111" t="s">
        <v>27</v>
      </c>
      <c r="C1" s="112"/>
      <c r="D1" s="113"/>
      <c r="E1" s="114" t="s">
        <v>28</v>
      </c>
      <c r="F1" s="115"/>
      <c r="G1" s="116"/>
      <c r="H1" s="117" t="s">
        <v>29</v>
      </c>
      <c r="I1" s="118"/>
      <c r="J1" s="119"/>
      <c r="K1" s="120" t="s">
        <v>30</v>
      </c>
      <c r="L1" s="121"/>
      <c r="M1" s="122"/>
    </row>
    <row r="2" spans="1:13" ht="25.5" x14ac:dyDescent="0.25">
      <c r="A2" s="124"/>
      <c r="B2" s="47">
        <v>2018</v>
      </c>
      <c r="C2" s="48" t="s">
        <v>31</v>
      </c>
      <c r="D2" s="49" t="s">
        <v>32</v>
      </c>
      <c r="E2" s="50">
        <v>2018</v>
      </c>
      <c r="F2" s="51" t="s">
        <v>31</v>
      </c>
      <c r="G2" s="52" t="s">
        <v>32</v>
      </c>
      <c r="H2" s="53">
        <v>2018</v>
      </c>
      <c r="I2" s="78" t="s">
        <v>31</v>
      </c>
      <c r="J2" s="79" t="s">
        <v>32</v>
      </c>
      <c r="K2" s="80">
        <v>2018</v>
      </c>
      <c r="L2" s="81" t="s">
        <v>31</v>
      </c>
      <c r="M2" s="82" t="s">
        <v>32</v>
      </c>
    </row>
    <row r="3" spans="1:13" x14ac:dyDescent="0.25">
      <c r="A3" s="54" t="s">
        <v>33</v>
      </c>
      <c r="B3" s="55">
        <v>3499117.9199999901</v>
      </c>
      <c r="C3" s="56">
        <v>3472941.6000000099</v>
      </c>
      <c r="D3" s="57">
        <v>99.251916608744068</v>
      </c>
      <c r="E3" s="55">
        <v>309477.52</v>
      </c>
      <c r="F3" s="56">
        <v>301695.02</v>
      </c>
      <c r="G3" s="58">
        <v>97.485277767509572</v>
      </c>
      <c r="H3" s="55">
        <v>312843.39</v>
      </c>
      <c r="I3" s="56">
        <v>335636.96000000008</v>
      </c>
      <c r="J3" s="58">
        <v>107.28593626350873</v>
      </c>
      <c r="K3" s="83">
        <v>4121438.8299999903</v>
      </c>
      <c r="L3" s="84">
        <v>4110273.5800000099</v>
      </c>
      <c r="M3" s="85">
        <v>99.729093395279619</v>
      </c>
    </row>
    <row r="4" spans="1:13" x14ac:dyDescent="0.25">
      <c r="A4" s="59" t="s">
        <v>34</v>
      </c>
      <c r="B4" s="60">
        <v>1878935.1600000099</v>
      </c>
      <c r="C4" s="14">
        <v>1833240.13</v>
      </c>
      <c r="D4" s="33">
        <v>97.56803582301319</v>
      </c>
      <c r="E4" s="60">
        <v>355469.84</v>
      </c>
      <c r="F4" s="14">
        <v>326526.84999999998</v>
      </c>
      <c r="G4" s="33">
        <v>91.857821186742584</v>
      </c>
      <c r="H4" s="60">
        <v>82367.22</v>
      </c>
      <c r="I4" s="14">
        <v>87153.06</v>
      </c>
      <c r="J4" s="33">
        <v>105.8103697077551</v>
      </c>
      <c r="K4" s="86">
        <v>2316772.22000001</v>
      </c>
      <c r="L4" s="87">
        <v>2246920.04</v>
      </c>
      <c r="M4" s="88">
        <v>96.984935359764904</v>
      </c>
    </row>
    <row r="5" spans="1:13" x14ac:dyDescent="0.25">
      <c r="A5" s="59" t="s">
        <v>35</v>
      </c>
      <c r="B5" s="60">
        <v>933952.81999999902</v>
      </c>
      <c r="C5" s="14">
        <v>971336.68999999797</v>
      </c>
      <c r="D5" s="33">
        <v>104.0027578695034</v>
      </c>
      <c r="E5" s="60">
        <v>305117.24</v>
      </c>
      <c r="F5" s="14">
        <v>302565.03000000003</v>
      </c>
      <c r="G5" s="33">
        <v>99.163531369122254</v>
      </c>
      <c r="H5" s="60">
        <v>86774.93</v>
      </c>
      <c r="I5" s="14">
        <v>83870.2</v>
      </c>
      <c r="J5" s="33">
        <v>96.652570045288428</v>
      </c>
      <c r="K5" s="86">
        <v>1325844.9899999991</v>
      </c>
      <c r="L5" s="87">
        <v>1357771.9199999978</v>
      </c>
      <c r="M5" s="88">
        <v>102.4080439448656</v>
      </c>
    </row>
    <row r="6" spans="1:13" x14ac:dyDescent="0.25">
      <c r="A6" s="59" t="s">
        <v>36</v>
      </c>
      <c r="B6" s="60">
        <v>827096.02999999805</v>
      </c>
      <c r="C6" s="14">
        <v>807767.700000001</v>
      </c>
      <c r="D6" s="33">
        <v>97.663109324802704</v>
      </c>
      <c r="E6" s="60">
        <v>149413.63</v>
      </c>
      <c r="F6" s="14">
        <v>144068.63</v>
      </c>
      <c r="G6" s="33">
        <v>96.422682455409188</v>
      </c>
      <c r="H6" s="60">
        <v>132085.55000000002</v>
      </c>
      <c r="I6" s="14">
        <v>137725.81999999998</v>
      </c>
      <c r="J6" s="33">
        <v>104.27016429881994</v>
      </c>
      <c r="K6" s="86">
        <v>1108595.2099999981</v>
      </c>
      <c r="L6" s="87">
        <v>1089562.1500000011</v>
      </c>
      <c r="M6" s="88">
        <v>98.283137088424084</v>
      </c>
    </row>
    <row r="7" spans="1:13" x14ac:dyDescent="0.25">
      <c r="A7" s="59" t="s">
        <v>37</v>
      </c>
      <c r="B7" s="60">
        <v>626158.51</v>
      </c>
      <c r="C7" s="14">
        <v>729659.39</v>
      </c>
      <c r="D7" s="33">
        <v>116.52950145163722</v>
      </c>
      <c r="E7" s="60">
        <v>25782.9</v>
      </c>
      <c r="F7" s="14">
        <v>25867.68</v>
      </c>
      <c r="G7" s="33">
        <v>100.32882259171777</v>
      </c>
      <c r="H7" s="60">
        <v>5857.17</v>
      </c>
      <c r="I7" s="14">
        <v>8139.5300000000007</v>
      </c>
      <c r="J7" s="33">
        <v>138.96694137271072</v>
      </c>
      <c r="K7" s="86">
        <v>657798.58000000007</v>
      </c>
      <c r="L7" s="87">
        <v>763666.60000000009</v>
      </c>
      <c r="M7" s="88">
        <v>116.09429135587372</v>
      </c>
    </row>
    <row r="8" spans="1:13" x14ac:dyDescent="0.25">
      <c r="A8" s="59" t="s">
        <v>38</v>
      </c>
      <c r="B8" s="60">
        <v>334545.2</v>
      </c>
      <c r="C8" s="14">
        <v>352709.8</v>
      </c>
      <c r="D8" s="33">
        <v>105.42964000081304</v>
      </c>
      <c r="E8" s="60">
        <v>33144.83</v>
      </c>
      <c r="F8" s="14">
        <v>37740.03</v>
      </c>
      <c r="G8" s="33">
        <v>113.8640023195171</v>
      </c>
      <c r="H8" s="60">
        <v>42617.89</v>
      </c>
      <c r="I8" s="14">
        <v>48493.009999999995</v>
      </c>
      <c r="J8" s="33">
        <v>113.78557220922949</v>
      </c>
      <c r="K8" s="86">
        <v>410307.92000000004</v>
      </c>
      <c r="L8" s="87">
        <v>438942.84</v>
      </c>
      <c r="M8" s="88">
        <v>106.97888551602902</v>
      </c>
    </row>
    <row r="9" spans="1:13" x14ac:dyDescent="0.25">
      <c r="A9" s="59" t="s">
        <v>39</v>
      </c>
      <c r="B9" s="60">
        <v>321465.7</v>
      </c>
      <c r="C9" s="14">
        <v>348349.46999999898</v>
      </c>
      <c r="D9" s="33">
        <v>108.36287355073929</v>
      </c>
      <c r="E9" s="60">
        <v>102337.86</v>
      </c>
      <c r="F9" s="14">
        <v>102095.67999999999</v>
      </c>
      <c r="G9" s="33">
        <v>99.763352487534917</v>
      </c>
      <c r="H9" s="60">
        <v>19204.939999999999</v>
      </c>
      <c r="I9" s="14">
        <v>15962.76</v>
      </c>
      <c r="J9" s="33">
        <v>83.11798943396856</v>
      </c>
      <c r="K9" s="86">
        <v>443008.5</v>
      </c>
      <c r="L9" s="87">
        <v>466407.90999999898</v>
      </c>
      <c r="M9" s="88">
        <v>105.28193251371</v>
      </c>
    </row>
    <row r="10" spans="1:13" x14ac:dyDescent="0.25">
      <c r="A10" s="59" t="s">
        <v>40</v>
      </c>
      <c r="B10" s="60">
        <v>175444.88</v>
      </c>
      <c r="C10" s="14">
        <v>153963.45000000001</v>
      </c>
      <c r="D10" s="33">
        <v>87.756023430264833</v>
      </c>
      <c r="E10" s="60">
        <v>776.05</v>
      </c>
      <c r="F10" s="14">
        <v>1931.96</v>
      </c>
      <c r="G10" s="33">
        <v>248.94787706977644</v>
      </c>
      <c r="H10" s="60">
        <v>25883.19</v>
      </c>
      <c r="I10" s="14">
        <v>30949.119999999999</v>
      </c>
      <c r="J10" s="33">
        <v>119.57227837836064</v>
      </c>
      <c r="K10" s="86">
        <v>202104.12</v>
      </c>
      <c r="L10" s="87">
        <v>186844.53</v>
      </c>
      <c r="M10" s="88">
        <v>92.449639324522437</v>
      </c>
    </row>
    <row r="11" spans="1:13" x14ac:dyDescent="0.25">
      <c r="A11" s="59" t="s">
        <v>41</v>
      </c>
      <c r="B11" s="60">
        <v>118147.37</v>
      </c>
      <c r="C11" s="14">
        <v>131189.37</v>
      </c>
      <c r="D11" s="33">
        <v>111.03875608911143</v>
      </c>
      <c r="E11" s="60">
        <v>1968.8</v>
      </c>
      <c r="F11" s="14">
        <v>4967.3999999999996</v>
      </c>
      <c r="G11" s="33">
        <v>252.30597318163345</v>
      </c>
      <c r="H11" s="60">
        <v>25.2</v>
      </c>
      <c r="I11" s="14">
        <v>30.4</v>
      </c>
      <c r="J11" s="33">
        <v>120.63492063492063</v>
      </c>
      <c r="K11" s="86">
        <v>120141.37</v>
      </c>
      <c r="L11" s="87">
        <v>136187.16999999998</v>
      </c>
      <c r="M11" s="88">
        <v>113.3557657949131</v>
      </c>
    </row>
    <row r="12" spans="1:13" x14ac:dyDescent="0.25">
      <c r="A12" s="59" t="s">
        <v>42</v>
      </c>
      <c r="B12" s="60">
        <v>97551.69</v>
      </c>
      <c r="C12" s="14">
        <v>143604.42000000001</v>
      </c>
      <c r="D12" s="33">
        <v>147.20854144095301</v>
      </c>
      <c r="E12" s="60">
        <v>21761.18</v>
      </c>
      <c r="F12" s="14">
        <v>17429.7</v>
      </c>
      <c r="G12" s="33">
        <v>80.09538085710426</v>
      </c>
      <c r="H12" s="60">
        <v>3524.45</v>
      </c>
      <c r="I12" s="14">
        <v>3702.33</v>
      </c>
      <c r="J12" s="33">
        <v>105.04702861439372</v>
      </c>
      <c r="K12" s="86">
        <v>122837.32</v>
      </c>
      <c r="L12" s="87">
        <v>164736.45000000001</v>
      </c>
      <c r="M12" s="88">
        <v>134.10944654279336</v>
      </c>
    </row>
    <row r="13" spans="1:13" x14ac:dyDescent="0.25">
      <c r="A13" s="59" t="s">
        <v>43</v>
      </c>
      <c r="B13" s="60">
        <v>62225.06</v>
      </c>
      <c r="C13" s="14">
        <v>65611.019999999902</v>
      </c>
      <c r="D13" s="33">
        <v>105.44147325852303</v>
      </c>
      <c r="E13" s="60">
        <v>10353.92</v>
      </c>
      <c r="F13" s="14">
        <v>12334.84</v>
      </c>
      <c r="G13" s="33">
        <v>119.13207751267153</v>
      </c>
      <c r="H13" s="60">
        <v>9910.1999999999989</v>
      </c>
      <c r="I13" s="14">
        <v>11496.36</v>
      </c>
      <c r="J13" s="33">
        <v>116.00532784403948</v>
      </c>
      <c r="K13" s="86">
        <v>82489.179999999993</v>
      </c>
      <c r="L13" s="87">
        <v>89442.219999999899</v>
      </c>
      <c r="M13" s="88">
        <v>108.429032753144</v>
      </c>
    </row>
    <row r="14" spans="1:13" x14ac:dyDescent="0.25">
      <c r="A14" s="59" t="s">
        <v>44</v>
      </c>
      <c r="B14" s="60">
        <v>41148.839999999997</v>
      </c>
      <c r="C14" s="14">
        <v>32613.52</v>
      </c>
      <c r="D14" s="33">
        <v>79.257446868490106</v>
      </c>
      <c r="E14" s="60">
        <v>7486.6</v>
      </c>
      <c r="F14" s="14">
        <v>8191.6</v>
      </c>
      <c r="G14" s="33">
        <v>109.41682472684529</v>
      </c>
      <c r="H14" s="60">
        <v>7379.01</v>
      </c>
      <c r="I14" s="14">
        <v>6958.88</v>
      </c>
      <c r="J14" s="33">
        <v>94.306417798593571</v>
      </c>
      <c r="K14" s="86">
        <v>56014.45</v>
      </c>
      <c r="L14" s="87">
        <v>47764</v>
      </c>
      <c r="M14" s="88">
        <v>85.270854217081492</v>
      </c>
    </row>
    <row r="15" spans="1:13" x14ac:dyDescent="0.25">
      <c r="A15" s="59" t="s">
        <v>45</v>
      </c>
      <c r="B15" s="60">
        <v>41084.81</v>
      </c>
      <c r="C15" s="14">
        <v>37561.1</v>
      </c>
      <c r="D15" s="33">
        <v>91.423326528709765</v>
      </c>
      <c r="E15" s="60">
        <v>44050.6</v>
      </c>
      <c r="F15" s="14">
        <v>39488.699999999997</v>
      </c>
      <c r="G15" s="33">
        <v>89.643954906403081</v>
      </c>
      <c r="H15" s="60">
        <v>15061.84</v>
      </c>
      <c r="I15" s="14">
        <v>17720.269999999997</v>
      </c>
      <c r="J15" s="33">
        <v>117.65010118285679</v>
      </c>
      <c r="K15" s="86">
        <v>100197.25</v>
      </c>
      <c r="L15" s="87">
        <v>94770.069999999978</v>
      </c>
      <c r="M15" s="88">
        <v>94.58350403828446</v>
      </c>
    </row>
    <row r="16" spans="1:13" x14ac:dyDescent="0.25">
      <c r="A16" s="59" t="s">
        <v>46</v>
      </c>
      <c r="B16" s="60">
        <v>38089.4</v>
      </c>
      <c r="C16" s="14">
        <v>38210.730000000003</v>
      </c>
      <c r="D16" s="33">
        <v>100.31854006626516</v>
      </c>
      <c r="E16" s="60">
        <v>6116.7</v>
      </c>
      <c r="F16" s="14">
        <v>4625.8999999999996</v>
      </c>
      <c r="G16" s="33">
        <v>75.627380777216459</v>
      </c>
      <c r="H16" s="60">
        <v>0</v>
      </c>
      <c r="I16" s="14">
        <v>0</v>
      </c>
      <c r="J16" s="33"/>
      <c r="K16" s="86">
        <v>44206.1</v>
      </c>
      <c r="L16" s="87">
        <v>42836.63</v>
      </c>
      <c r="M16" s="88">
        <v>96.90207912482667</v>
      </c>
    </row>
    <row r="17" spans="1:13" x14ac:dyDescent="0.25">
      <c r="A17" s="59" t="s">
        <v>47</v>
      </c>
      <c r="B17" s="60">
        <v>13791.58</v>
      </c>
      <c r="C17" s="14">
        <v>15387.4</v>
      </c>
      <c r="D17" s="33">
        <v>111.57097301396939</v>
      </c>
      <c r="E17" s="60">
        <v>5933.4</v>
      </c>
      <c r="F17" s="14">
        <v>7509.7</v>
      </c>
      <c r="G17" s="33">
        <v>126.56655543196145</v>
      </c>
      <c r="H17" s="60">
        <v>10682.4</v>
      </c>
      <c r="I17" s="14">
        <v>9352.7000000000007</v>
      </c>
      <c r="J17" s="33">
        <v>87.552422676552098</v>
      </c>
      <c r="K17" s="86">
        <v>30407.379999999997</v>
      </c>
      <c r="L17" s="87">
        <v>32249.8</v>
      </c>
      <c r="M17" s="88">
        <v>106.05912117387292</v>
      </c>
    </row>
    <row r="18" spans="1:13" x14ac:dyDescent="0.25">
      <c r="A18" s="61" t="s">
        <v>48</v>
      </c>
      <c r="B18" s="62">
        <v>35339.600000000006</v>
      </c>
      <c r="C18" s="63">
        <v>33200.22</v>
      </c>
      <c r="D18" s="64">
        <v>93.946224631857731</v>
      </c>
      <c r="E18" s="62">
        <v>100597.4</v>
      </c>
      <c r="F18" s="63">
        <v>76992.14</v>
      </c>
      <c r="G18" s="64">
        <v>76.534920385616331</v>
      </c>
      <c r="H18" s="62">
        <v>4384.7000000000007</v>
      </c>
      <c r="I18" s="63">
        <v>3107.52</v>
      </c>
      <c r="J18" s="64">
        <v>70.871895454649106</v>
      </c>
      <c r="K18" s="89">
        <v>140321.69999999998</v>
      </c>
      <c r="L18" s="90">
        <v>113299.88</v>
      </c>
      <c r="M18" s="91">
        <v>80.742949950007741</v>
      </c>
    </row>
    <row r="19" spans="1:13" x14ac:dyDescent="0.25">
      <c r="A19" s="65" t="s">
        <v>49</v>
      </c>
      <c r="B19" s="66">
        <v>9044094.5700000022</v>
      </c>
      <c r="C19" s="67">
        <v>9167346.0100000072</v>
      </c>
      <c r="D19" s="68">
        <v>101.36278362688554</v>
      </c>
      <c r="E19" s="66">
        <v>1479788.4700000002</v>
      </c>
      <c r="F19" s="67">
        <v>1414030.8599999996</v>
      </c>
      <c r="G19" s="68">
        <v>95.556283122005908</v>
      </c>
      <c r="H19" s="66">
        <v>758602.07999999973</v>
      </c>
      <c r="I19" s="67">
        <v>800298.92</v>
      </c>
      <c r="J19" s="68">
        <v>105.49653647140016</v>
      </c>
      <c r="K19" s="92">
        <v>11282485.119999999</v>
      </c>
      <c r="L19" s="93">
        <v>11381675.79000001</v>
      </c>
      <c r="M19" s="94">
        <v>100.87915622263201</v>
      </c>
    </row>
    <row r="20" spans="1:13" x14ac:dyDescent="0.25">
      <c r="A20" s="54" t="s">
        <v>50</v>
      </c>
      <c r="B20" s="55">
        <v>2449973.91</v>
      </c>
      <c r="C20" s="56">
        <v>1918910.81</v>
      </c>
      <c r="D20" s="58">
        <v>78.323724271822954</v>
      </c>
      <c r="E20" s="55">
        <v>66375.3</v>
      </c>
      <c r="F20" s="56">
        <v>52287</v>
      </c>
      <c r="G20" s="58">
        <v>78.774785198710958</v>
      </c>
      <c r="H20" s="55">
        <v>912</v>
      </c>
      <c r="I20" s="56">
        <v>797.6</v>
      </c>
      <c r="J20" s="58">
        <v>87.456140350877192</v>
      </c>
      <c r="K20" s="83">
        <v>2517261.21</v>
      </c>
      <c r="L20" s="84">
        <v>1971995.41</v>
      </c>
      <c r="M20" s="85">
        <v>78.338926535160809</v>
      </c>
    </row>
    <row r="21" spans="1:13" x14ac:dyDescent="0.25">
      <c r="A21" s="59" t="s">
        <v>51</v>
      </c>
      <c r="B21" s="60">
        <v>2177088.8700000099</v>
      </c>
      <c r="C21" s="14">
        <v>1793229.64</v>
      </c>
      <c r="D21" s="33">
        <v>82.368233318835152</v>
      </c>
      <c r="E21" s="60">
        <v>2804114.27</v>
      </c>
      <c r="F21" s="14">
        <v>2573861.96</v>
      </c>
      <c r="G21" s="33">
        <v>91.788768651000808</v>
      </c>
      <c r="H21" s="60">
        <v>99630.12</v>
      </c>
      <c r="I21" s="14">
        <v>95488.06</v>
      </c>
      <c r="J21" s="33">
        <v>95.84256247006428</v>
      </c>
      <c r="K21" s="86">
        <v>5080833.26000001</v>
      </c>
      <c r="L21" s="87">
        <v>4462579.6599999992</v>
      </c>
      <c r="M21" s="88">
        <v>87.831649488139092</v>
      </c>
    </row>
    <row r="22" spans="1:13" x14ac:dyDescent="0.25">
      <c r="A22" s="59" t="s">
        <v>52</v>
      </c>
      <c r="B22" s="60">
        <v>429269.5</v>
      </c>
      <c r="C22" s="14">
        <v>332341.58</v>
      </c>
      <c r="D22" s="33">
        <v>77.420263960053063</v>
      </c>
      <c r="E22" s="60">
        <v>8702.2999999999993</v>
      </c>
      <c r="F22" s="14">
        <v>10292.6</v>
      </c>
      <c r="G22" s="33">
        <v>118.27447916068166</v>
      </c>
      <c r="H22" s="60">
        <v>251.39999999999998</v>
      </c>
      <c r="I22" s="14">
        <v>169.2</v>
      </c>
      <c r="J22" s="33">
        <v>67.303102625298337</v>
      </c>
      <c r="K22" s="86">
        <v>438223.2</v>
      </c>
      <c r="L22" s="87">
        <v>342803.38</v>
      </c>
      <c r="M22" s="88">
        <v>78.225748887781378</v>
      </c>
    </row>
    <row r="23" spans="1:13" x14ac:dyDescent="0.25">
      <c r="A23" s="59" t="s">
        <v>53</v>
      </c>
      <c r="B23" s="60">
        <v>29610.799999999999</v>
      </c>
      <c r="C23" s="14">
        <v>23309.599999999999</v>
      </c>
      <c r="D23" s="33">
        <v>78.7199265132992</v>
      </c>
      <c r="E23" s="60">
        <v>1026</v>
      </c>
      <c r="F23" s="14">
        <v>1723</v>
      </c>
      <c r="G23" s="33">
        <v>167.93372319688109</v>
      </c>
      <c r="H23" s="60">
        <v>79.63</v>
      </c>
      <c r="I23" s="14">
        <v>186.6</v>
      </c>
      <c r="J23" s="33">
        <v>234.33379379630793</v>
      </c>
      <c r="K23" s="86">
        <v>30716.43</v>
      </c>
      <c r="L23" s="87">
        <v>25219.199999999997</v>
      </c>
      <c r="M23" s="88">
        <v>82.103291300453847</v>
      </c>
    </row>
    <row r="24" spans="1:13" x14ac:dyDescent="0.25">
      <c r="A24" s="59" t="s">
        <v>54</v>
      </c>
      <c r="B24" s="60">
        <v>26707.26</v>
      </c>
      <c r="C24" s="14">
        <v>23982.87</v>
      </c>
      <c r="D24" s="33">
        <v>89.799065871976396</v>
      </c>
      <c r="E24" s="60">
        <v>36265.81</v>
      </c>
      <c r="F24" s="14">
        <v>42832.55</v>
      </c>
      <c r="G24" s="33">
        <v>118.10724757009426</v>
      </c>
      <c r="H24" s="60">
        <v>5417.91</v>
      </c>
      <c r="I24" s="14">
        <v>5617.25</v>
      </c>
      <c r="J24" s="33">
        <v>103.67927854098721</v>
      </c>
      <c r="K24" s="86">
        <v>68390.98</v>
      </c>
      <c r="L24" s="87">
        <v>72432.67</v>
      </c>
      <c r="M24" s="88">
        <v>105.90968282659497</v>
      </c>
    </row>
    <row r="25" spans="1:13" x14ac:dyDescent="0.25">
      <c r="A25" s="59" t="s">
        <v>55</v>
      </c>
      <c r="B25" s="60">
        <v>8615</v>
      </c>
      <c r="C25" s="14">
        <v>8525.85</v>
      </c>
      <c r="D25" s="33">
        <v>98.965177016831106</v>
      </c>
      <c r="E25" s="60">
        <v>13956</v>
      </c>
      <c r="F25" s="14">
        <v>12959.6</v>
      </c>
      <c r="G25" s="33">
        <v>92.860418458010898</v>
      </c>
      <c r="H25" s="60">
        <v>2552.6099999999997</v>
      </c>
      <c r="I25" s="14">
        <v>2116.35</v>
      </c>
      <c r="J25" s="33">
        <v>82.909257583414629</v>
      </c>
      <c r="K25" s="86">
        <v>25123.61</v>
      </c>
      <c r="L25" s="87">
        <v>23601.8</v>
      </c>
      <c r="M25" s="88">
        <v>93.942709666325811</v>
      </c>
    </row>
    <row r="26" spans="1:13" x14ac:dyDescent="0.25">
      <c r="A26" s="59" t="s">
        <v>56</v>
      </c>
      <c r="B26" s="60">
        <v>4742.8</v>
      </c>
      <c r="C26" s="14">
        <v>4443.3</v>
      </c>
      <c r="D26" s="33">
        <v>93.685164881504591</v>
      </c>
      <c r="E26" s="60"/>
      <c r="F26" s="14"/>
      <c r="G26" s="33"/>
      <c r="H26" s="60">
        <v>0</v>
      </c>
      <c r="I26" s="14">
        <v>0</v>
      </c>
      <c r="J26" s="33"/>
      <c r="K26" s="86">
        <v>4742.8</v>
      </c>
      <c r="L26" s="87">
        <v>4443.3</v>
      </c>
      <c r="M26" s="88">
        <v>93.685164881504591</v>
      </c>
    </row>
    <row r="27" spans="1:13" x14ac:dyDescent="0.25">
      <c r="A27" s="61" t="s">
        <v>57</v>
      </c>
      <c r="B27" s="62">
        <v>2503.4499999999998</v>
      </c>
      <c r="C27" s="63">
        <v>2682.03</v>
      </c>
      <c r="D27" s="64">
        <v>107.13335596876311</v>
      </c>
      <c r="E27" s="62">
        <v>2308.1</v>
      </c>
      <c r="F27" s="63">
        <v>2977.4</v>
      </c>
      <c r="G27" s="64">
        <v>128.99787704172263</v>
      </c>
      <c r="H27" s="62">
        <v>3427.22</v>
      </c>
      <c r="I27" s="63">
        <v>3683.35</v>
      </c>
      <c r="J27" s="64">
        <v>107.47340410011614</v>
      </c>
      <c r="K27" s="89">
        <v>8238.77</v>
      </c>
      <c r="L27" s="90">
        <v>9342.7800000000007</v>
      </c>
      <c r="M27" s="91">
        <v>113.40017988122014</v>
      </c>
    </row>
    <row r="28" spans="1:13" x14ac:dyDescent="0.25">
      <c r="A28" s="65" t="s">
        <v>58</v>
      </c>
      <c r="B28" s="66">
        <v>5128511.5900000101</v>
      </c>
      <c r="C28" s="67">
        <v>4107425.68</v>
      </c>
      <c r="D28" s="68">
        <v>80.090014576724244</v>
      </c>
      <c r="E28" s="66">
        <v>2932747.7799999993</v>
      </c>
      <c r="F28" s="67">
        <v>2696934.11</v>
      </c>
      <c r="G28" s="68">
        <v>91.959292523955156</v>
      </c>
      <c r="H28" s="66">
        <v>112270.89</v>
      </c>
      <c r="I28" s="67">
        <v>108058.41000000002</v>
      </c>
      <c r="J28" s="68">
        <v>96.247932122030932</v>
      </c>
      <c r="K28" s="92">
        <v>8173530.260000011</v>
      </c>
      <c r="L28" s="93">
        <v>6912418.1999999993</v>
      </c>
      <c r="M28" s="94">
        <v>84.570778844831608</v>
      </c>
    </row>
    <row r="29" spans="1:13" x14ac:dyDescent="0.25">
      <c r="A29" s="69" t="s">
        <v>59</v>
      </c>
      <c r="B29" s="70">
        <v>210993.70000000004</v>
      </c>
      <c r="C29" s="71">
        <v>183673.69</v>
      </c>
      <c r="D29" s="72">
        <v>87.051741355310597</v>
      </c>
      <c r="E29" s="70">
        <v>634241.0199999999</v>
      </c>
      <c r="F29" s="71">
        <v>184636.13000000009</v>
      </c>
      <c r="G29" s="72">
        <v>29.111351075967949</v>
      </c>
      <c r="H29" s="70">
        <v>4167.7400000000007</v>
      </c>
      <c r="I29" s="71">
        <v>4251.16</v>
      </c>
      <c r="J29" s="72">
        <v>102.00156439701131</v>
      </c>
      <c r="K29" s="95">
        <v>849402.4600000002</v>
      </c>
      <c r="L29" s="96">
        <v>372560.98000000016</v>
      </c>
      <c r="M29" s="97">
        <v>43.861537674378773</v>
      </c>
    </row>
    <row r="30" spans="1:13" x14ac:dyDescent="0.25">
      <c r="A30" s="54" t="s">
        <v>60</v>
      </c>
      <c r="B30" s="55">
        <v>983597.26999999897</v>
      </c>
      <c r="C30" s="56">
        <v>857533.85000000196</v>
      </c>
      <c r="D30" s="58">
        <v>87.183431283822372</v>
      </c>
      <c r="E30" s="55">
        <v>503874.7</v>
      </c>
      <c r="F30" s="56">
        <v>447593.55</v>
      </c>
      <c r="G30" s="58">
        <v>88.8303282542267</v>
      </c>
      <c r="H30" s="55">
        <v>2681.15</v>
      </c>
      <c r="I30" s="56">
        <v>729.6</v>
      </c>
      <c r="J30" s="58">
        <v>27.212203718553607</v>
      </c>
      <c r="K30" s="83">
        <v>1490153.1199999989</v>
      </c>
      <c r="L30" s="84">
        <v>1305857.0000000021</v>
      </c>
      <c r="M30" s="85">
        <v>87.632403843170366</v>
      </c>
    </row>
    <row r="31" spans="1:13" x14ac:dyDescent="0.25">
      <c r="A31" s="59" t="s">
        <v>61</v>
      </c>
      <c r="B31" s="60">
        <v>524936.01</v>
      </c>
      <c r="C31" s="14">
        <v>557046.66000000096</v>
      </c>
      <c r="D31" s="33">
        <v>106.1170598679258</v>
      </c>
      <c r="E31" s="60">
        <v>83570.97</v>
      </c>
      <c r="F31" s="14">
        <v>84259.05</v>
      </c>
      <c r="G31" s="33">
        <v>100.82334810760244</v>
      </c>
      <c r="H31" s="60">
        <v>21555.719999999998</v>
      </c>
      <c r="I31" s="14">
        <v>22845.550000000003</v>
      </c>
      <c r="J31" s="33">
        <v>105.98370177382155</v>
      </c>
      <c r="K31" s="86">
        <v>630062.69999999995</v>
      </c>
      <c r="L31" s="87">
        <v>664151.26000000106</v>
      </c>
      <c r="M31" s="88">
        <v>105.41034408162888</v>
      </c>
    </row>
    <row r="32" spans="1:13" x14ac:dyDescent="0.25">
      <c r="A32" s="59" t="s">
        <v>62</v>
      </c>
      <c r="B32" s="60">
        <v>477460.50999999902</v>
      </c>
      <c r="C32" s="14">
        <v>561500.22</v>
      </c>
      <c r="D32" s="33">
        <v>117.60139493002283</v>
      </c>
      <c r="E32" s="60">
        <v>151346.29999999999</v>
      </c>
      <c r="F32" s="14">
        <v>164824.93</v>
      </c>
      <c r="G32" s="33">
        <v>108.9058206246205</v>
      </c>
      <c r="H32" s="60">
        <v>452829.26</v>
      </c>
      <c r="I32" s="14">
        <v>401439.68</v>
      </c>
      <c r="J32" s="33">
        <v>88.651444476004045</v>
      </c>
      <c r="K32" s="86">
        <v>1081636.0699999989</v>
      </c>
      <c r="L32" s="87">
        <v>1127764.8299999998</v>
      </c>
      <c r="M32" s="88">
        <v>104.26472094259958</v>
      </c>
    </row>
    <row r="33" spans="1:13" x14ac:dyDescent="0.25">
      <c r="A33" s="59" t="s">
        <v>63</v>
      </c>
      <c r="B33" s="60">
        <v>185723.9</v>
      </c>
      <c r="C33" s="14">
        <v>178671.83</v>
      </c>
      <c r="D33" s="33">
        <v>96.202928109952467</v>
      </c>
      <c r="E33" s="60">
        <v>46610</v>
      </c>
      <c r="F33" s="14">
        <v>37238.699999999997</v>
      </c>
      <c r="G33" s="33">
        <v>79.894228706286199</v>
      </c>
      <c r="H33" s="60">
        <v>3913.84</v>
      </c>
      <c r="I33" s="14">
        <v>1996.9</v>
      </c>
      <c r="J33" s="33">
        <v>51.021503178464116</v>
      </c>
      <c r="K33" s="86">
        <v>236247.74</v>
      </c>
      <c r="L33" s="87">
        <v>217907.42999999996</v>
      </c>
      <c r="M33" s="88">
        <v>92.236831556568532</v>
      </c>
    </row>
    <row r="34" spans="1:13" x14ac:dyDescent="0.25">
      <c r="A34" s="59" t="s">
        <v>64</v>
      </c>
      <c r="B34" s="60">
        <v>171946.88</v>
      </c>
      <c r="C34" s="14">
        <v>201874.77</v>
      </c>
      <c r="D34" s="33">
        <v>117.40531145432821</v>
      </c>
      <c r="E34" s="60">
        <v>29097.32</v>
      </c>
      <c r="F34" s="14">
        <v>33756.980000000003</v>
      </c>
      <c r="G34" s="33">
        <v>116.01405215325674</v>
      </c>
      <c r="H34" s="60">
        <v>13853.87</v>
      </c>
      <c r="I34" s="14">
        <v>14450.91</v>
      </c>
      <c r="J34" s="33">
        <v>104.30955393691438</v>
      </c>
      <c r="K34" s="86">
        <v>214898.07</v>
      </c>
      <c r="L34" s="87">
        <v>250082.66</v>
      </c>
      <c r="M34" s="88">
        <v>116.37268775843357</v>
      </c>
    </row>
    <row r="35" spans="1:13" x14ac:dyDescent="0.25">
      <c r="A35" s="59" t="s">
        <v>65</v>
      </c>
      <c r="B35" s="60">
        <v>121243.54</v>
      </c>
      <c r="C35" s="14">
        <v>107238.2</v>
      </c>
      <c r="D35" s="33">
        <v>88.448588683570279</v>
      </c>
      <c r="E35" s="60">
        <v>57620.800000000003</v>
      </c>
      <c r="F35" s="14">
        <v>50153.94</v>
      </c>
      <c r="G35" s="33">
        <v>87.04138089023408</v>
      </c>
      <c r="H35" s="60">
        <v>421.8</v>
      </c>
      <c r="I35" s="14">
        <v>519.4</v>
      </c>
      <c r="J35" s="33">
        <v>123.13892840208629</v>
      </c>
      <c r="K35" s="86">
        <v>179286.14</v>
      </c>
      <c r="L35" s="87">
        <v>157911.54</v>
      </c>
      <c r="M35" s="88">
        <v>88.077940659551274</v>
      </c>
    </row>
    <row r="36" spans="1:13" x14ac:dyDescent="0.25">
      <c r="A36" s="59" t="s">
        <v>66</v>
      </c>
      <c r="B36" s="60">
        <v>59962.39</v>
      </c>
      <c r="C36" s="14">
        <v>56465.3</v>
      </c>
      <c r="D36" s="33">
        <v>94.16786088746629</v>
      </c>
      <c r="E36" s="60">
        <v>20993.8</v>
      </c>
      <c r="F36" s="14">
        <v>15082.9</v>
      </c>
      <c r="G36" s="33">
        <v>71.844544579828337</v>
      </c>
      <c r="H36" s="60">
        <v>0</v>
      </c>
      <c r="I36" s="14">
        <v>0</v>
      </c>
      <c r="J36" s="33"/>
      <c r="K36" s="86">
        <v>80956.19</v>
      </c>
      <c r="L36" s="87">
        <v>71548.2</v>
      </c>
      <c r="M36" s="88">
        <v>88.378912100482992</v>
      </c>
    </row>
    <row r="37" spans="1:13" x14ac:dyDescent="0.25">
      <c r="A37" s="59" t="s">
        <v>67</v>
      </c>
      <c r="B37" s="60">
        <v>49966.01</v>
      </c>
      <c r="C37" s="14">
        <v>56230.15</v>
      </c>
      <c r="D37" s="33">
        <v>112.53680251835198</v>
      </c>
      <c r="E37" s="60">
        <v>4029.2</v>
      </c>
      <c r="F37" s="14">
        <v>3696.8</v>
      </c>
      <c r="G37" s="33">
        <v>91.750223369403358</v>
      </c>
      <c r="H37" s="60">
        <v>4372.5</v>
      </c>
      <c r="I37" s="14">
        <v>2138.87</v>
      </c>
      <c r="J37" s="33">
        <v>48.916409376786739</v>
      </c>
      <c r="K37" s="86">
        <v>58367.71</v>
      </c>
      <c r="L37" s="87">
        <v>62065.820000000007</v>
      </c>
      <c r="M37" s="88">
        <v>106.33588331630624</v>
      </c>
    </row>
    <row r="38" spans="1:13" x14ac:dyDescent="0.25">
      <c r="A38" s="59" t="s">
        <v>68</v>
      </c>
      <c r="B38" s="60">
        <v>44369.11</v>
      </c>
      <c r="C38" s="14">
        <v>62931.74</v>
      </c>
      <c r="D38" s="33">
        <v>141.83683197612032</v>
      </c>
      <c r="E38" s="60">
        <v>27825.01</v>
      </c>
      <c r="F38" s="14">
        <v>28751.8</v>
      </c>
      <c r="G38" s="33">
        <v>103.33078047411304</v>
      </c>
      <c r="H38" s="60">
        <v>4504.54</v>
      </c>
      <c r="I38" s="14">
        <v>2839.39</v>
      </c>
      <c r="J38" s="33">
        <v>63.033961292385015</v>
      </c>
      <c r="K38" s="86">
        <v>76698.659999999989</v>
      </c>
      <c r="L38" s="87">
        <v>94522.93</v>
      </c>
      <c r="M38" s="88">
        <v>123.23934994431455</v>
      </c>
    </row>
    <row r="39" spans="1:13" x14ac:dyDescent="0.25">
      <c r="A39" s="59" t="s">
        <v>69</v>
      </c>
      <c r="B39" s="60">
        <v>28990.68</v>
      </c>
      <c r="C39" s="14">
        <v>25444.12</v>
      </c>
      <c r="D39" s="33">
        <v>87.766551181276185</v>
      </c>
      <c r="E39" s="60"/>
      <c r="F39" s="14"/>
      <c r="G39" s="33"/>
      <c r="H39" s="60">
        <v>301.39999999999998</v>
      </c>
      <c r="I39" s="14">
        <v>625.70000000000005</v>
      </c>
      <c r="J39" s="33">
        <v>207.5978765759788</v>
      </c>
      <c r="K39" s="86">
        <v>29292.080000000002</v>
      </c>
      <c r="L39" s="87">
        <v>26069.82</v>
      </c>
      <c r="M39" s="88">
        <v>88.99955209735873</v>
      </c>
    </row>
    <row r="40" spans="1:13" x14ac:dyDescent="0.25">
      <c r="A40" s="59" t="s">
        <v>70</v>
      </c>
      <c r="B40" s="60">
        <v>26800.240000000002</v>
      </c>
      <c r="C40" s="14">
        <v>22494.080000000002</v>
      </c>
      <c r="D40" s="33">
        <v>83.932382695080335</v>
      </c>
      <c r="E40" s="60">
        <v>252131.8</v>
      </c>
      <c r="F40" s="14">
        <v>215770.91</v>
      </c>
      <c r="G40" s="33">
        <v>85.578618008517765</v>
      </c>
      <c r="H40" s="60">
        <v>38685.86</v>
      </c>
      <c r="I40" s="14">
        <v>16849</v>
      </c>
      <c r="J40" s="33">
        <v>43.553381002774657</v>
      </c>
      <c r="K40" s="86">
        <v>317617.89999999997</v>
      </c>
      <c r="L40" s="87">
        <v>255113.99</v>
      </c>
      <c r="M40" s="88">
        <v>80.321036692201545</v>
      </c>
    </row>
    <row r="41" spans="1:13" x14ac:dyDescent="0.25">
      <c r="A41" s="59" t="s">
        <v>71</v>
      </c>
      <c r="B41" s="60">
        <v>25678.2</v>
      </c>
      <c r="C41" s="14">
        <v>26476.2</v>
      </c>
      <c r="D41" s="33">
        <v>103.10769446456527</v>
      </c>
      <c r="E41" s="60">
        <v>1043.8</v>
      </c>
      <c r="F41" s="14">
        <v>833.6</v>
      </c>
      <c r="G41" s="33">
        <v>79.862042536884459</v>
      </c>
      <c r="H41" s="60">
        <v>0</v>
      </c>
      <c r="I41" s="14">
        <v>0</v>
      </c>
      <c r="J41" s="33"/>
      <c r="K41" s="86">
        <v>26722</v>
      </c>
      <c r="L41" s="87">
        <v>27309.8</v>
      </c>
      <c r="M41" s="88">
        <v>102.19968565227154</v>
      </c>
    </row>
    <row r="42" spans="1:13" x14ac:dyDescent="0.25">
      <c r="A42" s="59" t="s">
        <v>72</v>
      </c>
      <c r="B42" s="60">
        <v>12977.7</v>
      </c>
      <c r="C42" s="14">
        <v>8216.2000000000007</v>
      </c>
      <c r="D42" s="33">
        <v>63.310139701179722</v>
      </c>
      <c r="E42" s="60">
        <v>74819.600000000006</v>
      </c>
      <c r="F42" s="14">
        <v>60647.5</v>
      </c>
      <c r="G42" s="33">
        <v>81.058305577682845</v>
      </c>
      <c r="H42" s="60">
        <v>1790.9</v>
      </c>
      <c r="I42" s="14">
        <v>494</v>
      </c>
      <c r="J42" s="33">
        <v>27.583896364956164</v>
      </c>
      <c r="K42" s="86">
        <v>89588.2</v>
      </c>
      <c r="L42" s="87">
        <v>69357.7</v>
      </c>
      <c r="M42" s="88">
        <v>77.418343040712955</v>
      </c>
    </row>
    <row r="43" spans="1:13" x14ac:dyDescent="0.25">
      <c r="A43" s="59" t="s">
        <v>73</v>
      </c>
      <c r="B43" s="60">
        <v>12172.54</v>
      </c>
      <c r="C43" s="14">
        <v>8142.3</v>
      </c>
      <c r="D43" s="33">
        <v>66.890722889388741</v>
      </c>
      <c r="E43" s="60">
        <v>266872.61</v>
      </c>
      <c r="F43" s="14">
        <v>219481.33</v>
      </c>
      <c r="G43" s="33">
        <v>82.241984293554893</v>
      </c>
      <c r="H43" s="60">
        <v>1340.6</v>
      </c>
      <c r="I43" s="14">
        <v>1991</v>
      </c>
      <c r="J43" s="33">
        <v>148.51559003431299</v>
      </c>
      <c r="K43" s="86">
        <v>280385.74999999994</v>
      </c>
      <c r="L43" s="87">
        <v>229614.62999999998</v>
      </c>
      <c r="M43" s="88">
        <v>81.892403590410709</v>
      </c>
    </row>
    <row r="44" spans="1:13" x14ac:dyDescent="0.25">
      <c r="A44" s="59" t="s">
        <v>74</v>
      </c>
      <c r="B44" s="60">
        <v>6209.2</v>
      </c>
      <c r="C44" s="14">
        <v>3855.6</v>
      </c>
      <c r="D44" s="33">
        <v>62.094955871931973</v>
      </c>
      <c r="E44" s="60"/>
      <c r="F44" s="14"/>
      <c r="G44" s="33"/>
      <c r="H44" s="60">
        <v>196.1</v>
      </c>
      <c r="I44" s="14">
        <v>150</v>
      </c>
      <c r="J44" s="33">
        <v>76.491585925548193</v>
      </c>
      <c r="K44" s="86">
        <v>6405.3</v>
      </c>
      <c r="L44" s="87">
        <v>4005.6</v>
      </c>
      <c r="M44" s="88">
        <v>62.535712612992363</v>
      </c>
    </row>
    <row r="45" spans="1:13" x14ac:dyDescent="0.25">
      <c r="A45" s="61" t="s">
        <v>75</v>
      </c>
      <c r="B45" s="62">
        <v>31118.580000000005</v>
      </c>
      <c r="C45" s="63">
        <v>32290.42</v>
      </c>
      <c r="D45" s="64">
        <v>103.76572452856138</v>
      </c>
      <c r="E45" s="62">
        <v>20051.799999999996</v>
      </c>
      <c r="F45" s="63">
        <v>15005.900000000001</v>
      </c>
      <c r="G45" s="64">
        <v>74.835675600195515</v>
      </c>
      <c r="H45" s="62">
        <v>4267.08</v>
      </c>
      <c r="I45" s="63">
        <v>3442.42</v>
      </c>
      <c r="J45" s="64">
        <v>80.673903465601768</v>
      </c>
      <c r="K45" s="89">
        <v>55437.459999999985</v>
      </c>
      <c r="L45" s="90">
        <v>50738.740000000005</v>
      </c>
      <c r="M45" s="91">
        <v>91.524287007377367</v>
      </c>
    </row>
    <row r="46" spans="1:13" x14ac:dyDescent="0.25">
      <c r="A46" s="65" t="s">
        <v>76</v>
      </c>
      <c r="B46" s="66">
        <v>2763152.7599999988</v>
      </c>
      <c r="C46" s="67">
        <v>2766411.6400000039</v>
      </c>
      <c r="D46" s="68">
        <v>100.11794063821519</v>
      </c>
      <c r="E46" s="66">
        <v>1539887.7099999997</v>
      </c>
      <c r="F46" s="67">
        <v>1377097.89</v>
      </c>
      <c r="G46" s="68">
        <v>89.428461637634626</v>
      </c>
      <c r="H46" s="66">
        <v>550714.62000000023</v>
      </c>
      <c r="I46" s="67">
        <v>470512.42000000004</v>
      </c>
      <c r="J46" s="68">
        <v>85.436704041014906</v>
      </c>
      <c r="K46" s="92">
        <v>4853755.089999998</v>
      </c>
      <c r="L46" s="93">
        <v>4614021.9500000039</v>
      </c>
      <c r="M46" s="94">
        <v>95.06087275614901</v>
      </c>
    </row>
    <row r="47" spans="1:13" x14ac:dyDescent="0.25">
      <c r="A47" s="73" t="s">
        <v>77</v>
      </c>
      <c r="B47" s="74">
        <v>17146752.620000001</v>
      </c>
      <c r="C47" s="75">
        <v>16224857.02</v>
      </c>
      <c r="D47" s="76">
        <v>94.623497402506985</v>
      </c>
      <c r="E47" s="74">
        <v>6586664.9800000004</v>
      </c>
      <c r="F47" s="75">
        <v>5672698.9900000002</v>
      </c>
      <c r="G47" s="76">
        <v>86.123994574261758</v>
      </c>
      <c r="H47" s="77">
        <v>1425755.3300000008</v>
      </c>
      <c r="I47" s="98">
        <v>1383120.91</v>
      </c>
      <c r="J47" s="76">
        <v>97.009695906239344</v>
      </c>
      <c r="K47" s="99">
        <v>25159172.930000003</v>
      </c>
      <c r="L47" s="100">
        <v>23280676.919999998</v>
      </c>
      <c r="M47" s="101">
        <v>92.533554202173036</v>
      </c>
    </row>
    <row r="49" spans="11:12" x14ac:dyDescent="0.25">
      <c r="L49">
        <v>23368118</v>
      </c>
    </row>
    <row r="50" spans="11:12" x14ac:dyDescent="0.25">
      <c r="K50" s="27"/>
    </row>
    <row r="51" spans="11:12" x14ac:dyDescent="0.25">
      <c r="L51" s="27">
        <f>L47-L49</f>
        <v>-87441.080000001937</v>
      </c>
    </row>
  </sheetData>
  <mergeCells count="5">
    <mergeCell ref="B1:D1"/>
    <mergeCell ref="E1:G1"/>
    <mergeCell ref="H1:J1"/>
    <mergeCell ref="K1:M1"/>
    <mergeCell ref="A1:A2"/>
  </mergeCells>
  <pageMargins left="0.75" right="0.75" top="1" bottom="1" header="0.51" footer="0.5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L28"/>
  <sheetViews>
    <sheetView zoomScaleSheetLayoutView="100" workbookViewId="0">
      <selection activeCell="J20" sqref="J20"/>
    </sheetView>
  </sheetViews>
  <sheetFormatPr baseColWidth="10" defaultColWidth="8.85546875" defaultRowHeight="15" x14ac:dyDescent="0.25"/>
  <cols>
    <col min="1" max="1" width="20.85546875" bestFit="1" customWidth="1"/>
    <col min="2" max="3" width="12.5703125" customWidth="1"/>
    <col min="4" max="4" width="5.7109375" customWidth="1"/>
    <col min="5" max="5" width="25.42578125" customWidth="1"/>
    <col min="6" max="7" width="10.28515625" bestFit="1" customWidth="1"/>
    <col min="8" max="8" width="6" customWidth="1"/>
    <col min="9" max="9" width="19.42578125" customWidth="1"/>
    <col min="10" max="11" width="13.85546875" bestFit="1" customWidth="1"/>
    <col min="12" max="12" width="5" customWidth="1"/>
  </cols>
  <sheetData>
    <row r="1" spans="1:12" ht="21" customHeight="1" x14ac:dyDescent="0.25">
      <c r="A1" s="125" t="s">
        <v>78</v>
      </c>
      <c r="B1" s="126"/>
      <c r="C1" s="126"/>
      <c r="D1" s="126"/>
      <c r="E1" s="126"/>
      <c r="F1" s="126"/>
      <c r="G1" s="126"/>
      <c r="H1" s="126"/>
      <c r="I1" s="126"/>
      <c r="J1" s="126"/>
      <c r="K1" s="126"/>
      <c r="L1" s="127"/>
    </row>
    <row r="2" spans="1:12" ht="30" x14ac:dyDescent="0.25">
      <c r="A2" s="1" t="s">
        <v>79</v>
      </c>
      <c r="B2" s="2">
        <v>2018</v>
      </c>
      <c r="C2" s="3" t="s">
        <v>31</v>
      </c>
      <c r="D2" s="4" t="s">
        <v>32</v>
      </c>
      <c r="E2" s="5" t="s">
        <v>80</v>
      </c>
      <c r="F2" s="6">
        <v>2018</v>
      </c>
      <c r="G2" s="7" t="s">
        <v>31</v>
      </c>
      <c r="H2" s="8" t="s">
        <v>32</v>
      </c>
      <c r="I2" s="28" t="s">
        <v>81</v>
      </c>
      <c r="J2" s="29">
        <v>2018</v>
      </c>
      <c r="K2" s="30" t="s">
        <v>31</v>
      </c>
      <c r="L2" s="31" t="s">
        <v>32</v>
      </c>
    </row>
    <row r="3" spans="1:12" x14ac:dyDescent="0.25">
      <c r="A3" s="9" t="s">
        <v>33</v>
      </c>
      <c r="B3" s="10">
        <v>4121438.8299999903</v>
      </c>
      <c r="C3" s="10">
        <v>4110273.5800000099</v>
      </c>
      <c r="D3" s="11">
        <v>99.729093395279619</v>
      </c>
      <c r="E3" s="9" t="s">
        <v>60</v>
      </c>
      <c r="F3" s="10">
        <v>1490153.1199999989</v>
      </c>
      <c r="G3" s="10">
        <v>1305857.0000000021</v>
      </c>
      <c r="H3" s="12">
        <v>87.632403843170366</v>
      </c>
      <c r="I3" s="9" t="s">
        <v>50</v>
      </c>
      <c r="J3" s="10">
        <v>2517261.21</v>
      </c>
      <c r="K3" s="10">
        <v>1971995.41</v>
      </c>
      <c r="L3" s="32">
        <v>78.338926535160809</v>
      </c>
    </row>
    <row r="4" spans="1:12" x14ac:dyDescent="0.25">
      <c r="A4" s="13" t="s">
        <v>34</v>
      </c>
      <c r="B4" s="14">
        <v>2316772.22000001</v>
      </c>
      <c r="C4" s="14">
        <v>2246920.04</v>
      </c>
      <c r="D4" s="15">
        <v>96.984935359764904</v>
      </c>
      <c r="E4" s="13" t="s">
        <v>61</v>
      </c>
      <c r="F4" s="14">
        <v>630062.69999999995</v>
      </c>
      <c r="G4" s="14">
        <v>664151.26000000106</v>
      </c>
      <c r="H4" s="16">
        <v>105.41034408162888</v>
      </c>
      <c r="I4" s="13" t="s">
        <v>51</v>
      </c>
      <c r="J4" s="14">
        <v>5080833.26000001</v>
      </c>
      <c r="K4" s="14">
        <v>4462579.6599999992</v>
      </c>
      <c r="L4" s="33">
        <v>87.831649488139092</v>
      </c>
    </row>
    <row r="5" spans="1:12" x14ac:dyDescent="0.25">
      <c r="A5" s="13" t="s">
        <v>35</v>
      </c>
      <c r="B5" s="14">
        <v>1325844.9899999991</v>
      </c>
      <c r="C5" s="14">
        <v>1357771.9199999978</v>
      </c>
      <c r="D5" s="15">
        <v>102.4080439448656</v>
      </c>
      <c r="E5" s="13" t="s">
        <v>62</v>
      </c>
      <c r="F5" s="14">
        <v>1081636.0699999989</v>
      </c>
      <c r="G5" s="14">
        <v>1127764.8299999998</v>
      </c>
      <c r="H5" s="16">
        <v>104.26472094259958</v>
      </c>
      <c r="I5" s="13" t="s">
        <v>52</v>
      </c>
      <c r="J5" s="14">
        <v>438223.2</v>
      </c>
      <c r="K5" s="14">
        <v>342803.38</v>
      </c>
      <c r="L5" s="33">
        <v>78.225748887781378</v>
      </c>
    </row>
    <row r="6" spans="1:12" x14ac:dyDescent="0.25">
      <c r="A6" s="13" t="s">
        <v>36</v>
      </c>
      <c r="B6" s="14">
        <v>1108595.2099999981</v>
      </c>
      <c r="C6" s="14">
        <v>1089562.1500000011</v>
      </c>
      <c r="D6" s="15">
        <v>98.283137088424084</v>
      </c>
      <c r="E6" s="13" t="s">
        <v>63</v>
      </c>
      <c r="F6" s="14">
        <v>236247.74</v>
      </c>
      <c r="G6" s="14">
        <v>217907.42999999996</v>
      </c>
      <c r="H6" s="16">
        <v>92.236831556568532</v>
      </c>
      <c r="I6" s="13" t="s">
        <v>53</v>
      </c>
      <c r="J6" s="14">
        <v>30716.43</v>
      </c>
      <c r="K6" s="14">
        <v>25219.199999999997</v>
      </c>
      <c r="L6" s="33">
        <v>82.103291300453847</v>
      </c>
    </row>
    <row r="7" spans="1:12" x14ac:dyDescent="0.25">
      <c r="A7" s="13" t="s">
        <v>37</v>
      </c>
      <c r="B7" s="14">
        <v>657798.58000000007</v>
      </c>
      <c r="C7" s="14">
        <v>763666.60000000009</v>
      </c>
      <c r="D7" s="15">
        <v>116.09429135587372</v>
      </c>
      <c r="E7" s="13" t="s">
        <v>64</v>
      </c>
      <c r="F7" s="14">
        <v>214898.07</v>
      </c>
      <c r="G7" s="14">
        <v>250082.66</v>
      </c>
      <c r="H7" s="16">
        <v>116.37268775843357</v>
      </c>
      <c r="I7" s="13" t="s">
        <v>82</v>
      </c>
      <c r="J7" s="14">
        <v>68390.98</v>
      </c>
      <c r="K7" s="14">
        <v>72432.67</v>
      </c>
      <c r="L7" s="33">
        <v>105.90968282659497</v>
      </c>
    </row>
    <row r="8" spans="1:12" x14ac:dyDescent="0.25">
      <c r="A8" s="13" t="s">
        <v>38</v>
      </c>
      <c r="B8" s="14">
        <v>410307.92000000004</v>
      </c>
      <c r="C8" s="14">
        <v>438942.84</v>
      </c>
      <c r="D8" s="15">
        <v>106.97888551602902</v>
      </c>
      <c r="E8" s="13" t="s">
        <v>65</v>
      </c>
      <c r="F8" s="14">
        <v>179286.14</v>
      </c>
      <c r="G8" s="14">
        <v>157911.54</v>
      </c>
      <c r="H8" s="16">
        <v>88.077940659551274</v>
      </c>
      <c r="I8" s="13" t="s">
        <v>55</v>
      </c>
      <c r="J8" s="14">
        <v>25123.61</v>
      </c>
      <c r="K8" s="14">
        <v>23601.8</v>
      </c>
      <c r="L8" s="33">
        <v>93.942709666325811</v>
      </c>
    </row>
    <row r="9" spans="1:12" x14ac:dyDescent="0.25">
      <c r="A9" s="13" t="s">
        <v>39</v>
      </c>
      <c r="B9" s="14">
        <v>443008.5</v>
      </c>
      <c r="C9" s="14">
        <v>466407.90999999898</v>
      </c>
      <c r="D9" s="15">
        <v>105.28193251371</v>
      </c>
      <c r="E9" s="13" t="s">
        <v>66</v>
      </c>
      <c r="F9" s="14">
        <v>80956.19</v>
      </c>
      <c r="G9" s="14">
        <v>71548.2</v>
      </c>
      <c r="H9" s="16">
        <v>88.378912100482992</v>
      </c>
      <c r="I9" s="13" t="s">
        <v>56</v>
      </c>
      <c r="J9" s="14">
        <v>4742.8</v>
      </c>
      <c r="K9" s="14">
        <v>4443.3</v>
      </c>
      <c r="L9" s="33">
        <v>93.685164881504591</v>
      </c>
    </row>
    <row r="10" spans="1:12" x14ac:dyDescent="0.25">
      <c r="A10" s="13" t="s">
        <v>40</v>
      </c>
      <c r="B10" s="14">
        <v>202104.12</v>
      </c>
      <c r="C10" s="14">
        <v>186844.53</v>
      </c>
      <c r="D10" s="15">
        <v>92.449639324522437</v>
      </c>
      <c r="E10" s="13" t="s">
        <v>67</v>
      </c>
      <c r="F10" s="14">
        <v>58367.71</v>
      </c>
      <c r="G10" s="14">
        <v>62065.820000000007</v>
      </c>
      <c r="H10" s="16">
        <v>106.33588331630624</v>
      </c>
      <c r="I10" s="17" t="s">
        <v>57</v>
      </c>
      <c r="J10" s="18">
        <v>8238.77</v>
      </c>
      <c r="K10" s="18">
        <v>9342.7800000000007</v>
      </c>
      <c r="L10" s="34">
        <v>113.40017988122014</v>
      </c>
    </row>
    <row r="11" spans="1:12" x14ac:dyDescent="0.25">
      <c r="A11" s="13" t="s">
        <v>41</v>
      </c>
      <c r="B11" s="14">
        <v>120141.37</v>
      </c>
      <c r="C11" s="14">
        <v>136187.16999999998</v>
      </c>
      <c r="D11" s="15">
        <v>113.3557657949131</v>
      </c>
      <c r="E11" s="13" t="s">
        <v>68</v>
      </c>
      <c r="F11" s="14">
        <v>76698.659999999989</v>
      </c>
      <c r="G11" s="14">
        <v>94522.93</v>
      </c>
      <c r="H11" s="16">
        <v>123.23934994431455</v>
      </c>
      <c r="I11" s="35" t="s">
        <v>58</v>
      </c>
      <c r="J11" s="36">
        <v>8173530.260000011</v>
      </c>
      <c r="K11" s="36">
        <v>6912418.1999999993</v>
      </c>
      <c r="L11" s="37">
        <v>84.570778844831608</v>
      </c>
    </row>
    <row r="12" spans="1:12" x14ac:dyDescent="0.25">
      <c r="A12" s="13" t="s">
        <v>42</v>
      </c>
      <c r="B12" s="14">
        <v>122837.32</v>
      </c>
      <c r="C12" s="14">
        <v>164736.45000000001</v>
      </c>
      <c r="D12" s="15">
        <v>134.10944654279336</v>
      </c>
      <c r="E12" s="13" t="s">
        <v>69</v>
      </c>
      <c r="F12" s="14">
        <v>29292.080000000002</v>
      </c>
      <c r="G12" s="14">
        <v>26069.82</v>
      </c>
      <c r="H12" s="16">
        <v>88.99955209735873</v>
      </c>
      <c r="I12" s="38" t="s">
        <v>59</v>
      </c>
      <c r="J12" s="39">
        <v>849402.4600000002</v>
      </c>
      <c r="K12" s="39">
        <v>372560.98000000016</v>
      </c>
      <c r="L12" s="40">
        <v>43.861537674378773</v>
      </c>
    </row>
    <row r="13" spans="1:12" x14ac:dyDescent="0.25">
      <c r="A13" s="13" t="s">
        <v>43</v>
      </c>
      <c r="B13" s="14">
        <v>82489.179999999993</v>
      </c>
      <c r="C13" s="14">
        <v>89442.219999999899</v>
      </c>
      <c r="D13" s="15">
        <v>108.429032753144</v>
      </c>
      <c r="E13" s="13" t="s">
        <v>70</v>
      </c>
      <c r="F13" s="14">
        <v>317617.89999999997</v>
      </c>
      <c r="G13" s="14">
        <v>255113.99</v>
      </c>
      <c r="H13" s="16">
        <v>80.321036692201545</v>
      </c>
      <c r="I13" s="41"/>
      <c r="J13" s="41"/>
      <c r="K13" s="41"/>
      <c r="L13" s="42"/>
    </row>
    <row r="14" spans="1:12" x14ac:dyDescent="0.25">
      <c r="A14" s="13" t="s">
        <v>44</v>
      </c>
      <c r="B14" s="14">
        <v>56014.45</v>
      </c>
      <c r="C14" s="14">
        <v>47764</v>
      </c>
      <c r="D14" s="15">
        <v>85.270854217081492</v>
      </c>
      <c r="E14" s="13" t="s">
        <v>71</v>
      </c>
      <c r="F14" s="14">
        <v>26722</v>
      </c>
      <c r="G14" s="14">
        <v>27309.8</v>
      </c>
      <c r="H14" s="16">
        <v>102.19968565227154</v>
      </c>
      <c r="I14" s="41"/>
      <c r="J14" s="41"/>
      <c r="K14" s="41"/>
      <c r="L14" s="42"/>
    </row>
    <row r="15" spans="1:12" x14ac:dyDescent="0.25">
      <c r="A15" s="13" t="s">
        <v>45</v>
      </c>
      <c r="B15" s="14">
        <v>100197.25</v>
      </c>
      <c r="C15" s="14">
        <v>94770.069999999978</v>
      </c>
      <c r="D15" s="15">
        <v>94.58350403828446</v>
      </c>
      <c r="E15" s="13" t="s">
        <v>72</v>
      </c>
      <c r="F15" s="14">
        <v>89588.2</v>
      </c>
      <c r="G15" s="14">
        <v>69357.7</v>
      </c>
      <c r="H15" s="16">
        <v>77.418343040712955</v>
      </c>
      <c r="I15" s="41"/>
      <c r="J15" s="41"/>
      <c r="K15" s="41"/>
      <c r="L15" s="42"/>
    </row>
    <row r="16" spans="1:12" x14ac:dyDescent="0.25">
      <c r="A16" s="13" t="s">
        <v>46</v>
      </c>
      <c r="B16" s="14">
        <v>44206.1</v>
      </c>
      <c r="C16" s="14">
        <v>42836.63</v>
      </c>
      <c r="D16" s="15">
        <v>96.90207912482667</v>
      </c>
      <c r="E16" s="13" t="s">
        <v>73</v>
      </c>
      <c r="F16" s="14">
        <v>280385.74999999994</v>
      </c>
      <c r="G16" s="14">
        <v>229614.62999999998</v>
      </c>
      <c r="H16" s="16">
        <v>81.892403590410709</v>
      </c>
      <c r="I16" s="41"/>
      <c r="J16" s="41"/>
      <c r="K16" s="41"/>
      <c r="L16" s="42"/>
    </row>
    <row r="17" spans="1:12" x14ac:dyDescent="0.25">
      <c r="A17" s="13" t="s">
        <v>47</v>
      </c>
      <c r="B17" s="14">
        <v>30407.379999999997</v>
      </c>
      <c r="C17" s="14">
        <v>32249.8</v>
      </c>
      <c r="D17" s="15">
        <v>106.05912117387292</v>
      </c>
      <c r="E17" s="13" t="s">
        <v>74</v>
      </c>
      <c r="F17" s="14">
        <v>6405.3</v>
      </c>
      <c r="G17" s="14">
        <v>4005.6</v>
      </c>
      <c r="H17" s="16">
        <v>62.535712612992363</v>
      </c>
      <c r="I17" s="41"/>
      <c r="J17" s="41"/>
      <c r="K17" s="41"/>
      <c r="L17" s="42"/>
    </row>
    <row r="18" spans="1:12" x14ac:dyDescent="0.25">
      <c r="A18" s="17" t="s">
        <v>48</v>
      </c>
      <c r="B18" s="18">
        <v>140321.69999999998</v>
      </c>
      <c r="C18" s="18">
        <v>113299.88</v>
      </c>
      <c r="D18" s="19">
        <v>80.742949950007741</v>
      </c>
      <c r="E18" s="17" t="s">
        <v>75</v>
      </c>
      <c r="F18" s="18">
        <v>55437.459999999985</v>
      </c>
      <c r="G18" s="18">
        <v>50738.740000000005</v>
      </c>
      <c r="H18" s="20">
        <v>91.524287007377367</v>
      </c>
      <c r="I18" s="41"/>
      <c r="J18" s="41"/>
      <c r="K18" s="41"/>
      <c r="L18" s="42"/>
    </row>
    <row r="19" spans="1:12" x14ac:dyDescent="0.25">
      <c r="A19" s="21" t="s">
        <v>49</v>
      </c>
      <c r="B19" s="22">
        <v>11282485.119999999</v>
      </c>
      <c r="C19" s="22">
        <v>11381675.79000001</v>
      </c>
      <c r="D19" s="23">
        <v>100.87915622263201</v>
      </c>
      <c r="E19" s="24" t="s">
        <v>76</v>
      </c>
      <c r="F19" s="25">
        <v>4853755.089999998</v>
      </c>
      <c r="G19" s="25">
        <v>4614021.9500000039</v>
      </c>
      <c r="H19" s="26">
        <v>95.06087275614901</v>
      </c>
      <c r="I19" s="43"/>
      <c r="J19" s="43"/>
      <c r="K19" s="43"/>
      <c r="L19" s="44"/>
    </row>
    <row r="20" spans="1:12" ht="15.75" x14ac:dyDescent="0.25">
      <c r="A20" s="128" t="s">
        <v>77</v>
      </c>
      <c r="B20" s="129"/>
      <c r="C20" s="129"/>
      <c r="D20" s="129"/>
      <c r="E20" s="129"/>
      <c r="F20" s="129"/>
      <c r="G20" s="129"/>
      <c r="H20" s="129"/>
      <c r="I20" s="130"/>
      <c r="J20" s="45">
        <v>25159172.930000003</v>
      </c>
      <c r="K20" s="45">
        <v>23280676.919999998</v>
      </c>
      <c r="L20" s="46">
        <v>92.533554202173036</v>
      </c>
    </row>
    <row r="24" spans="1:12" x14ac:dyDescent="0.25">
      <c r="C24" s="27"/>
      <c r="E24" s="27"/>
    </row>
    <row r="25" spans="1:12" x14ac:dyDescent="0.25">
      <c r="C25" s="27"/>
      <c r="E25" s="27"/>
    </row>
    <row r="26" spans="1:12" x14ac:dyDescent="0.25">
      <c r="C26" s="27"/>
      <c r="E26" s="27"/>
    </row>
    <row r="28" spans="1:12" x14ac:dyDescent="0.25">
      <c r="E28" s="27"/>
    </row>
  </sheetData>
  <mergeCells count="2">
    <mergeCell ref="A1:L1"/>
    <mergeCell ref="A20:I20"/>
  </mergeCells>
  <pageMargins left="0.75" right="0.75" top="1" bottom="1" header="0.51" footer="0.51"/>
  <pageSetup paperSize="9" orientation="portrait" horizontalDpi="4294967293" verticalDpi="429496729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ESTIMACION CON ELABORADO</vt:lpstr>
      <vt:lpstr>QQ MZA SJ Y RESTO POR VARI COL </vt:lpstr>
      <vt:lpstr>QQ PAIS POR VARIEDAD Y COLOR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hector_bajinay</dc:creator>
  <cp:lastModifiedBy>Natalia Blanchart</cp:lastModifiedBy>
  <dcterms:created xsi:type="dcterms:W3CDTF">2019-04-29T17:11:52Z</dcterms:created>
  <dcterms:modified xsi:type="dcterms:W3CDTF">2019-04-30T17:53:27Z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3082-10.2.0.7516</vt:lpwstr>
  </property>
</Properties>
</file>