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st Ctos Sist Educ2004\Gasto\Base Gasto\Fichas\GASTO WEB FÓRMULAS\INDICADORES SELECCIONADOS\2021\"/>
    </mc:Choice>
  </mc:AlternateContent>
  <xr:revisionPtr revIDLastSave="0" documentId="13_ncr:1_{122C370D-023E-4F3E-B799-76C5EC186D08}" xr6:coauthVersionLast="47" xr6:coauthVersionMax="47" xr10:uidLastSave="{00000000-0000-0000-0000-000000000000}"/>
  <bookViews>
    <workbookView xWindow="-120" yWindow="-120" windowWidth="24240" windowHeight="13140" xr2:uid="{23E8E541-A2A4-4D02-B3FF-8B20E2FC2F83}"/>
  </bookViews>
  <sheets>
    <sheet name="Indicadore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0" i="1" l="1"/>
  <c r="W9" i="1"/>
  <c r="W8" i="1"/>
  <c r="W7" i="1"/>
  <c r="W6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C9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C8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H7" i="1"/>
  <c r="G7" i="1"/>
  <c r="F7" i="1"/>
  <c r="E7" i="1"/>
  <c r="D7" i="1"/>
  <c r="C7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C6" i="1"/>
</calcChain>
</file>

<file path=xl/sharedStrings.xml><?xml version="1.0" encoding="utf-8"?>
<sst xmlns="http://schemas.openxmlformats.org/spreadsheetml/2006/main" count="10" uniqueCount="10">
  <si>
    <t>Gasto Público en Educ. (2) por alumno de gestión estatal / Ingresos Corrientes per cápita</t>
  </si>
  <si>
    <t>Gasto Educativo (2)/Ingresos Corrientes</t>
  </si>
  <si>
    <t>Gasto Educativo (2)/Gasto Público</t>
  </si>
  <si>
    <t>Evolución Matrícula de Gestión Estatal (variación anual) (4)</t>
  </si>
  <si>
    <t>Gasto Público en Educ. por alumno de gestión estatal ($) (1) (3)</t>
  </si>
  <si>
    <t>Indicadores Educativos Seleccionados. Período 2001-2021</t>
  </si>
  <si>
    <t>-</t>
  </si>
  <si>
    <t>PROVINCIA DE LA RIOJA</t>
  </si>
  <si>
    <r>
      <rPr>
        <sz val="10"/>
        <rFont val="Arial Narrow"/>
        <family val="2"/>
      </rPr>
      <t>(1)</t>
    </r>
    <r>
      <rPr>
        <vertAlign val="superscript"/>
        <sz val="9"/>
        <rFont val="Arial Narrow"/>
        <family val="2"/>
      </rPr>
      <t xml:space="preserve"> </t>
    </r>
    <r>
      <rPr>
        <sz val="9"/>
        <rFont val="Arial Narrow"/>
        <family val="2"/>
      </rPr>
      <t>En el Gasto Público en Educación por alumno se descuentan los montos transferidos a la educación de gestión privada.
(2) No se incluyen las transferencias no automáticas (TNA) del Gobierno Nacional destinadas a escuelas, a personas y aquellas efectivizadas a través de la entrega de bienes.
(3) El gasto por alumno incluye todos los tipos de TNA del Gobierno Nacional.
(4) Tasas calculadas a partir de los Relevamientos Anuales/DIE/DNEIEE/SEIE/ME</t>
    </r>
  </si>
  <si>
    <t>Fuente: CGECSE/SEIE/Ministerio de Educación de la Nación (ME) en base a ejecuciones presupuestarias provinciales, Dirección de Contabilidad y Finanzas, Dirección de Presupuesto y Dirección General de la Unidad de Financiamiento Internacional/SsCA/ME; Dirección de Información Educativa/DNEIIE/SEIE/ME; INDEC y Dirección Nacional de Coordinación Fiscal con las Provincias/Ministerio de Economía de la Nación.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</si>
</sst>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_ * #,##0.00_ ;_ * \-#,##0.00_ ;_ * &quot;-&quot;??_ ;_ @_ "/>
    <numFmt numFmtId="166" formatCode="&quot;$&quot;\ #,##0"/>
  </numFmts>
  <fonts count="12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sz val="10"/>
      <name val="Arial Narrow"/>
      <family val="2"/>
    </font>
    <font>
      <vertAlign val="superscript"/>
      <sz val="9"/>
      <name val="Arial Narrow"/>
      <family val="2"/>
    </font>
    <font>
      <sz val="9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rgb="FFC6D9F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4" fontId="2" fillId="0" borderId="0" xfId="0" applyNumberFormat="1" applyFont="1"/>
    <xf numFmtId="165" fontId="3" fillId="0" borderId="0" xfId="0" applyNumberFormat="1" applyFont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66" fontId="3" fillId="0" borderId="2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right" vertical="center"/>
    </xf>
    <xf numFmtId="164" fontId="3" fillId="0" borderId="3" xfId="1" applyNumberFormat="1" applyFont="1" applyBorder="1" applyAlignment="1">
      <alignment horizontal="right" vertical="center"/>
    </xf>
    <xf numFmtId="9" fontId="3" fillId="0" borderId="3" xfId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/>
    <xf numFmtId="0" fontId="4" fillId="0" borderId="0" xfId="0" applyFont="1" applyAlignment="1">
      <alignment horizontal="left" vertical="center" wrapText="1"/>
    </xf>
    <xf numFmtId="9" fontId="2" fillId="0" borderId="0" xfId="0" applyNumberFormat="1" applyFont="1"/>
    <xf numFmtId="166" fontId="2" fillId="0" borderId="0" xfId="0" applyNumberFormat="1" applyFont="1"/>
    <xf numFmtId="165" fontId="2" fillId="0" borderId="0" xfId="0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Est%20Ctos%20Sist%20Educ2004\Gasto\Ley%20Financiamiento%20Educativo\LFE%20Linea%202005%20Definitiva\Evol_indic_esfuerzo_educ_2005_adelante.xls" TargetMode="External"/><Relationship Id="rId1" Type="http://schemas.openxmlformats.org/officeDocument/2006/relationships/externalLinkPath" Target="/Est%20Ctos%20Sist%20Educ2004/Gasto/Ley%20Financiamiento%20Educativo/LFE%20Linea%202005%20Definitiva/Evol_indic_esfuerzo_educ_2005_adelan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rátula"/>
      <sheetName val="GastoxAl"/>
      <sheetName val="gto x al f pcial"/>
      <sheetName val="3 gto x al pyn (all TNA)"/>
      <sheetName val="gto x al pyn (TNA a gob pcial)"/>
      <sheetName val="gto cte pcial x al"/>
      <sheetName val="aporte nacional"/>
      <sheetName val="gto cap pcial x al"/>
      <sheetName val="Matrícula"/>
      <sheetName val="5. al gest est"/>
      <sheetName val="al gest est Univ"/>
      <sheetName val="Esfuerzo"/>
      <sheetName val="Esf fpcial (LFE)"/>
      <sheetName val="Esfuenedu fpcial"/>
      <sheetName val="1 Esfuenedu fPcialyNac"/>
      <sheetName val="1995-2004"/>
      <sheetName val="2 Gto Educ Rec Ctes"/>
      <sheetName val="Recursos"/>
      <sheetName val="Recxhab"/>
      <sheetName val="Recxhab con TNA"/>
      <sheetName val="Recxpcia"/>
      <sheetName val="Censo2010"/>
      <sheetName val="TNA Corrientes"/>
      <sheetName val="GtoxalyRecxhab"/>
      <sheetName val="4 Gtoxal(alg TNA) y Recxhab"/>
      <sheetName val="Sal Bru MG Recxhab"/>
      <sheetName val="Sal Bru MG Recxhab con TNA"/>
      <sheetName val="INDIC NACION"/>
      <sheetName val="GEN_GPAN"/>
      <sheetName val="INDIC CONSOLIDADO"/>
      <sheetName val="GEC_GCSPN"/>
      <sheetName val="GEC_por alumno"/>
    </sheetNames>
    <sheetDataSet>
      <sheetData sheetId="0"/>
      <sheetData sheetId="1"/>
      <sheetData sheetId="2"/>
      <sheetData sheetId="3">
        <row r="16">
          <cell r="B16">
            <v>1499.9890270481724</v>
          </cell>
          <cell r="C16">
            <v>1570.069127339588</v>
          </cell>
          <cell r="D16">
            <v>1556.856958449895</v>
          </cell>
          <cell r="E16">
            <v>1858.2154566568677</v>
          </cell>
          <cell r="F16">
            <v>2214.5837144956608</v>
          </cell>
          <cell r="G16">
            <v>2916.3943872629266</v>
          </cell>
          <cell r="H16">
            <v>3722.6860655720502</v>
          </cell>
          <cell r="I16">
            <v>5217.7235220395114</v>
          </cell>
          <cell r="J16">
            <v>7005.9064707063862</v>
          </cell>
          <cell r="K16">
            <v>8519.940152158224</v>
          </cell>
          <cell r="L16">
            <v>10695.689376615544</v>
          </cell>
          <cell r="M16">
            <v>13965.196618197908</v>
          </cell>
          <cell r="N16">
            <v>17948.913830076031</v>
          </cell>
          <cell r="O16">
            <v>22137.995450326322</v>
          </cell>
          <cell r="P16">
            <v>30026.242244705041</v>
          </cell>
          <cell r="Q16">
            <v>37947.774489611511</v>
          </cell>
          <cell r="R16">
            <v>51355.378150401251</v>
          </cell>
          <cell r="S16">
            <v>62620.228151003088</v>
          </cell>
          <cell r="T16">
            <v>92316.25865550946</v>
          </cell>
          <cell r="U16">
            <v>116823.12049207125</v>
          </cell>
          <cell r="V16">
            <v>203775.8612478046</v>
          </cell>
        </row>
      </sheetData>
      <sheetData sheetId="4"/>
      <sheetData sheetId="5"/>
      <sheetData sheetId="6"/>
      <sheetData sheetId="7"/>
      <sheetData sheetId="8"/>
      <sheetData sheetId="9">
        <row r="48">
          <cell r="C48">
            <v>-5.1704481949256698E-2</v>
          </cell>
          <cell r="D48">
            <v>8.7006741784922959E-2</v>
          </cell>
          <cell r="E48">
            <v>-3.3613080909938642E-2</v>
          </cell>
          <cell r="F48">
            <v>1.2353297578708844E-2</v>
          </cell>
          <cell r="G48">
            <v>1.5638334423177191E-2</v>
          </cell>
          <cell r="H48">
            <v>3.9459612824374268E-2</v>
          </cell>
          <cell r="I48">
            <v>-1.6839187855628102E-2</v>
          </cell>
          <cell r="J48">
            <v>1.0080085424452712E-2</v>
          </cell>
          <cell r="K48">
            <v>-3.7000232572890202E-3</v>
          </cell>
          <cell r="L48">
            <v>4.2825007427528483E-2</v>
          </cell>
          <cell r="M48">
            <v>-2.511192511192506E-2</v>
          </cell>
          <cell r="N48">
            <v>3.4546820857512817E-3</v>
          </cell>
          <cell r="O48">
            <v>4.0252540486567234E-3</v>
          </cell>
          <cell r="P48">
            <v>3.201077385268869E-3</v>
          </cell>
          <cell r="Q48">
            <v>9.6861801546896942E-3</v>
          </cell>
          <cell r="R48">
            <v>-1.2293279605633201E-2</v>
          </cell>
          <cell r="S48">
            <v>1.4185865907325956E-2</v>
          </cell>
          <cell r="T48">
            <v>5.9829496145795691E-3</v>
          </cell>
          <cell r="U48">
            <v>-2.1160852929534846E-2</v>
          </cell>
          <cell r="V48">
            <v>-9.7152810899363562E-3</v>
          </cell>
        </row>
      </sheetData>
      <sheetData sheetId="10"/>
      <sheetData sheetId="11"/>
      <sheetData sheetId="12"/>
      <sheetData sheetId="13"/>
      <sheetData sheetId="14">
        <row r="16">
          <cell r="B16">
            <v>0.22595224689991419</v>
          </cell>
          <cell r="C16">
            <v>0.24248104174770396</v>
          </cell>
          <cell r="D16">
            <v>0.22939499594239565</v>
          </cell>
          <cell r="E16">
            <v>0.20556001968625048</v>
          </cell>
          <cell r="F16">
            <v>0.17905028652331295</v>
          </cell>
          <cell r="G16">
            <v>0.1969628460887814</v>
          </cell>
          <cell r="H16">
            <v>0.22016666180125713</v>
          </cell>
          <cell r="I16">
            <v>0.23616609746743703</v>
          </cell>
          <cell r="J16">
            <v>0.24794557833162922</v>
          </cell>
          <cell r="K16">
            <v>0.24414535582072303</v>
          </cell>
          <cell r="L16">
            <v>0.24164354912759839</v>
          </cell>
          <cell r="M16">
            <v>0.24388478721480394</v>
          </cell>
          <cell r="N16">
            <v>0.24136535497169009</v>
          </cell>
          <cell r="O16">
            <v>0.22717047079259364</v>
          </cell>
          <cell r="P16">
            <v>0.23779021850103985</v>
          </cell>
          <cell r="Q16">
            <v>0.24738720435413941</v>
          </cell>
          <cell r="R16">
            <v>0.21186941499305659</v>
          </cell>
          <cell r="S16">
            <v>0.21056404655296948</v>
          </cell>
          <cell r="T16">
            <v>0.22353557533864285</v>
          </cell>
          <cell r="U16">
            <v>0.2020122741731375</v>
          </cell>
          <cell r="V16">
            <v>0.1993660856885901</v>
          </cell>
        </row>
      </sheetData>
      <sheetData sheetId="15"/>
      <sheetData sheetId="16">
        <row r="16">
          <cell r="C16">
            <v>26.267236804386535</v>
          </cell>
          <cell r="D16">
            <v>23.816464579464814</v>
          </cell>
          <cell r="E16">
            <v>21.722545198182772</v>
          </cell>
          <cell r="F16">
            <v>19.314095609704594</v>
          </cell>
          <cell r="G16">
            <v>19.255402482405561</v>
          </cell>
          <cell r="H16">
            <v>0.2049449088141132</v>
          </cell>
          <cell r="I16">
            <v>0.22104717373375615</v>
          </cell>
          <cell r="J16">
            <v>0.23780447716232658</v>
          </cell>
          <cell r="K16">
            <v>0.29404255104703408</v>
          </cell>
          <cell r="L16">
            <v>0.29769490204447147</v>
          </cell>
          <cell r="M16">
            <v>0.28364721788228275</v>
          </cell>
          <cell r="N16">
            <v>0.30350269285417952</v>
          </cell>
          <cell r="O16">
            <v>0.29157922462897334</v>
          </cell>
          <cell r="P16">
            <v>0.2801631631909367</v>
          </cell>
          <cell r="Q16">
            <v>0.27337618982440898</v>
          </cell>
          <cell r="R16">
            <v>0.28597079836405137</v>
          </cell>
          <cell r="S16">
            <v>0.27729981954798694</v>
          </cell>
          <cell r="T16">
            <v>0.2550391214922117</v>
          </cell>
          <cell r="U16">
            <v>0.25745423877767876</v>
          </cell>
          <cell r="V16">
            <v>0.23114849953615857</v>
          </cell>
          <cell r="W16">
            <v>0.2451190733190543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B16">
            <v>0.82759093944565187</v>
          </cell>
          <cell r="C16">
            <v>0.79307081134630053</v>
          </cell>
          <cell r="D16">
            <v>0.66180634422154216</v>
          </cell>
          <cell r="E16">
            <v>0.61007474954262619</v>
          </cell>
          <cell r="F16">
            <v>0.60162204689148024</v>
          </cell>
          <cell r="G16">
            <v>0.62534059876360626</v>
          </cell>
          <cell r="H16">
            <v>0.64582091474578585</v>
          </cell>
          <cell r="I16">
            <v>0.71297707780290442</v>
          </cell>
          <cell r="J16">
            <v>0.87207996481542771</v>
          </cell>
          <cell r="K16">
            <v>1.0091945562321598</v>
          </cell>
          <cell r="L16">
            <v>0.92728079322263302</v>
          </cell>
          <cell r="M16">
            <v>1.0187680119606266</v>
          </cell>
          <cell r="N16">
            <v>0.97732665987796885</v>
          </cell>
          <cell r="O16">
            <v>0.93406606837148065</v>
          </cell>
          <cell r="P16">
            <v>0.90185208231155889</v>
          </cell>
          <cell r="Q16">
            <v>0.93556695437922421</v>
          </cell>
          <cell r="R16">
            <v>0.92088010672837062</v>
          </cell>
          <cell r="S16">
            <v>0.83182030525128314</v>
          </cell>
          <cell r="T16">
            <v>0.83440463856943814</v>
          </cell>
          <cell r="U16">
            <v>0.76458328400161957</v>
          </cell>
          <cell r="V16">
            <v>0.819394701930243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009B9-B786-4CB0-B58B-27DC105AE4D5}">
  <dimension ref="A1:BO997"/>
  <sheetViews>
    <sheetView showGridLines="0" tabSelected="1" zoomScale="110" zoomScaleNormal="11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B2" sqref="B2"/>
    </sheetView>
  </sheetViews>
  <sheetFormatPr baseColWidth="10" defaultColWidth="14.42578125" defaultRowHeight="15" customHeight="1" x14ac:dyDescent="0.2"/>
  <cols>
    <col min="1" max="1" width="3" style="1" customWidth="1"/>
    <col min="2" max="2" width="51" style="1" customWidth="1"/>
    <col min="3" max="21" width="10.42578125" style="1" customWidth="1"/>
    <col min="22" max="26" width="10" style="1" customWidth="1"/>
    <col min="27" max="16384" width="14.42578125" style="1"/>
  </cols>
  <sheetData>
    <row r="1" spans="1:67" ht="12.75" customHeight="1" x14ac:dyDescent="0.2"/>
    <row r="2" spans="1:67" ht="15.75" customHeight="1" x14ac:dyDescent="0.2">
      <c r="A2" s="3"/>
      <c r="B2" s="16" t="s">
        <v>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W2" s="16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67" ht="14.25" customHeight="1" x14ac:dyDescent="0.2">
      <c r="A3" s="3"/>
      <c r="B3" s="1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W3" s="1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67" ht="15.75" customHeight="1" x14ac:dyDescent="0.2">
      <c r="A4" s="3"/>
      <c r="B4" s="15" t="s">
        <v>5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5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</row>
    <row r="5" spans="1:67" ht="23.25" customHeight="1" x14ac:dyDescent="0.2">
      <c r="A5" s="3"/>
      <c r="B5" s="12"/>
      <c r="C5" s="13">
        <v>2001</v>
      </c>
      <c r="D5" s="13">
        <v>2002</v>
      </c>
      <c r="E5" s="13">
        <v>2003</v>
      </c>
      <c r="F5" s="13">
        <v>2004</v>
      </c>
      <c r="G5" s="13">
        <v>2005</v>
      </c>
      <c r="H5" s="13">
        <v>2006</v>
      </c>
      <c r="I5" s="13">
        <v>2007</v>
      </c>
      <c r="J5" s="13">
        <v>2008</v>
      </c>
      <c r="K5" s="13">
        <v>2009</v>
      </c>
      <c r="L5" s="13">
        <v>2010</v>
      </c>
      <c r="M5" s="13">
        <v>2011</v>
      </c>
      <c r="N5" s="13">
        <v>2012</v>
      </c>
      <c r="O5" s="13">
        <v>2013</v>
      </c>
      <c r="P5" s="13">
        <v>2014</v>
      </c>
      <c r="Q5" s="13">
        <v>2015</v>
      </c>
      <c r="R5" s="13">
        <v>2016</v>
      </c>
      <c r="S5" s="13">
        <v>2017</v>
      </c>
      <c r="T5" s="13">
        <v>2018</v>
      </c>
      <c r="U5" s="13">
        <v>2019</v>
      </c>
      <c r="V5" s="13">
        <v>2020</v>
      </c>
      <c r="W5" s="13">
        <v>2021</v>
      </c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</row>
    <row r="6" spans="1:67" ht="25.5" customHeight="1" x14ac:dyDescent="0.2">
      <c r="A6" s="3"/>
      <c r="B6" s="17" t="s">
        <v>2</v>
      </c>
      <c r="C6" s="10">
        <f>+'[1]1 Esfuenedu fPcialyNac'!B16</f>
        <v>0.22595224689991419</v>
      </c>
      <c r="D6" s="10">
        <f>+'[1]1 Esfuenedu fPcialyNac'!C16</f>
        <v>0.24248104174770396</v>
      </c>
      <c r="E6" s="10">
        <f>+'[1]1 Esfuenedu fPcialyNac'!D16</f>
        <v>0.22939499594239565</v>
      </c>
      <c r="F6" s="10">
        <f>+'[1]1 Esfuenedu fPcialyNac'!E16</f>
        <v>0.20556001968625048</v>
      </c>
      <c r="G6" s="10">
        <f>+'[1]1 Esfuenedu fPcialyNac'!F16</f>
        <v>0.17905028652331295</v>
      </c>
      <c r="H6" s="10">
        <f>+'[1]1 Esfuenedu fPcialyNac'!G16</f>
        <v>0.1969628460887814</v>
      </c>
      <c r="I6" s="10">
        <f>+'[1]1 Esfuenedu fPcialyNac'!H16</f>
        <v>0.22016666180125713</v>
      </c>
      <c r="J6" s="10">
        <f>+'[1]1 Esfuenedu fPcialyNac'!I16</f>
        <v>0.23616609746743703</v>
      </c>
      <c r="K6" s="10">
        <f>+'[1]1 Esfuenedu fPcialyNac'!J16</f>
        <v>0.24794557833162922</v>
      </c>
      <c r="L6" s="10">
        <f>+'[1]1 Esfuenedu fPcialyNac'!K16</f>
        <v>0.24414535582072303</v>
      </c>
      <c r="M6" s="10">
        <f>+'[1]1 Esfuenedu fPcialyNac'!L16</f>
        <v>0.24164354912759839</v>
      </c>
      <c r="N6" s="10">
        <f>+'[1]1 Esfuenedu fPcialyNac'!M16</f>
        <v>0.24388478721480394</v>
      </c>
      <c r="O6" s="10">
        <f>+'[1]1 Esfuenedu fPcialyNac'!N16</f>
        <v>0.24136535497169009</v>
      </c>
      <c r="P6" s="10">
        <f>+'[1]1 Esfuenedu fPcialyNac'!O16</f>
        <v>0.22717047079259364</v>
      </c>
      <c r="Q6" s="10">
        <f>+'[1]1 Esfuenedu fPcialyNac'!P16</f>
        <v>0.23779021850103985</v>
      </c>
      <c r="R6" s="10">
        <f>+'[1]1 Esfuenedu fPcialyNac'!Q16</f>
        <v>0.24738720435413941</v>
      </c>
      <c r="S6" s="10">
        <f>+'[1]1 Esfuenedu fPcialyNac'!R16</f>
        <v>0.21186941499305659</v>
      </c>
      <c r="T6" s="10">
        <f>+'[1]1 Esfuenedu fPcialyNac'!S16</f>
        <v>0.21056404655296948</v>
      </c>
      <c r="U6" s="10">
        <f>+'[1]1 Esfuenedu fPcialyNac'!T16</f>
        <v>0.22353557533864285</v>
      </c>
      <c r="V6" s="10">
        <f>+'[1]1 Esfuenedu fPcialyNac'!U16</f>
        <v>0.2020122741731375</v>
      </c>
      <c r="W6" s="10">
        <f>+'[1]1 Esfuenedu fPcialyNac'!V16</f>
        <v>0.1993660856885901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</row>
    <row r="7" spans="1:67" ht="24.75" customHeight="1" x14ac:dyDescent="0.2">
      <c r="A7" s="3"/>
      <c r="B7" s="17" t="s">
        <v>1</v>
      </c>
      <c r="C7" s="19">
        <f>+'[1]2 Gto Educ Rec Ctes'!C16/100</f>
        <v>0.26267236804386535</v>
      </c>
      <c r="D7" s="19">
        <f>+'[1]2 Gto Educ Rec Ctes'!D16/100</f>
        <v>0.23816464579464813</v>
      </c>
      <c r="E7" s="19">
        <f>+'[1]2 Gto Educ Rec Ctes'!E16/100</f>
        <v>0.21722545198182772</v>
      </c>
      <c r="F7" s="19">
        <f>+'[1]2 Gto Educ Rec Ctes'!F16/100</f>
        <v>0.19314095609704596</v>
      </c>
      <c r="G7" s="19">
        <f>+'[1]2 Gto Educ Rec Ctes'!G16/100</f>
        <v>0.19255402482405562</v>
      </c>
      <c r="H7" s="19">
        <f>+'[1]2 Gto Educ Rec Ctes'!H16</f>
        <v>0.2049449088141132</v>
      </c>
      <c r="I7" s="19">
        <f>+'[1]2 Gto Educ Rec Ctes'!I16</f>
        <v>0.22104717373375615</v>
      </c>
      <c r="J7" s="19">
        <f>+'[1]2 Gto Educ Rec Ctes'!J16</f>
        <v>0.23780447716232658</v>
      </c>
      <c r="K7" s="19">
        <f>+'[1]2 Gto Educ Rec Ctes'!K16</f>
        <v>0.29404255104703408</v>
      </c>
      <c r="L7" s="19">
        <f>+'[1]2 Gto Educ Rec Ctes'!L16</f>
        <v>0.29769490204447147</v>
      </c>
      <c r="M7" s="19">
        <f>+'[1]2 Gto Educ Rec Ctes'!M16</f>
        <v>0.28364721788228275</v>
      </c>
      <c r="N7" s="19">
        <f>+'[1]2 Gto Educ Rec Ctes'!N16</f>
        <v>0.30350269285417952</v>
      </c>
      <c r="O7" s="19">
        <f>+'[1]2 Gto Educ Rec Ctes'!O16</f>
        <v>0.29157922462897334</v>
      </c>
      <c r="P7" s="19">
        <f>+'[1]2 Gto Educ Rec Ctes'!P16</f>
        <v>0.2801631631909367</v>
      </c>
      <c r="Q7" s="19">
        <f>+'[1]2 Gto Educ Rec Ctes'!Q16</f>
        <v>0.27337618982440898</v>
      </c>
      <c r="R7" s="19">
        <f>+'[1]2 Gto Educ Rec Ctes'!R16</f>
        <v>0.28597079836405137</v>
      </c>
      <c r="S7" s="19">
        <f>+'[1]2 Gto Educ Rec Ctes'!S16</f>
        <v>0.27729981954798694</v>
      </c>
      <c r="T7" s="19">
        <f>+'[1]2 Gto Educ Rec Ctes'!T16</f>
        <v>0.2550391214922117</v>
      </c>
      <c r="U7" s="19">
        <f>+'[1]2 Gto Educ Rec Ctes'!U16</f>
        <v>0.25745423877767876</v>
      </c>
      <c r="V7" s="19">
        <f>+'[1]2 Gto Educ Rec Ctes'!V16</f>
        <v>0.23114849953615857</v>
      </c>
      <c r="W7" s="19">
        <f>+'[1]2 Gto Educ Rec Ctes'!W16</f>
        <v>0.2451190733190543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8" spans="1:67" ht="26.25" customHeight="1" x14ac:dyDescent="0.2">
      <c r="A8" s="3"/>
      <c r="B8" s="18" t="s">
        <v>4</v>
      </c>
      <c r="C8" s="8">
        <f>+'[1]3 gto x al pyn (all TNA)'!B16</f>
        <v>1499.9890270481724</v>
      </c>
      <c r="D8" s="8">
        <f>+'[1]3 gto x al pyn (all TNA)'!C16</f>
        <v>1570.069127339588</v>
      </c>
      <c r="E8" s="8">
        <f>+'[1]3 gto x al pyn (all TNA)'!D16</f>
        <v>1556.856958449895</v>
      </c>
      <c r="F8" s="8">
        <f>+'[1]3 gto x al pyn (all TNA)'!E16</f>
        <v>1858.2154566568677</v>
      </c>
      <c r="G8" s="8">
        <f>+'[1]3 gto x al pyn (all TNA)'!F16</f>
        <v>2214.5837144956608</v>
      </c>
      <c r="H8" s="8">
        <f>+'[1]3 gto x al pyn (all TNA)'!G16</f>
        <v>2916.3943872629266</v>
      </c>
      <c r="I8" s="8">
        <f>+'[1]3 gto x al pyn (all TNA)'!H16</f>
        <v>3722.6860655720502</v>
      </c>
      <c r="J8" s="8">
        <f>+'[1]3 gto x al pyn (all TNA)'!I16</f>
        <v>5217.7235220395114</v>
      </c>
      <c r="K8" s="8">
        <f>+'[1]3 gto x al pyn (all TNA)'!J16</f>
        <v>7005.9064707063862</v>
      </c>
      <c r="L8" s="8">
        <f>+'[1]3 gto x al pyn (all TNA)'!K16</f>
        <v>8519.940152158224</v>
      </c>
      <c r="M8" s="8">
        <f>+'[1]3 gto x al pyn (all TNA)'!L16</f>
        <v>10695.689376615544</v>
      </c>
      <c r="N8" s="8">
        <f>+'[1]3 gto x al pyn (all TNA)'!M16</f>
        <v>13965.196618197908</v>
      </c>
      <c r="O8" s="8">
        <f>+'[1]3 gto x al pyn (all TNA)'!N16</f>
        <v>17948.913830076031</v>
      </c>
      <c r="P8" s="8">
        <f>+'[1]3 gto x al pyn (all TNA)'!O16</f>
        <v>22137.995450326322</v>
      </c>
      <c r="Q8" s="8">
        <f>+'[1]3 gto x al pyn (all TNA)'!P16</f>
        <v>30026.242244705041</v>
      </c>
      <c r="R8" s="8">
        <f>+'[1]3 gto x al pyn (all TNA)'!Q16</f>
        <v>37947.774489611511</v>
      </c>
      <c r="S8" s="8">
        <f>+'[1]3 gto x al pyn (all TNA)'!R16</f>
        <v>51355.378150401251</v>
      </c>
      <c r="T8" s="8">
        <f>+'[1]3 gto x al pyn (all TNA)'!S16</f>
        <v>62620.228151003088</v>
      </c>
      <c r="U8" s="8">
        <f>+'[1]3 gto x al pyn (all TNA)'!T16</f>
        <v>92316.25865550946</v>
      </c>
      <c r="V8" s="8">
        <f>+'[1]3 gto x al pyn (all TNA)'!U16</f>
        <v>116823.12049207125</v>
      </c>
      <c r="W8" s="8">
        <f>+'[1]3 gto x al pyn (all TNA)'!V16</f>
        <v>203775.8612478046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</row>
    <row r="9" spans="1:67" ht="27" customHeight="1" x14ac:dyDescent="0.2">
      <c r="A9" s="3"/>
      <c r="B9" s="17" t="s">
        <v>0</v>
      </c>
      <c r="C9" s="6">
        <f>+'[1]4 Gtoxal(alg TNA) y Recxhab'!B16</f>
        <v>0.82759093944565187</v>
      </c>
      <c r="D9" s="6">
        <f>+'[1]4 Gtoxal(alg TNA) y Recxhab'!C16</f>
        <v>0.79307081134630053</v>
      </c>
      <c r="E9" s="6">
        <f>+'[1]4 Gtoxal(alg TNA) y Recxhab'!D16</f>
        <v>0.66180634422154216</v>
      </c>
      <c r="F9" s="6">
        <f>+'[1]4 Gtoxal(alg TNA) y Recxhab'!E16</f>
        <v>0.61007474954262619</v>
      </c>
      <c r="G9" s="6">
        <f>+'[1]4 Gtoxal(alg TNA) y Recxhab'!F16</f>
        <v>0.60162204689148024</v>
      </c>
      <c r="H9" s="6">
        <f>+'[1]4 Gtoxal(alg TNA) y Recxhab'!G16</f>
        <v>0.62534059876360626</v>
      </c>
      <c r="I9" s="6">
        <f>+'[1]4 Gtoxal(alg TNA) y Recxhab'!H16</f>
        <v>0.64582091474578585</v>
      </c>
      <c r="J9" s="6">
        <f>+'[1]4 Gtoxal(alg TNA) y Recxhab'!I16</f>
        <v>0.71297707780290442</v>
      </c>
      <c r="K9" s="6">
        <f>+'[1]4 Gtoxal(alg TNA) y Recxhab'!J16</f>
        <v>0.87207996481542771</v>
      </c>
      <c r="L9" s="6">
        <f>+'[1]4 Gtoxal(alg TNA) y Recxhab'!K16</f>
        <v>1.0091945562321598</v>
      </c>
      <c r="M9" s="6">
        <f>+'[1]4 Gtoxal(alg TNA) y Recxhab'!L16</f>
        <v>0.92728079322263302</v>
      </c>
      <c r="N9" s="6">
        <f>+'[1]4 Gtoxal(alg TNA) y Recxhab'!M16</f>
        <v>1.0187680119606266</v>
      </c>
      <c r="O9" s="6">
        <f>+'[1]4 Gtoxal(alg TNA) y Recxhab'!N16</f>
        <v>0.97732665987796885</v>
      </c>
      <c r="P9" s="6">
        <f>+'[1]4 Gtoxal(alg TNA) y Recxhab'!O16</f>
        <v>0.93406606837148065</v>
      </c>
      <c r="Q9" s="6">
        <f>+'[1]4 Gtoxal(alg TNA) y Recxhab'!P16</f>
        <v>0.90185208231155889</v>
      </c>
      <c r="R9" s="6">
        <f>+'[1]4 Gtoxal(alg TNA) y Recxhab'!Q16</f>
        <v>0.93556695437922421</v>
      </c>
      <c r="S9" s="6">
        <f>+'[1]4 Gtoxal(alg TNA) y Recxhab'!R16</f>
        <v>0.92088010672837062</v>
      </c>
      <c r="T9" s="6">
        <f>+'[1]4 Gtoxal(alg TNA) y Recxhab'!S16</f>
        <v>0.83182030525128314</v>
      </c>
      <c r="U9" s="6">
        <f>+'[1]4 Gtoxal(alg TNA) y Recxhab'!T16</f>
        <v>0.83440463856943814</v>
      </c>
      <c r="V9" s="6">
        <f>+'[1]4 Gtoxal(alg TNA) y Recxhab'!U16</f>
        <v>0.76458328400161957</v>
      </c>
      <c r="W9" s="6">
        <f>+'[1]4 Gtoxal(alg TNA) y Recxhab'!V16</f>
        <v>0.819394701930243</v>
      </c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</row>
    <row r="10" spans="1:67" ht="27" customHeight="1" x14ac:dyDescent="0.2">
      <c r="A10" s="3"/>
      <c r="B10" s="17" t="s">
        <v>3</v>
      </c>
      <c r="C10" s="21" t="s">
        <v>6</v>
      </c>
      <c r="D10" s="20">
        <f>+'[1]5. al gest est'!C48</f>
        <v>-5.1704481949256698E-2</v>
      </c>
      <c r="E10" s="20">
        <f>+'[1]5. al gest est'!D48</f>
        <v>8.7006741784922959E-2</v>
      </c>
      <c r="F10" s="20">
        <f>+'[1]5. al gest est'!E48</f>
        <v>-3.3613080909938642E-2</v>
      </c>
      <c r="G10" s="20">
        <f>+'[1]5. al gest est'!F48</f>
        <v>1.2353297578708844E-2</v>
      </c>
      <c r="H10" s="20">
        <f>+'[1]5. al gest est'!G48</f>
        <v>1.5638334423177191E-2</v>
      </c>
      <c r="I10" s="20">
        <f>+'[1]5. al gest est'!H48</f>
        <v>3.9459612824374268E-2</v>
      </c>
      <c r="J10" s="20">
        <f>+'[1]5. al gest est'!I48</f>
        <v>-1.6839187855628102E-2</v>
      </c>
      <c r="K10" s="20">
        <f>+'[1]5. al gest est'!J48</f>
        <v>1.0080085424452712E-2</v>
      </c>
      <c r="L10" s="20">
        <f>+'[1]5. al gest est'!K48</f>
        <v>-3.7000232572890202E-3</v>
      </c>
      <c r="M10" s="20">
        <f>+'[1]5. al gest est'!L48</f>
        <v>4.2825007427528483E-2</v>
      </c>
      <c r="N10" s="20">
        <f>+'[1]5. al gest est'!M48</f>
        <v>-2.511192511192506E-2</v>
      </c>
      <c r="O10" s="20">
        <f>+'[1]5. al gest est'!N48</f>
        <v>3.4546820857512817E-3</v>
      </c>
      <c r="P10" s="20">
        <f>+'[1]5. al gest est'!O48</f>
        <v>4.0252540486567234E-3</v>
      </c>
      <c r="Q10" s="20">
        <f>+'[1]5. al gest est'!P48</f>
        <v>3.201077385268869E-3</v>
      </c>
      <c r="R10" s="20">
        <f>+'[1]5. al gest est'!Q48</f>
        <v>9.6861801546896942E-3</v>
      </c>
      <c r="S10" s="20">
        <f>+'[1]5. al gest est'!R48</f>
        <v>-1.2293279605633201E-2</v>
      </c>
      <c r="T10" s="20">
        <f>+'[1]5. al gest est'!S48</f>
        <v>1.4185865907325956E-2</v>
      </c>
      <c r="U10" s="20">
        <f>+'[1]5. al gest est'!T48</f>
        <v>5.9829496145795691E-3</v>
      </c>
      <c r="V10" s="20">
        <f>+'[1]5. al gest est'!U48</f>
        <v>-2.1160852929534846E-2</v>
      </c>
      <c r="W10" s="20">
        <f>+'[1]5. al gest est'!V48</f>
        <v>-9.7152810899363562E-3</v>
      </c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</row>
    <row r="11" spans="1:67" ht="12.7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67" ht="65.25" customHeight="1" x14ac:dyDescent="0.2">
      <c r="A12" s="3"/>
      <c r="B12" s="22" t="s">
        <v>8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3"/>
      <c r="T12" s="3"/>
      <c r="U12" s="3"/>
    </row>
    <row r="13" spans="1:67" ht="29.25" customHeight="1" x14ac:dyDescent="0.2">
      <c r="B13" s="24" t="s">
        <v>9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</row>
    <row r="14" spans="1:67" ht="12.75" customHeight="1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67" ht="12.75" customHeight="1" x14ac:dyDescent="0.2"/>
    <row r="16" spans="1:67" ht="12.75" customHeight="1" x14ac:dyDescent="0.2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3:23" ht="12.75" customHeight="1" x14ac:dyDescent="0.2"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</row>
    <row r="18" spans="3:23" ht="12.75" customHeight="1" x14ac:dyDescent="0.2"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3:23" ht="12.75" customHeight="1" x14ac:dyDescent="0.2"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</row>
    <row r="20" spans="3:23" ht="12.75" customHeight="1" x14ac:dyDescent="0.2"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</row>
    <row r="21" spans="3:23" ht="12.75" customHeight="1" x14ac:dyDescent="0.2"/>
    <row r="22" spans="3:23" ht="12.75" customHeight="1" x14ac:dyDescent="0.2"/>
    <row r="23" spans="3:23" ht="12.75" customHeight="1" x14ac:dyDescent="0.2"/>
    <row r="24" spans="3:23" ht="12.75" customHeight="1" x14ac:dyDescent="0.2"/>
    <row r="25" spans="3:23" ht="12.75" customHeight="1" x14ac:dyDescent="0.2"/>
    <row r="26" spans="3:23" ht="12.75" customHeight="1" x14ac:dyDescent="0.2"/>
    <row r="27" spans="3:23" ht="12.75" customHeight="1" x14ac:dyDescent="0.2"/>
    <row r="28" spans="3:23" ht="12.75" customHeight="1" x14ac:dyDescent="0.2"/>
    <row r="29" spans="3:23" ht="12.75" customHeight="1" x14ac:dyDescent="0.2"/>
    <row r="30" spans="3:23" ht="12.75" customHeight="1" x14ac:dyDescent="0.2"/>
    <row r="31" spans="3:23" ht="12.75" customHeight="1" x14ac:dyDescent="0.2"/>
    <row r="32" spans="3:23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</sheetData>
  <mergeCells count="2">
    <mergeCell ref="B12:R12"/>
    <mergeCell ref="B13:V13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Remorini</dc:creator>
  <cp:lastModifiedBy>Sofia Costas</cp:lastModifiedBy>
  <dcterms:created xsi:type="dcterms:W3CDTF">2022-03-23T21:01:41Z</dcterms:created>
  <dcterms:modified xsi:type="dcterms:W3CDTF">2023-03-17T16:18:16Z</dcterms:modified>
</cp:coreProperties>
</file>