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490" windowHeight="7155" tabRatio="816"/>
  </bookViews>
  <sheets>
    <sheet name="Indicadores agregados" sheetId="53" r:id="rId1"/>
    <sheet name="Según clases" sheetId="54" r:id="rId2"/>
    <sheet name="Según categorías" sheetId="52" r:id="rId3"/>
    <sheet name="Buenos Aires" sheetId="28" r:id="rId4"/>
    <sheet name="CABA" sheetId="29" r:id="rId5"/>
    <sheet name="Catamarca" sheetId="30" r:id="rId6"/>
    <sheet name="Chaco" sheetId="31" r:id="rId7"/>
    <sheet name="Chubut" sheetId="32" r:id="rId8"/>
    <sheet name="Córdoba" sheetId="33" r:id="rId9"/>
    <sheet name="Corrientes" sheetId="34" r:id="rId10"/>
    <sheet name="Entre Ríos" sheetId="35" r:id="rId11"/>
    <sheet name="Formosa" sheetId="36" r:id="rId12"/>
    <sheet name="Jujuy" sheetId="37" r:id="rId13"/>
    <sheet name="La Pampa" sheetId="38" r:id="rId14"/>
    <sheet name="La Rioja" sheetId="39" r:id="rId15"/>
    <sheet name="Mendoza" sheetId="40" r:id="rId16"/>
    <sheet name="Misiones" sheetId="41" r:id="rId17"/>
    <sheet name="Neuquén" sheetId="42" r:id="rId18"/>
    <sheet name="Río Negro" sheetId="43" r:id="rId19"/>
    <sheet name="Salta" sheetId="44" r:id="rId20"/>
    <sheet name="San Juan" sheetId="45" r:id="rId21"/>
    <sheet name="San Luis" sheetId="46" r:id="rId22"/>
    <sheet name="Santa Cruz" sheetId="47" r:id="rId23"/>
    <sheet name="Santa Fe" sheetId="48" r:id="rId24"/>
    <sheet name="Santiago del Estero" sheetId="49" r:id="rId25"/>
    <sheet name="Tierra del Fuego" sheetId="50" r:id="rId26"/>
    <sheet name="Tucumán" sheetId="51" r:id="rId27"/>
  </sheets>
  <calcPr calcId="144525"/>
</workbook>
</file>

<file path=xl/calcChain.xml><?xml version="1.0" encoding="utf-8"?>
<calcChain xmlns="http://schemas.openxmlformats.org/spreadsheetml/2006/main">
  <c r="C23" i="51" l="1"/>
  <c r="D23" i="51"/>
  <c r="E23" i="51"/>
  <c r="B23" i="51"/>
  <c r="C23" i="50"/>
  <c r="D23" i="50"/>
  <c r="E23" i="50"/>
  <c r="B23" i="50"/>
  <c r="C23" i="49"/>
  <c r="D23" i="49"/>
  <c r="E23" i="49"/>
  <c r="B23" i="49"/>
  <c r="C23" i="48"/>
  <c r="D23" i="48"/>
  <c r="E23" i="48"/>
  <c r="B23" i="48"/>
  <c r="C23" i="47"/>
  <c r="D23" i="47"/>
  <c r="E23" i="47"/>
  <c r="B23" i="47"/>
  <c r="C23" i="46"/>
  <c r="D23" i="46"/>
  <c r="E23" i="46"/>
  <c r="B23" i="46"/>
  <c r="C23" i="45"/>
  <c r="D23" i="45"/>
  <c r="E23" i="45"/>
  <c r="B23" i="45"/>
  <c r="C23" i="44"/>
  <c r="D23" i="44"/>
  <c r="E23" i="44"/>
  <c r="B23" i="44"/>
  <c r="C23" i="43"/>
  <c r="D23" i="43"/>
  <c r="E23" i="43"/>
  <c r="B23" i="43"/>
  <c r="C23" i="42"/>
  <c r="D23" i="42"/>
  <c r="E23" i="42"/>
  <c r="B23" i="42"/>
  <c r="C23" i="41"/>
  <c r="D23" i="41"/>
  <c r="E23" i="41"/>
  <c r="B23" i="41"/>
  <c r="C23" i="40"/>
  <c r="D23" i="40"/>
  <c r="E23" i="40"/>
  <c r="B23" i="40"/>
  <c r="C23" i="39"/>
  <c r="D23" i="39"/>
  <c r="E23" i="39"/>
  <c r="B23" i="39"/>
  <c r="C23" i="38"/>
  <c r="D23" i="38"/>
  <c r="E23" i="38"/>
  <c r="B23" i="38"/>
  <c r="C7" i="38"/>
  <c r="D7" i="38"/>
  <c r="E7" i="38"/>
  <c r="B7" i="38"/>
  <c r="C23" i="37"/>
  <c r="D23" i="37"/>
  <c r="E23" i="37"/>
  <c r="B23" i="37"/>
  <c r="C23" i="36"/>
  <c r="D23" i="36"/>
  <c r="E23" i="36"/>
  <c r="B23" i="36"/>
  <c r="C23" i="35"/>
  <c r="D23" i="35"/>
  <c r="E23" i="35"/>
  <c r="B23" i="35"/>
  <c r="C23" i="34"/>
  <c r="D23" i="34"/>
  <c r="E23" i="34"/>
  <c r="B23" i="34"/>
  <c r="C23" i="33"/>
  <c r="D23" i="33"/>
  <c r="E23" i="33"/>
  <c r="B23" i="33"/>
  <c r="C23" i="32"/>
  <c r="D23" i="32"/>
  <c r="E23" i="32"/>
  <c r="B23" i="32"/>
  <c r="C23" i="31"/>
  <c r="D23" i="31"/>
  <c r="E23" i="31"/>
  <c r="B23" i="31"/>
  <c r="C23" i="30" l="1"/>
  <c r="D23" i="30"/>
  <c r="E23" i="30"/>
  <c r="B23" i="30"/>
  <c r="C23" i="29"/>
  <c r="D23" i="29"/>
  <c r="E23" i="29"/>
  <c r="B23" i="29"/>
  <c r="B44" i="28"/>
  <c r="C44" i="28"/>
  <c r="D44" i="28"/>
  <c r="E44" i="28"/>
  <c r="C23" i="28"/>
  <c r="D23" i="28"/>
  <c r="E23" i="28"/>
  <c r="B23" i="28"/>
  <c r="E60" i="54"/>
  <c r="E57" i="54"/>
  <c r="D60" i="54"/>
  <c r="D57" i="54"/>
  <c r="C60" i="54"/>
  <c r="C57" i="54"/>
  <c r="B60" i="54"/>
  <c r="B57" i="54"/>
</calcChain>
</file>

<file path=xl/sharedStrings.xml><?xml version="1.0" encoding="utf-8"?>
<sst xmlns="http://schemas.openxmlformats.org/spreadsheetml/2006/main" count="1057" uniqueCount="82">
  <si>
    <t>Categoría</t>
  </si>
  <si>
    <t>Clase</t>
  </si>
  <si>
    <t>Ayuda directa</t>
  </si>
  <si>
    <t>Condiciones de vida</t>
  </si>
  <si>
    <t>Obras Sociales</t>
  </si>
  <si>
    <t>Deporte, recreación y cultura</t>
  </si>
  <si>
    <t>Desarrollo e integración</t>
  </si>
  <si>
    <t>Nutrición y alimentación</t>
  </si>
  <si>
    <t>Salud</t>
  </si>
  <si>
    <t>En millones de $</t>
  </si>
  <si>
    <t>Total</t>
  </si>
  <si>
    <t>Protección del niño</t>
  </si>
  <si>
    <t>Ciencia y técnica</t>
  </si>
  <si>
    <t>Servicios Urbanos</t>
  </si>
  <si>
    <t>Indicador</t>
  </si>
  <si>
    <t>En millones de pesos corrientes</t>
  </si>
  <si>
    <t>GAPI</t>
  </si>
  <si>
    <t>GEPI</t>
  </si>
  <si>
    <t>GIPI</t>
  </si>
  <si>
    <t>GPITP</t>
  </si>
  <si>
    <t>GnoEPI</t>
  </si>
  <si>
    <t>Inversión social dirigida a la primera infancia por clases de gasto</t>
  </si>
  <si>
    <t>Inversión social dirigida a la primera infancia por categorías de gasto</t>
  </si>
  <si>
    <t>Fuente: Dirección Nacional de Política Fiscal y de Ingresos, Ministerio de Hacienda.</t>
  </si>
  <si>
    <t>Provincia de Buenos Aires</t>
  </si>
  <si>
    <t>Provincia de Catamarca</t>
  </si>
  <si>
    <t>Provincia de Chaco</t>
  </si>
  <si>
    <t>Provincia de Chubut</t>
  </si>
  <si>
    <t>Provincia de Córdoba</t>
  </si>
  <si>
    <t>Provincia de Corrientes</t>
  </si>
  <si>
    <t>Provincia de Entre Ríos</t>
  </si>
  <si>
    <t>Provincia de Formosa</t>
  </si>
  <si>
    <t>Provincia de Jujuy</t>
  </si>
  <si>
    <t>Provincia de La Pampa</t>
  </si>
  <si>
    <t>Provincia de La Rioja</t>
  </si>
  <si>
    <t>Provincia de Mendoza</t>
  </si>
  <si>
    <t>Provincia de Misiones</t>
  </si>
  <si>
    <t>Provincia de Neuquén</t>
  </si>
  <si>
    <t>Provincia de Río Negro</t>
  </si>
  <si>
    <t>Provincia de Salta</t>
  </si>
  <si>
    <t>Provincia de San Juan</t>
  </si>
  <si>
    <t>Provincia de San Luis</t>
  </si>
  <si>
    <t>Provincia de Santa Cruz</t>
  </si>
  <si>
    <t>Provincia de Santa Fe</t>
  </si>
  <si>
    <t>Provincia de Santiago del Estero</t>
  </si>
  <si>
    <t>Provincia de Tierra del Fuego</t>
  </si>
  <si>
    <t>Provincia de Tucumán</t>
  </si>
  <si>
    <t>Principales indicadores de la Inversión social dirigida a la primera infancia</t>
  </si>
  <si>
    <t>Ciudad Autónoma de Buenos Aires</t>
  </si>
  <si>
    <t xml:space="preserve">   OO.SS</t>
  </si>
  <si>
    <t xml:space="preserve">   Resto GAPI</t>
  </si>
  <si>
    <t>Cuidado y educación</t>
  </si>
  <si>
    <t>En % del GPTP</t>
  </si>
  <si>
    <t>En % del GPSP</t>
  </si>
  <si>
    <t>En $ por niño/a</t>
  </si>
  <si>
    <t>Inversión social dirigida a la primera infancia, según categorías de gasto</t>
  </si>
  <si>
    <t>Por nivel de gobierno ejecutor</t>
  </si>
  <si>
    <t>Consolidado Nación-Provincias</t>
  </si>
  <si>
    <t xml:space="preserve">   Asignaciones familiares</t>
  </si>
  <si>
    <t xml:space="preserve">   Resto ayuda directa</t>
  </si>
  <si>
    <t>Educación</t>
  </si>
  <si>
    <t>Servicios urbanos</t>
  </si>
  <si>
    <t>Nación (1)</t>
  </si>
  <si>
    <t>(1): Los resultados presentados en este cuadro se corresponden con la ejecución del Gasto Público Social dirigido a la Niñez y la Adolescencia. En caso de querer conocer cuál es la participación del nivel nacional desde el punto de vista del financiamiento de dicho gasto, es necesario sumar a estos resultados los presentados en la tabla de Transferencias que se encuentra más abajo</t>
  </si>
  <si>
    <t>Provincias</t>
  </si>
  <si>
    <t>Transferencias de Nación a las Provincias</t>
  </si>
  <si>
    <t>En % del gasto público consolidado</t>
  </si>
  <si>
    <t>En % del gasto público social</t>
  </si>
  <si>
    <t>En % del PIB</t>
  </si>
  <si>
    <t>En % del gasto social dirigido a la niñez y la adolescencia</t>
  </si>
  <si>
    <t>Inversión social dirigida a la primera infancia, según clases de gasto</t>
  </si>
  <si>
    <t>Específico</t>
  </si>
  <si>
    <t>No específico en primera infancia</t>
  </si>
  <si>
    <t>Indirecto</t>
  </si>
  <si>
    <t>Asignaciones familiares</t>
  </si>
  <si>
    <t>Resto de gasto indirecto</t>
  </si>
  <si>
    <t>Ampliado</t>
  </si>
  <si>
    <t>Obras sociales</t>
  </si>
  <si>
    <t>Resto de gasto ampliado</t>
  </si>
  <si>
    <t>Dirigido a toda la población</t>
  </si>
  <si>
    <t>En millones de $ 2019</t>
  </si>
  <si>
    <t>Principales indicadores de la Inversión Social dirigida a la Primera Infancia (2016-2019)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</si>
</sst>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 * #,##0.00_ ;_ * \-#,##0.00_ ;_ * &quot;-&quot;??_ ;_ @_ "/>
    <numFmt numFmtId="164" formatCode="_(* #,##0.0_);_(* \(#,##0.0\);_(* &quot;-&quot;??_);_(@_)"/>
    <numFmt numFmtId="165" formatCode="_ * #,##0.0_ ;_ * \-#,##0.0_ ;_ * &quot;-&quot;??_ ;_ @_ "/>
    <numFmt numFmtId="166" formatCode="0.0"/>
    <numFmt numFmtId="167" formatCode="_ * #,##0_ ;_ * \-#,##0_ ;_ * &quot;-&quot;??_ ;_ @_ "/>
    <numFmt numFmtId="168" formatCode="_(* #,##0_);_(* \(#,##0\);_(* &quot;-&quot;??_);_(@_)"/>
    <numFmt numFmtId="169" formatCode="_ * #,##0.0_ ;_ * \-#,##0.0_ ;_ * &quot;-&quot;?_ ;_ @_ "/>
    <numFmt numFmtId="170" formatCode="_(* #,##0.00_);_(* \(#,##0.00\);_(* &quot;-&quot;??_);_(@_)"/>
    <numFmt numFmtId="171" formatCode="#,##0.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i/>
      <sz val="10"/>
      <name val="Calibri"/>
      <family val="2"/>
      <scheme val="minor"/>
    </font>
    <font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65"/>
        <bgColor theme="0"/>
      </patternFill>
    </fill>
    <fill>
      <patternFill patternType="solid">
        <fgColor theme="7" tint="0.39997558519241921"/>
        <bgColor theme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 applyBorder="1"/>
    <xf numFmtId="0" fontId="4" fillId="0" borderId="0" xfId="0" applyFont="1" applyFill="1" applyBorder="1"/>
    <xf numFmtId="0" fontId="5" fillId="6" borderId="0" xfId="0" applyFont="1" applyFill="1" applyBorder="1" applyAlignment="1">
      <alignment vertical="center"/>
    </xf>
    <xf numFmtId="166" fontId="4" fillId="0" borderId="0" xfId="1" applyNumberFormat="1" applyFont="1" applyBorder="1"/>
    <xf numFmtId="165" fontId="0" fillId="0" borderId="0" xfId="0" applyNumberFormat="1"/>
    <xf numFmtId="0" fontId="2" fillId="0" borderId="0" xfId="0" applyFont="1"/>
    <xf numFmtId="0" fontId="6" fillId="0" borderId="0" xfId="0" applyFont="1"/>
    <xf numFmtId="0" fontId="5" fillId="3" borderId="0" xfId="1" applyNumberFormat="1" applyFont="1" applyFill="1" applyBorder="1" applyAlignment="1">
      <alignment vertical="center"/>
    </xf>
    <xf numFmtId="0" fontId="7" fillId="0" borderId="0" xfId="0" applyFont="1"/>
    <xf numFmtId="0" fontId="5" fillId="6" borderId="0" xfId="0" applyFont="1" applyFill="1" applyBorder="1" applyAlignment="1">
      <alignment horizontal="center" vertical="center"/>
    </xf>
    <xf numFmtId="3" fontId="5" fillId="5" borderId="0" xfId="0" applyNumberFormat="1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5" fillId="5" borderId="0" xfId="0" applyFont="1" applyFill="1" applyBorder="1" applyAlignment="1">
      <alignment horizontal="left"/>
    </xf>
    <xf numFmtId="164" fontId="0" fillId="0" borderId="0" xfId="0" applyNumberFormat="1"/>
    <xf numFmtId="3" fontId="4" fillId="0" borderId="0" xfId="1" applyNumberFormat="1" applyFont="1" applyFill="1" applyBorder="1"/>
    <xf numFmtId="167" fontId="4" fillId="2" borderId="0" xfId="2" applyNumberFormat="1" applyFont="1" applyFill="1" applyBorder="1" applyAlignment="1">
      <alignment vertical="center"/>
    </xf>
    <xf numFmtId="167" fontId="5" fillId="3" borderId="0" xfId="1" applyNumberFormat="1" applyFont="1" applyFill="1" applyBorder="1" applyAlignment="1">
      <alignment vertical="center"/>
    </xf>
    <xf numFmtId="167" fontId="4" fillId="4" borderId="0" xfId="1" applyNumberFormat="1" applyFont="1" applyFill="1" applyBorder="1" applyAlignment="1">
      <alignment vertical="center"/>
    </xf>
    <xf numFmtId="167" fontId="5" fillId="5" borderId="0" xfId="1" applyNumberFormat="1" applyFont="1" applyFill="1" applyBorder="1" applyAlignment="1">
      <alignment vertical="center"/>
    </xf>
    <xf numFmtId="0" fontId="8" fillId="0" borderId="0" xfId="0" applyFont="1"/>
    <xf numFmtId="0" fontId="9" fillId="0" borderId="0" xfId="0" applyFont="1" applyFill="1" applyBorder="1"/>
    <xf numFmtId="0" fontId="6" fillId="7" borderId="0" xfId="0" applyFont="1" applyFill="1"/>
    <xf numFmtId="0" fontId="0" fillId="7" borderId="0" xfId="0" applyFill="1"/>
    <xf numFmtId="0" fontId="7" fillId="7" borderId="0" xfId="0" applyFont="1" applyFill="1"/>
    <xf numFmtId="0" fontId="4" fillId="7" borderId="0" xfId="0" applyFont="1" applyFill="1" applyBorder="1" applyAlignment="1">
      <alignment horizontal="left" vertical="center" wrapText="1"/>
    </xf>
    <xf numFmtId="168" fontId="4" fillId="7" borderId="0" xfId="1" applyNumberFormat="1" applyFont="1" applyFill="1" applyBorder="1" applyAlignment="1">
      <alignment vertical="center"/>
    </xf>
    <xf numFmtId="168" fontId="9" fillId="7" borderId="0" xfId="1" applyNumberFormat="1" applyFont="1" applyFill="1" applyBorder="1" applyAlignment="1">
      <alignment vertical="center"/>
    </xf>
    <xf numFmtId="0" fontId="5" fillId="7" borderId="0" xfId="0" applyFont="1" applyFill="1" applyBorder="1" applyAlignment="1">
      <alignment horizontal="left"/>
    </xf>
    <xf numFmtId="165" fontId="5" fillId="7" borderId="0" xfId="1" applyNumberFormat="1" applyFont="1" applyFill="1" applyBorder="1" applyAlignment="1">
      <alignment vertical="center"/>
    </xf>
    <xf numFmtId="0" fontId="6" fillId="7" borderId="0" xfId="0" applyFont="1" applyFill="1" applyBorder="1"/>
    <xf numFmtId="0" fontId="0" fillId="7" borderId="0" xfId="0" applyFill="1" applyBorder="1"/>
    <xf numFmtId="0" fontId="5" fillId="8" borderId="0" xfId="0" applyFont="1" applyFill="1" applyBorder="1" applyAlignment="1">
      <alignment horizontal="left"/>
    </xf>
    <xf numFmtId="167" fontId="5" fillId="8" borderId="0" xfId="1" applyNumberFormat="1" applyFont="1" applyFill="1" applyBorder="1" applyAlignment="1">
      <alignment vertical="center"/>
    </xf>
    <xf numFmtId="0" fontId="4" fillId="7" borderId="0" xfId="0" applyFont="1" applyFill="1" applyBorder="1"/>
    <xf numFmtId="0" fontId="1" fillId="7" borderId="0" xfId="5" applyFill="1"/>
    <xf numFmtId="0" fontId="4" fillId="7" borderId="1" xfId="0" applyFont="1" applyFill="1" applyBorder="1"/>
    <xf numFmtId="167" fontId="4" fillId="7" borderId="0" xfId="1" applyNumberFormat="1" applyFont="1" applyFill="1" applyBorder="1"/>
    <xf numFmtId="165" fontId="4" fillId="7" borderId="0" xfId="1" applyNumberFormat="1" applyFont="1" applyFill="1" applyBorder="1"/>
    <xf numFmtId="169" fontId="4" fillId="7" borderId="0" xfId="1" applyNumberFormat="1" applyFont="1" applyFill="1" applyBorder="1"/>
    <xf numFmtId="0" fontId="4" fillId="7" borderId="0" xfId="0" applyFont="1" applyFill="1" applyBorder="1" applyAlignment="1">
      <alignment horizontal="left" vertical="center"/>
    </xf>
    <xf numFmtId="0" fontId="9" fillId="7" borderId="0" xfId="0" applyFont="1" applyFill="1" applyBorder="1" applyAlignment="1">
      <alignment horizontal="left" vertical="center" indent="4"/>
    </xf>
    <xf numFmtId="165" fontId="5" fillId="8" borderId="0" xfId="1" applyNumberFormat="1" applyFont="1" applyFill="1" applyBorder="1" applyAlignment="1">
      <alignment vertical="center"/>
    </xf>
    <xf numFmtId="43" fontId="1" fillId="7" borderId="0" xfId="1" applyFont="1" applyFill="1"/>
    <xf numFmtId="165" fontId="4" fillId="7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/>
    <xf numFmtId="165" fontId="1" fillId="9" borderId="0" xfId="5" applyNumberFormat="1" applyFill="1"/>
    <xf numFmtId="0" fontId="1" fillId="9" borderId="0" xfId="5" applyFill="1"/>
    <xf numFmtId="165" fontId="4" fillId="9" borderId="0" xfId="1" applyNumberFormat="1" applyFont="1" applyFill="1" applyBorder="1"/>
    <xf numFmtId="168" fontId="4" fillId="7" borderId="0" xfId="1" applyNumberFormat="1" applyFont="1" applyFill="1" applyBorder="1"/>
    <xf numFmtId="171" fontId="4" fillId="9" borderId="0" xfId="1" applyNumberFormat="1" applyFont="1" applyFill="1" applyBorder="1" applyAlignment="1">
      <alignment vertical="center"/>
    </xf>
    <xf numFmtId="167" fontId="9" fillId="2" borderId="0" xfId="2" applyNumberFormat="1" applyFont="1" applyFill="1" applyBorder="1" applyAlignment="1">
      <alignment vertical="center"/>
    </xf>
    <xf numFmtId="170" fontId="4" fillId="7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/>
    <xf numFmtId="171" fontId="4" fillId="0" borderId="0" xfId="1" applyNumberFormat="1" applyFont="1" applyFill="1" applyBorder="1"/>
    <xf numFmtId="0" fontId="10" fillId="0" borderId="0" xfId="0" applyFont="1"/>
    <xf numFmtId="167" fontId="4" fillId="0" borderId="0" xfId="1" applyNumberFormat="1" applyFont="1" applyFill="1" applyBorder="1"/>
    <xf numFmtId="167" fontId="9" fillId="0" borderId="0" xfId="1" applyNumberFormat="1" applyFont="1" applyFill="1" applyBorder="1"/>
    <xf numFmtId="167" fontId="5" fillId="6" borderId="0" xfId="1" applyNumberFormat="1" applyFont="1" applyFill="1" applyBorder="1" applyAlignment="1">
      <alignment horizontal="center" vertical="center"/>
    </xf>
    <xf numFmtId="165" fontId="1" fillId="7" borderId="0" xfId="5" applyNumberFormat="1" applyFill="1"/>
    <xf numFmtId="168" fontId="0" fillId="7" borderId="0" xfId="0" applyNumberFormat="1" applyFill="1"/>
  </cellXfs>
  <cellStyles count="7">
    <cellStyle name="Millares" xfId="1" builtinId="3"/>
    <cellStyle name="Millares 2" xfId="2"/>
    <cellStyle name="Normal" xfId="0" builtinId="0"/>
    <cellStyle name="Normal 2" xfId="3"/>
    <cellStyle name="Normal 3" xfId="5"/>
    <cellStyle name="Porcentaje 2" xfId="4"/>
    <cellStyle name="Porcentaje 3" xfId="6"/>
  </cellStyles>
  <dxfs count="0"/>
  <tableStyles count="1" defaultTableStyle="TableStyleMedium2" defaultPivotStyle="PivotStyleLight16">
    <tableStyle name="Estilo de tabla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subseprogmacro">
      <a:dk1>
        <a:srgbClr val="000000"/>
      </a:dk1>
      <a:lt1>
        <a:srgbClr val="FFFFFF"/>
      </a:lt1>
      <a:dk2>
        <a:srgbClr val="7F7F7F"/>
      </a:dk2>
      <a:lt2>
        <a:srgbClr val="FFFFFF"/>
      </a:lt2>
      <a:accent1>
        <a:srgbClr val="1F497D"/>
      </a:accent1>
      <a:accent2>
        <a:srgbClr val="4BACC6"/>
      </a:accent2>
      <a:accent3>
        <a:srgbClr val="9BBB59"/>
      </a:accent3>
      <a:accent4>
        <a:srgbClr val="0070C0"/>
      </a:accent4>
      <a:accent5>
        <a:srgbClr val="604A7E"/>
      </a:accent5>
      <a:accent6>
        <a:srgbClr val="9179AF"/>
      </a:accent6>
      <a:hlink>
        <a:srgbClr val="00007F"/>
      </a:hlink>
      <a:folHlink>
        <a:srgbClr val="0000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14999847407452621"/>
  </sheetPr>
  <dimension ref="A1:V55"/>
  <sheetViews>
    <sheetView tabSelected="1" workbookViewId="0">
      <selection activeCell="A2" sqref="A2"/>
    </sheetView>
  </sheetViews>
  <sheetFormatPr baseColWidth="10" defaultRowHeight="15" x14ac:dyDescent="0.25"/>
  <cols>
    <col min="1" max="1" width="51.7109375" style="35" customWidth="1"/>
    <col min="2" max="4" width="11" style="35" bestFit="1" customWidth="1"/>
    <col min="5" max="5" width="12.5703125" style="35" bestFit="1" customWidth="1"/>
    <col min="6" max="7" width="11" style="35" bestFit="1" customWidth="1"/>
    <col min="8" max="8" width="11.7109375" style="35" customWidth="1"/>
    <col min="9" max="9" width="24.28515625" style="35" customWidth="1"/>
    <col min="10" max="10" width="7.140625" style="35" customWidth="1"/>
    <col min="11" max="11" width="24.85546875" style="35" customWidth="1"/>
    <col min="12" max="12" width="11" style="35" bestFit="1" customWidth="1"/>
    <col min="13" max="13" width="15.42578125" style="35" customWidth="1"/>
    <col min="14" max="14" width="7.140625" style="35" customWidth="1"/>
    <col min="15" max="15" width="23.7109375" style="35" bestFit="1" customWidth="1"/>
    <col min="16" max="16" width="5.5703125" style="35" customWidth="1"/>
    <col min="17" max="17" width="20.140625" style="35" bestFit="1" customWidth="1"/>
    <col min="18" max="18" width="7.140625" style="35" customWidth="1"/>
    <col min="19" max="20" width="8.140625" style="35" customWidth="1"/>
    <col min="21" max="21" width="12.5703125" style="35" bestFit="1" customWidth="1"/>
    <col min="22" max="16384" width="11.42578125" style="35"/>
  </cols>
  <sheetData>
    <row r="1" spans="1:22" x14ac:dyDescent="0.25">
      <c r="A1" s="22" t="s">
        <v>81</v>
      </c>
    </row>
    <row r="2" spans="1:22" x14ac:dyDescent="0.25">
      <c r="A2" s="22" t="s">
        <v>56</v>
      </c>
    </row>
    <row r="3" spans="1:22" x14ac:dyDescent="0.25">
      <c r="A3" s="23"/>
    </row>
    <row r="4" spans="1:22" x14ac:dyDescent="0.25">
      <c r="A4" s="22" t="s">
        <v>57</v>
      </c>
    </row>
    <row r="5" spans="1:22" x14ac:dyDescent="0.25">
      <c r="B5" s="43"/>
      <c r="C5" s="43"/>
      <c r="D5" s="43"/>
      <c r="E5" s="43"/>
    </row>
    <row r="6" spans="1:22" ht="15" customHeight="1" x14ac:dyDescent="0.25">
      <c r="A6" s="3" t="s">
        <v>14</v>
      </c>
      <c r="B6" s="10">
        <v>2016</v>
      </c>
      <c r="C6" s="10">
        <v>2017</v>
      </c>
      <c r="D6" s="10">
        <v>2018</v>
      </c>
      <c r="E6" s="10">
        <v>2019</v>
      </c>
      <c r="S6" s="35">
        <v>2016</v>
      </c>
      <c r="V6" s="35">
        <v>2017</v>
      </c>
    </row>
    <row r="7" spans="1:22" x14ac:dyDescent="0.25">
      <c r="A7" s="36" t="s">
        <v>9</v>
      </c>
      <c r="B7" s="37">
        <v>151517.09386824886</v>
      </c>
      <c r="C7" s="37">
        <v>196253.9776557704</v>
      </c>
      <c r="D7" s="37">
        <v>255519.36536840317</v>
      </c>
      <c r="E7" s="37">
        <v>370309.26774339622</v>
      </c>
    </row>
    <row r="8" spans="1:22" x14ac:dyDescent="0.25">
      <c r="A8" s="36" t="s">
        <v>80</v>
      </c>
      <c r="B8" s="37">
        <v>390722.85094146081</v>
      </c>
      <c r="C8" s="37">
        <v>404637.23641876905</v>
      </c>
      <c r="D8" s="37">
        <v>392345.6528071069</v>
      </c>
      <c r="E8" s="37">
        <v>370309.26774339622</v>
      </c>
    </row>
    <row r="9" spans="1:22" x14ac:dyDescent="0.25">
      <c r="A9" s="34" t="s">
        <v>54</v>
      </c>
      <c r="B9" s="37">
        <v>33582.300570956351</v>
      </c>
      <c r="C9" s="37">
        <v>43582.659062548875</v>
      </c>
      <c r="D9" s="37">
        <v>56886.854136775277</v>
      </c>
      <c r="E9" s="37">
        <v>82695.088473132739</v>
      </c>
    </row>
    <row r="10" spans="1:22" x14ac:dyDescent="0.25">
      <c r="A10" s="34" t="s">
        <v>66</v>
      </c>
      <c r="B10" s="44">
        <v>3.9911457581506071</v>
      </c>
      <c r="C10" s="44">
        <v>4.0969344626840369</v>
      </c>
      <c r="D10" s="44">
        <v>4.095400902139656</v>
      </c>
      <c r="E10" s="44">
        <v>4.0898659690994466</v>
      </c>
    </row>
    <row r="11" spans="1:22" x14ac:dyDescent="0.25">
      <c r="A11" s="34" t="s">
        <v>67</v>
      </c>
      <c r="B11" s="44">
        <v>6.678646338068031</v>
      </c>
      <c r="C11" s="44">
        <v>6.4817215088212947</v>
      </c>
      <c r="D11" s="44">
        <v>6.6955101351249793</v>
      </c>
      <c r="E11" s="44">
        <v>6.6952907386942426</v>
      </c>
    </row>
    <row r="12" spans="1:22" x14ac:dyDescent="0.25">
      <c r="A12" s="34" t="s">
        <v>68</v>
      </c>
      <c r="B12" s="44">
        <v>1.8414457428439639</v>
      </c>
      <c r="C12" s="44">
        <v>1.8409922240536059</v>
      </c>
      <c r="D12" s="44">
        <v>1.7570256982587646</v>
      </c>
      <c r="E12" s="44">
        <v>1.7266049034916737</v>
      </c>
    </row>
    <row r="13" spans="1:22" x14ac:dyDescent="0.25">
      <c r="A13" s="34" t="s">
        <v>69</v>
      </c>
      <c r="B13" s="39">
        <v>23.866709586586659</v>
      </c>
      <c r="C13" s="39">
        <v>23.918332042784172</v>
      </c>
      <c r="D13" s="39">
        <v>24.460871555608062</v>
      </c>
      <c r="E13" s="39">
        <v>24.798646354627145</v>
      </c>
    </row>
    <row r="15" spans="1:22" s="23" customFormat="1" ht="12.75" x14ac:dyDescent="0.2">
      <c r="A15" s="23" t="s">
        <v>23</v>
      </c>
    </row>
    <row r="16" spans="1:22" s="23" customFormat="1" ht="12.75" x14ac:dyDescent="0.2"/>
    <row r="17" spans="1:9" x14ac:dyDescent="0.25">
      <c r="A17" s="22" t="s">
        <v>62</v>
      </c>
      <c r="B17" s="46"/>
      <c r="C17" s="47"/>
      <c r="D17" s="47"/>
      <c r="E17" s="47"/>
    </row>
    <row r="19" spans="1:9" x14ac:dyDescent="0.25">
      <c r="A19" s="3" t="s">
        <v>14</v>
      </c>
      <c r="B19" s="10">
        <v>2016</v>
      </c>
      <c r="C19" s="10">
        <v>2017</v>
      </c>
      <c r="D19" s="10">
        <v>2018</v>
      </c>
      <c r="E19" s="10">
        <v>2019</v>
      </c>
    </row>
    <row r="20" spans="1:9" x14ac:dyDescent="0.25">
      <c r="A20" s="36" t="s">
        <v>9</v>
      </c>
      <c r="B20" s="37">
        <v>57406.023088297552</v>
      </c>
      <c r="C20" s="37">
        <v>72830.811038498636</v>
      </c>
      <c r="D20" s="37">
        <v>93448.989689481765</v>
      </c>
      <c r="E20" s="37">
        <v>129321.45789491101</v>
      </c>
      <c r="F20" s="59"/>
      <c r="G20" s="59"/>
      <c r="H20" s="59"/>
      <c r="I20" s="59"/>
    </row>
    <row r="21" spans="1:9" x14ac:dyDescent="0.25">
      <c r="A21" s="36" t="s">
        <v>80</v>
      </c>
      <c r="B21" s="37">
        <v>148035.07927478288</v>
      </c>
      <c r="C21" s="37">
        <v>150162.85762343204</v>
      </c>
      <c r="D21" s="37">
        <v>143489.33909968977</v>
      </c>
      <c r="E21" s="37">
        <v>129321.45789491101</v>
      </c>
      <c r="F21" s="59"/>
      <c r="G21" s="59"/>
      <c r="H21" s="59"/>
      <c r="I21" s="59"/>
    </row>
    <row r="22" spans="1:9" x14ac:dyDescent="0.25">
      <c r="A22" s="34" t="s">
        <v>54</v>
      </c>
      <c r="B22" s="37">
        <v>12723.490615592211</v>
      </c>
      <c r="C22" s="37">
        <v>16173.737952497895</v>
      </c>
      <c r="D22" s="37">
        <v>20804.759897669701</v>
      </c>
      <c r="E22" s="37">
        <v>28879.237798349401</v>
      </c>
      <c r="F22" s="59"/>
      <c r="G22" s="59"/>
      <c r="H22" s="59"/>
      <c r="I22" s="59"/>
    </row>
    <row r="23" spans="1:9" x14ac:dyDescent="0.25">
      <c r="A23" s="34" t="s">
        <v>66</v>
      </c>
      <c r="B23" s="38">
        <v>1.5121449315836362</v>
      </c>
      <c r="C23" s="38">
        <v>1.5203924182989967</v>
      </c>
      <c r="D23" s="38">
        <v>1.4977771885373823</v>
      </c>
      <c r="E23" s="38">
        <v>1.4</v>
      </c>
      <c r="F23" s="59"/>
      <c r="G23" s="59"/>
      <c r="H23" s="59"/>
      <c r="I23" s="59"/>
    </row>
    <row r="24" spans="1:9" x14ac:dyDescent="0.25">
      <c r="A24" s="34" t="s">
        <v>67</v>
      </c>
      <c r="B24" s="38">
        <v>2.5303714326456568</v>
      </c>
      <c r="C24" s="38">
        <v>2.4053985557487416</v>
      </c>
      <c r="D24" s="38">
        <v>2.4486936897366207</v>
      </c>
      <c r="E24" s="38">
        <v>2.2999999999999998</v>
      </c>
      <c r="F24" s="59"/>
      <c r="G24" s="59"/>
      <c r="H24" s="59"/>
      <c r="I24" s="59"/>
    </row>
    <row r="25" spans="1:9" x14ac:dyDescent="0.25">
      <c r="A25" s="34" t="s">
        <v>68</v>
      </c>
      <c r="B25" s="38">
        <v>0.69767756317625551</v>
      </c>
      <c r="C25" s="38">
        <v>0.68320121912928355</v>
      </c>
      <c r="D25" s="38">
        <v>0.6425825147303742</v>
      </c>
      <c r="E25" s="38">
        <v>0.60297454797369776</v>
      </c>
      <c r="F25" s="59"/>
      <c r="G25" s="59"/>
      <c r="H25" s="59"/>
      <c r="I25" s="59"/>
    </row>
    <row r="26" spans="1:9" x14ac:dyDescent="0.25">
      <c r="A26" s="34" t="s">
        <v>69</v>
      </c>
      <c r="B26" s="38">
        <v>9.0424970977904682</v>
      </c>
      <c r="C26" s="38">
        <v>8.8762100120056431</v>
      </c>
      <c r="D26" s="38">
        <v>8.9458727736743846</v>
      </c>
      <c r="E26" s="38">
        <v>8.6603209256511882</v>
      </c>
      <c r="F26" s="59"/>
      <c r="G26" s="59"/>
      <c r="H26" s="59"/>
      <c r="I26" s="59"/>
    </row>
    <row r="28" spans="1:9" x14ac:dyDescent="0.25">
      <c r="A28" s="34" t="s">
        <v>63</v>
      </c>
    </row>
    <row r="29" spans="1:9" s="23" customFormat="1" ht="12.75" x14ac:dyDescent="0.2">
      <c r="A29" s="23" t="s">
        <v>23</v>
      </c>
    </row>
    <row r="30" spans="1:9" s="23" customFormat="1" ht="12.75" x14ac:dyDescent="0.2"/>
    <row r="31" spans="1:9" x14ac:dyDescent="0.25">
      <c r="A31" s="22" t="s">
        <v>64</v>
      </c>
    </row>
    <row r="33" spans="1:5" x14ac:dyDescent="0.25">
      <c r="A33" s="3" t="s">
        <v>14</v>
      </c>
      <c r="B33" s="10">
        <v>2016</v>
      </c>
      <c r="C33" s="10">
        <v>2017</v>
      </c>
      <c r="D33" s="10">
        <v>2018</v>
      </c>
      <c r="E33" s="10">
        <v>2019</v>
      </c>
    </row>
    <row r="34" spans="1:5" x14ac:dyDescent="0.25">
      <c r="A34" s="36" t="s">
        <v>9</v>
      </c>
      <c r="B34" s="37">
        <v>94111.070779951333</v>
      </c>
      <c r="C34" s="37">
        <v>123423.1666172718</v>
      </c>
      <c r="D34" s="37">
        <v>162070.37567892138</v>
      </c>
      <c r="E34" s="37">
        <v>240987.80984848525</v>
      </c>
    </row>
    <row r="35" spans="1:5" x14ac:dyDescent="0.25">
      <c r="A35" s="36" t="s">
        <v>80</v>
      </c>
      <c r="B35" s="37">
        <v>242687.77166667796</v>
      </c>
      <c r="C35" s="37">
        <v>254474.37879533705</v>
      </c>
      <c r="D35" s="37">
        <v>248856.31370741711</v>
      </c>
      <c r="E35" s="37">
        <v>240987.80984848525</v>
      </c>
    </row>
    <row r="36" spans="1:5" x14ac:dyDescent="0.25">
      <c r="A36" s="34" t="s">
        <v>54</v>
      </c>
      <c r="B36" s="37">
        <v>20858.809955364148</v>
      </c>
      <c r="C36" s="37">
        <v>27408.921110050989</v>
      </c>
      <c r="D36" s="37">
        <v>36082.09423910558</v>
      </c>
      <c r="E36" s="37">
        <v>53815.850674783353</v>
      </c>
    </row>
    <row r="37" spans="1:5" x14ac:dyDescent="0.25">
      <c r="A37" s="34" t="s">
        <v>66</v>
      </c>
      <c r="B37" s="38">
        <v>2.479000826566971</v>
      </c>
      <c r="C37" s="38">
        <v>2.5765420443850404</v>
      </c>
      <c r="D37" s="38">
        <v>2.5976237136022733</v>
      </c>
      <c r="E37" s="38">
        <v>2.6615802744372576</v>
      </c>
    </row>
    <row r="38" spans="1:5" x14ac:dyDescent="0.25">
      <c r="A38" s="34" t="s">
        <v>67</v>
      </c>
      <c r="B38" s="38">
        <v>4.148274905422376</v>
      </c>
      <c r="C38" s="38">
        <v>4.0763229530725535</v>
      </c>
      <c r="D38" s="38">
        <v>4.2468164453883581</v>
      </c>
      <c r="E38" s="38">
        <v>4.3571241444997462</v>
      </c>
    </row>
    <row r="39" spans="1:5" x14ac:dyDescent="0.25">
      <c r="A39" s="34" t="s">
        <v>68</v>
      </c>
      <c r="B39" s="38">
        <v>1.1437681796677088</v>
      </c>
      <c r="C39" s="38">
        <v>1.1577910049243225</v>
      </c>
      <c r="D39" s="38">
        <v>1.1144431835283903</v>
      </c>
      <c r="E39" s="38">
        <v>1.1236303555179761</v>
      </c>
    </row>
    <row r="40" spans="1:5" x14ac:dyDescent="0.25">
      <c r="A40" s="34" t="s">
        <v>69</v>
      </c>
      <c r="B40" s="39">
        <v>14.824212488796196</v>
      </c>
      <c r="C40" s="39">
        <v>15.042122030778533</v>
      </c>
      <c r="D40" s="39">
        <v>15.514998781933672</v>
      </c>
      <c r="E40" s="39">
        <v>16.138325428975961</v>
      </c>
    </row>
    <row r="42" spans="1:5" s="23" customFormat="1" ht="12.75" x14ac:dyDescent="0.2">
      <c r="A42" s="23" t="s">
        <v>23</v>
      </c>
    </row>
    <row r="43" spans="1:5" s="23" customFormat="1" ht="12.75" x14ac:dyDescent="0.2"/>
    <row r="44" spans="1:5" x14ac:dyDescent="0.25">
      <c r="A44" s="22" t="s">
        <v>65</v>
      </c>
    </row>
    <row r="45" spans="1:5" x14ac:dyDescent="0.25">
      <c r="B45" s="48"/>
      <c r="C45" s="48"/>
      <c r="D45" s="48"/>
      <c r="E45" s="48"/>
    </row>
    <row r="46" spans="1:5" x14ac:dyDescent="0.25">
      <c r="A46" s="3" t="s">
        <v>14</v>
      </c>
      <c r="B46" s="10">
        <v>2016</v>
      </c>
      <c r="C46" s="10">
        <v>2017</v>
      </c>
      <c r="D46" s="10">
        <v>2018</v>
      </c>
      <c r="E46" s="10">
        <v>2019</v>
      </c>
    </row>
    <row r="47" spans="1:5" x14ac:dyDescent="0.25">
      <c r="A47" s="36" t="s">
        <v>9</v>
      </c>
      <c r="B47" s="37">
        <v>8240.9050999941792</v>
      </c>
      <c r="C47" s="37">
        <v>10198.03953219309</v>
      </c>
      <c r="D47" s="37">
        <v>10067.923555691361</v>
      </c>
      <c r="E47" s="37">
        <v>11163.971741427344</v>
      </c>
    </row>
    <row r="48" spans="1:5" x14ac:dyDescent="0.25">
      <c r="A48" s="36" t="s">
        <v>80</v>
      </c>
      <c r="B48" s="37">
        <v>21251.133141502902</v>
      </c>
      <c r="C48" s="37">
        <v>21026.358713777834</v>
      </c>
      <c r="D48" s="37">
        <v>15459.125902941192</v>
      </c>
      <c r="E48" s="37">
        <v>11163.971741427344</v>
      </c>
    </row>
    <row r="49" spans="1:9" x14ac:dyDescent="0.25">
      <c r="A49" s="34" t="s">
        <v>54</v>
      </c>
      <c r="B49" s="37">
        <v>1826.5170284045794</v>
      </c>
      <c r="C49" s="37">
        <v>2264.7066079727865</v>
      </c>
      <c r="D49" s="37">
        <v>2241.4445885424889</v>
      </c>
      <c r="E49" s="37">
        <v>2493.0665022097646</v>
      </c>
    </row>
    <row r="50" spans="1:9" x14ac:dyDescent="0.25">
      <c r="A50" s="34" t="s">
        <v>66</v>
      </c>
      <c r="B50" s="38">
        <v>0.21707552985251563</v>
      </c>
      <c r="C50" s="38">
        <v>0.21289096970324564</v>
      </c>
      <c r="D50" s="38">
        <v>0.16136617728837765</v>
      </c>
      <c r="E50" s="38">
        <v>0.12330004156658277</v>
      </c>
      <c r="F50" s="47"/>
      <c r="G50" s="47"/>
      <c r="H50" s="47"/>
      <c r="I50" s="47"/>
    </row>
    <row r="51" spans="1:9" x14ac:dyDescent="0.25">
      <c r="A51" s="34" t="s">
        <v>67</v>
      </c>
      <c r="B51" s="38">
        <v>0.36324674175905503</v>
      </c>
      <c r="C51" s="38">
        <v>0.33681280233497601</v>
      </c>
      <c r="D51" s="38">
        <v>0.26381516762772433</v>
      </c>
      <c r="E51" s="38">
        <v>0.2018475990701307</v>
      </c>
      <c r="F51" s="47"/>
      <c r="G51" s="47"/>
      <c r="H51" s="47"/>
      <c r="I51" s="47"/>
    </row>
    <row r="52" spans="1:9" x14ac:dyDescent="0.25">
      <c r="A52" s="34" t="s">
        <v>68</v>
      </c>
      <c r="B52" s="38">
        <v>0.1001549015107227</v>
      </c>
      <c r="C52" s="38">
        <v>9.566436157686066E-2</v>
      </c>
      <c r="D52" s="38">
        <v>6.922997945752539E-2</v>
      </c>
      <c r="E52" s="38">
        <v>5.2053162127575943E-2</v>
      </c>
      <c r="F52" s="50"/>
      <c r="G52" s="50"/>
      <c r="H52" s="50"/>
      <c r="I52" s="50"/>
    </row>
    <row r="53" spans="1:9" x14ac:dyDescent="0.25">
      <c r="A53" s="34" t="s">
        <v>69</v>
      </c>
      <c r="B53" s="39">
        <v>1.2980930648208393</v>
      </c>
      <c r="C53" s="39">
        <v>1.2428797552540294</v>
      </c>
      <c r="D53" s="39">
        <v>0.96380242872151511</v>
      </c>
      <c r="E53" s="39">
        <v>0.74762208576575595</v>
      </c>
      <c r="F53" s="47"/>
      <c r="G53" s="47"/>
      <c r="H53" s="47"/>
      <c r="I53" s="47"/>
    </row>
    <row r="54" spans="1:9" x14ac:dyDescent="0.25">
      <c r="B54" s="49"/>
      <c r="C54" s="49"/>
      <c r="D54" s="49"/>
      <c r="E54" s="49"/>
      <c r="F54" s="47"/>
      <c r="G54" s="47"/>
      <c r="H54" s="47"/>
      <c r="I54" s="47"/>
    </row>
    <row r="55" spans="1:9" s="23" customFormat="1" ht="12.75" x14ac:dyDescent="0.2">
      <c r="A55" s="23" t="s">
        <v>23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topLeftCell="A10" workbookViewId="0">
      <selection activeCell="F6" sqref="F6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29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1991.8202431438563</v>
      </c>
      <c r="C6" s="15">
        <v>2731.1125738838032</v>
      </c>
      <c r="D6" s="15">
        <v>3692.1438558162454</v>
      </c>
      <c r="E6" s="15">
        <v>5143.4520435866234</v>
      </c>
    </row>
    <row r="7" spans="1:5" x14ac:dyDescent="0.2">
      <c r="A7" s="2" t="s">
        <v>80</v>
      </c>
      <c r="B7" s="15">
        <v>5136.3820681566485</v>
      </c>
      <c r="C7" s="15">
        <v>5631.0188330717892</v>
      </c>
      <c r="D7" s="15">
        <v>5669.2242847402713</v>
      </c>
      <c r="E7" s="15">
        <v>5143.4520435866234</v>
      </c>
    </row>
    <row r="8" spans="1:5" x14ac:dyDescent="0.2">
      <c r="A8" s="2" t="s">
        <v>54</v>
      </c>
      <c r="B8" s="15">
        <v>16344.213307489774</v>
      </c>
      <c r="C8" s="15">
        <v>22389.655551961398</v>
      </c>
      <c r="D8" s="15">
        <v>30274.144623238073</v>
      </c>
      <c r="E8" s="15">
        <v>42236.299196789427</v>
      </c>
    </row>
    <row r="9" spans="1:5" x14ac:dyDescent="0.2">
      <c r="A9" s="1" t="s">
        <v>52</v>
      </c>
      <c r="B9" s="45">
        <v>7.3365889406719331</v>
      </c>
      <c r="C9" s="45">
        <v>6.6414883503296611</v>
      </c>
      <c r="D9" s="45">
        <v>6.5837482314646421</v>
      </c>
      <c r="E9" s="45">
        <v>6.6123306582100128</v>
      </c>
    </row>
    <row r="10" spans="1:5" x14ac:dyDescent="0.2">
      <c r="A10" s="1" t="s">
        <v>53</v>
      </c>
      <c r="B10" s="45">
        <v>12.85529201126772</v>
      </c>
      <c r="C10" s="45">
        <v>11.556184242926156</v>
      </c>
      <c r="D10" s="45">
        <v>12.472147745240351</v>
      </c>
      <c r="E10" s="45">
        <v>12.891944622206134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15">
        <v>1323.3859213812279</v>
      </c>
      <c r="C18" s="15">
        <v>1707.8915868190807</v>
      </c>
      <c r="D18" s="15">
        <v>2435.1067736744799</v>
      </c>
      <c r="E18" s="15">
        <v>3153.8213492947511</v>
      </c>
    </row>
    <row r="19" spans="1:5" x14ac:dyDescent="0.2">
      <c r="A19" s="2" t="s">
        <v>20</v>
      </c>
      <c r="B19" s="15">
        <v>0</v>
      </c>
      <c r="C19" s="15">
        <v>0</v>
      </c>
      <c r="D19" s="15">
        <v>0</v>
      </c>
      <c r="E19" s="15">
        <v>0</v>
      </c>
    </row>
    <row r="20" spans="1:5" x14ac:dyDescent="0.2">
      <c r="A20" s="2" t="s">
        <v>18</v>
      </c>
      <c r="B20" s="15">
        <v>0</v>
      </c>
      <c r="C20" s="15">
        <v>0</v>
      </c>
      <c r="D20" s="15">
        <v>0</v>
      </c>
      <c r="E20" s="15">
        <v>0</v>
      </c>
    </row>
    <row r="21" spans="1:5" x14ac:dyDescent="0.2">
      <c r="A21" s="2" t="s">
        <v>16</v>
      </c>
      <c r="B21" s="15">
        <v>660.79660463158541</v>
      </c>
      <c r="C21" s="15">
        <v>1009.5889777474719</v>
      </c>
      <c r="D21" s="15">
        <v>1241.6982829646554</v>
      </c>
      <c r="E21" s="15">
        <v>1969.7377552630999</v>
      </c>
    </row>
    <row r="22" spans="1:5" x14ac:dyDescent="0.2">
      <c r="A22" s="21" t="s">
        <v>49</v>
      </c>
      <c r="B22" s="51">
        <v>92.277214872174568</v>
      </c>
      <c r="C22" s="51">
        <v>149.75133538862019</v>
      </c>
      <c r="D22" s="51">
        <v>196.70167021709366</v>
      </c>
      <c r="E22" s="51">
        <v>268.19868533172286</v>
      </c>
    </row>
    <row r="23" spans="1:5" x14ac:dyDescent="0.2">
      <c r="A23" s="21" t="s">
        <v>50</v>
      </c>
      <c r="B23" s="51">
        <f>+B21-B22</f>
        <v>568.51938975941084</v>
      </c>
      <c r="C23" s="51">
        <f t="shared" ref="C23:E23" si="0">+C21-C22</f>
        <v>859.83764235885167</v>
      </c>
      <c r="D23" s="51">
        <f t="shared" si="0"/>
        <v>1044.9966127475618</v>
      </c>
      <c r="E23" s="51">
        <f t="shared" si="0"/>
        <v>1701.5390699313771</v>
      </c>
    </row>
    <row r="24" spans="1:5" x14ac:dyDescent="0.2">
      <c r="A24" s="2" t="s">
        <v>19</v>
      </c>
      <c r="B24" s="16">
        <v>7.6377171310431384</v>
      </c>
      <c r="C24" s="16">
        <v>13.632009317250887</v>
      </c>
      <c r="D24" s="16">
        <v>15.338799177110346</v>
      </c>
      <c r="E24" s="16">
        <v>19.892939028772545</v>
      </c>
    </row>
    <row r="25" spans="1:5" x14ac:dyDescent="0.2">
      <c r="A25" s="8" t="s">
        <v>10</v>
      </c>
      <c r="B25" s="17">
        <v>1991.8202431438567</v>
      </c>
      <c r="C25" s="17">
        <v>2731.1125738838032</v>
      </c>
      <c r="D25" s="17">
        <v>3692.1438558162458</v>
      </c>
      <c r="E25" s="17">
        <v>5143.4520435866234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0</v>
      </c>
      <c r="C33" s="18">
        <v>0</v>
      </c>
      <c r="D33" s="18">
        <v>0</v>
      </c>
      <c r="E33" s="18">
        <v>0</v>
      </c>
    </row>
    <row r="34" spans="1:5" x14ac:dyDescent="0.2">
      <c r="A34" s="12" t="s">
        <v>3</v>
      </c>
      <c r="B34" s="18">
        <v>119.90915025852129</v>
      </c>
      <c r="C34" s="18">
        <v>151.06660604322929</v>
      </c>
      <c r="D34" s="18">
        <v>295.02795918348892</v>
      </c>
      <c r="E34" s="18">
        <v>382.62272920154288</v>
      </c>
    </row>
    <row r="35" spans="1:5" ht="12.75" customHeight="1" x14ac:dyDescent="0.2">
      <c r="A35" s="12" t="s">
        <v>5</v>
      </c>
      <c r="B35" s="18">
        <v>10.837173394742988</v>
      </c>
      <c r="C35" s="18">
        <v>16.779705914837741</v>
      </c>
      <c r="D35" s="18">
        <v>21.56432219949907</v>
      </c>
      <c r="E35" s="18">
        <v>27.966840282490466</v>
      </c>
    </row>
    <row r="36" spans="1:5" x14ac:dyDescent="0.2">
      <c r="A36" s="12" t="s">
        <v>6</v>
      </c>
      <c r="B36" s="18">
        <v>82.965648191961847</v>
      </c>
      <c r="C36" s="18">
        <v>167.07195052087249</v>
      </c>
      <c r="D36" s="18">
        <v>176.01927104500109</v>
      </c>
      <c r="E36" s="18">
        <v>240.86685422465848</v>
      </c>
    </row>
    <row r="37" spans="1:5" x14ac:dyDescent="0.2">
      <c r="A37" s="12" t="s">
        <v>51</v>
      </c>
      <c r="B37" s="18">
        <v>1337.3346201263614</v>
      </c>
      <c r="C37" s="18">
        <v>1726.6986416101865</v>
      </c>
      <c r="D37" s="18">
        <v>2473.1340445922474</v>
      </c>
      <c r="E37" s="18">
        <v>3204.9060661832236</v>
      </c>
    </row>
    <row r="38" spans="1:5" x14ac:dyDescent="0.2">
      <c r="A38" s="12" t="s">
        <v>7</v>
      </c>
      <c r="B38" s="18">
        <v>45.266448403977215</v>
      </c>
      <c r="C38" s="18">
        <v>55.204515088850144</v>
      </c>
      <c r="D38" s="18">
        <v>72.73114109261418</v>
      </c>
      <c r="E38" s="18">
        <v>110.51305818470142</v>
      </c>
    </row>
    <row r="39" spans="1:5" x14ac:dyDescent="0.2">
      <c r="A39" s="12" t="s">
        <v>11</v>
      </c>
      <c r="B39" s="18">
        <v>0</v>
      </c>
      <c r="C39" s="18">
        <v>0</v>
      </c>
      <c r="D39" s="18">
        <v>0</v>
      </c>
      <c r="E39" s="18">
        <v>0</v>
      </c>
    </row>
    <row r="40" spans="1:5" x14ac:dyDescent="0.2">
      <c r="A40" s="12" t="s">
        <v>8</v>
      </c>
      <c r="B40" s="18">
        <v>303.22364426381409</v>
      </c>
      <c r="C40" s="18">
        <v>464.53357830993241</v>
      </c>
      <c r="D40" s="18">
        <v>456.22838493953913</v>
      </c>
      <c r="E40" s="18">
        <v>907.42191134071288</v>
      </c>
    </row>
    <row r="41" spans="1:5" x14ac:dyDescent="0.2">
      <c r="A41" s="12" t="s">
        <v>4</v>
      </c>
      <c r="B41" s="18">
        <v>92.277214872174568</v>
      </c>
      <c r="C41" s="18">
        <v>149.75133538862019</v>
      </c>
      <c r="D41" s="18">
        <v>196.70167021709366</v>
      </c>
      <c r="E41" s="18">
        <v>268.19868533172286</v>
      </c>
    </row>
    <row r="42" spans="1:5" x14ac:dyDescent="0.2">
      <c r="A42" s="12" t="s">
        <v>12</v>
      </c>
      <c r="B42" s="18">
        <v>6.3436323030445973E-3</v>
      </c>
      <c r="C42" s="18">
        <v>6.2410072746375824E-3</v>
      </c>
      <c r="D42" s="18">
        <v>0.7370625467622105</v>
      </c>
      <c r="E42" s="18">
        <v>0.95589883757084859</v>
      </c>
    </row>
    <row r="43" spans="1:5" x14ac:dyDescent="0.2">
      <c r="A43" s="12" t="s">
        <v>13</v>
      </c>
      <c r="B43" s="18">
        <v>0</v>
      </c>
      <c r="C43" s="18">
        <v>0</v>
      </c>
      <c r="D43" s="18">
        <v>0</v>
      </c>
      <c r="E43" s="18">
        <v>0</v>
      </c>
    </row>
    <row r="44" spans="1:5" x14ac:dyDescent="0.2">
      <c r="A44" s="13" t="s">
        <v>10</v>
      </c>
      <c r="B44" s="19">
        <v>1991.8202431438563</v>
      </c>
      <c r="C44" s="19">
        <v>2731.1125738838036</v>
      </c>
      <c r="D44" s="19">
        <v>3692.1438558162449</v>
      </c>
      <c r="E44" s="19">
        <v>5143.4520435866234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topLeftCell="A13" workbookViewId="0">
      <selection activeCell="B22" sqref="B22:E23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30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4452.7709275083289</v>
      </c>
      <c r="C6" s="15">
        <v>5595.1626181840647</v>
      </c>
      <c r="D6" s="15">
        <v>7746.2532696817252</v>
      </c>
      <c r="E6" s="15">
        <v>11950.832263449971</v>
      </c>
    </row>
    <row r="7" spans="1:5" x14ac:dyDescent="0.2">
      <c r="A7" s="2" t="s">
        <v>80</v>
      </c>
      <c r="B7" s="15">
        <v>11482.528518519126</v>
      </c>
      <c r="C7" s="15">
        <v>11536.128674582489</v>
      </c>
      <c r="D7" s="15">
        <v>11894.240546193385</v>
      </c>
      <c r="E7" s="15">
        <v>11950.832263449971</v>
      </c>
    </row>
    <row r="8" spans="1:5" x14ac:dyDescent="0.2">
      <c r="A8" s="2" t="s">
        <v>54</v>
      </c>
      <c r="B8" s="15">
        <v>33383.847230927408</v>
      </c>
      <c r="C8" s="15">
        <v>41906.30799442812</v>
      </c>
      <c r="D8" s="15">
        <v>57987.882303881641</v>
      </c>
      <c r="E8" s="15">
        <v>89464.390886870766</v>
      </c>
    </row>
    <row r="9" spans="1:5" x14ac:dyDescent="0.2">
      <c r="A9" s="1" t="s">
        <v>52</v>
      </c>
      <c r="B9" s="45">
        <v>7.8717154793911002</v>
      </c>
      <c r="C9" s="45">
        <v>7.8447110657118042</v>
      </c>
      <c r="D9" s="45">
        <v>8.4874345247138834</v>
      </c>
      <c r="E9" s="45">
        <v>11.74764284596826</v>
      </c>
    </row>
    <row r="10" spans="1:5" x14ac:dyDescent="0.2">
      <c r="A10" s="1" t="s">
        <v>53</v>
      </c>
      <c r="B10" s="45">
        <v>14.548965572746027</v>
      </c>
      <c r="C10" s="45">
        <v>14.422182101030645</v>
      </c>
      <c r="D10" s="45">
        <v>15.660313446197282</v>
      </c>
      <c r="E10" s="45">
        <v>17.132237194665077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15">
        <v>3002.381597435824</v>
      </c>
      <c r="C18" s="15">
        <v>3684.927405374026</v>
      </c>
      <c r="D18" s="15">
        <v>5046.6199784958626</v>
      </c>
      <c r="E18" s="15">
        <v>8861.4522332354118</v>
      </c>
    </row>
    <row r="19" spans="1:5" x14ac:dyDescent="0.2">
      <c r="A19" s="2" t="s">
        <v>20</v>
      </c>
      <c r="B19" s="15">
        <v>390.79526799768229</v>
      </c>
      <c r="C19" s="15">
        <v>539.92162640146353</v>
      </c>
      <c r="D19" s="15">
        <v>769.70887047791166</v>
      </c>
      <c r="E19" s="15">
        <v>794.6423509130675</v>
      </c>
    </row>
    <row r="20" spans="1:5" x14ac:dyDescent="0.2">
      <c r="A20" s="2" t="s">
        <v>18</v>
      </c>
      <c r="B20" s="15">
        <v>42.246940505860145</v>
      </c>
      <c r="C20" s="15">
        <v>54.416313441497785</v>
      </c>
      <c r="D20" s="15">
        <v>77.723179782461855</v>
      </c>
      <c r="E20" s="15">
        <v>142.3746320383415</v>
      </c>
    </row>
    <row r="21" spans="1:5" x14ac:dyDescent="0.2">
      <c r="A21" s="2" t="s">
        <v>16</v>
      </c>
      <c r="B21" s="15">
        <v>1008.0836926324173</v>
      </c>
      <c r="C21" s="15">
        <v>1301.1227496304487</v>
      </c>
      <c r="D21" s="15">
        <v>1834.2738205733353</v>
      </c>
      <c r="E21" s="15">
        <v>2050.1412864606232</v>
      </c>
    </row>
    <row r="22" spans="1:5" x14ac:dyDescent="0.2">
      <c r="A22" s="21" t="s">
        <v>49</v>
      </c>
      <c r="B22" s="53">
        <v>254.97245448410197</v>
      </c>
      <c r="C22" s="53">
        <v>344.67804354764201</v>
      </c>
      <c r="D22" s="53">
        <v>442.6973916786402</v>
      </c>
      <c r="E22" s="53">
        <v>627.50704137736125</v>
      </c>
    </row>
    <row r="23" spans="1:5" x14ac:dyDescent="0.2">
      <c r="A23" s="21" t="s">
        <v>50</v>
      </c>
      <c r="B23" s="53">
        <f>+B21-B22</f>
        <v>753.11123814831535</v>
      </c>
      <c r="C23" s="53">
        <f t="shared" ref="C23:E23" si="0">+C21-C22</f>
        <v>956.44470608280665</v>
      </c>
      <c r="D23" s="53">
        <f t="shared" si="0"/>
        <v>1391.5764288946953</v>
      </c>
      <c r="E23" s="53">
        <f t="shared" si="0"/>
        <v>1422.6342450832619</v>
      </c>
    </row>
    <row r="24" spans="1:5" x14ac:dyDescent="0.2">
      <c r="A24" s="2" t="s">
        <v>19</v>
      </c>
      <c r="B24" s="15">
        <v>9.2634289365450275</v>
      </c>
      <c r="C24" s="15">
        <v>14.774523336627546</v>
      </c>
      <c r="D24" s="15">
        <v>17.92742035215235</v>
      </c>
      <c r="E24" s="15">
        <v>102.22176080252675</v>
      </c>
    </row>
    <row r="25" spans="1:5" x14ac:dyDescent="0.2">
      <c r="A25" s="8" t="s">
        <v>10</v>
      </c>
      <c r="B25" s="17">
        <v>4452.7709275083289</v>
      </c>
      <c r="C25" s="17">
        <v>5595.1626181840638</v>
      </c>
      <c r="D25" s="17">
        <v>7746.2532696817234</v>
      </c>
      <c r="E25" s="17">
        <v>11950.832263449971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0</v>
      </c>
      <c r="C33" s="18">
        <v>0</v>
      </c>
      <c r="D33" s="18">
        <v>0</v>
      </c>
      <c r="E33" s="18">
        <v>23.454020662736308</v>
      </c>
    </row>
    <row r="34" spans="1:5" x14ac:dyDescent="0.2">
      <c r="A34" s="12" t="s">
        <v>3</v>
      </c>
      <c r="B34" s="18">
        <v>173.06858546127557</v>
      </c>
      <c r="C34" s="18">
        <v>203.20006378145604</v>
      </c>
      <c r="D34" s="18">
        <v>183.95361632411425</v>
      </c>
      <c r="E34" s="18">
        <v>237.27801554703768</v>
      </c>
    </row>
    <row r="35" spans="1:5" ht="12.75" customHeight="1" x14ac:dyDescent="0.2">
      <c r="A35" s="12" t="s">
        <v>5</v>
      </c>
      <c r="B35" s="18">
        <v>21.440435785060242</v>
      </c>
      <c r="C35" s="18">
        <v>30.495365093603098</v>
      </c>
      <c r="D35" s="18">
        <v>34.194719011866688</v>
      </c>
      <c r="E35" s="18">
        <v>57.682764535375881</v>
      </c>
    </row>
    <row r="36" spans="1:5" x14ac:dyDescent="0.2">
      <c r="A36" s="12" t="s">
        <v>6</v>
      </c>
      <c r="B36" s="18">
        <v>3.4689062751751139</v>
      </c>
      <c r="C36" s="18">
        <v>8.3156935988298137</v>
      </c>
      <c r="D36" s="18">
        <v>13.080781704216429</v>
      </c>
      <c r="E36" s="18">
        <v>7.8077036261513237</v>
      </c>
    </row>
    <row r="37" spans="1:5" x14ac:dyDescent="0.2">
      <c r="A37" s="12" t="s">
        <v>51</v>
      </c>
      <c r="B37" s="18">
        <v>2578.6724738316816</v>
      </c>
      <c r="C37" s="18">
        <v>3148.0965253027684</v>
      </c>
      <c r="D37" s="18">
        <v>4337.7482832653968</v>
      </c>
      <c r="E37" s="18">
        <v>7937.3650577533126</v>
      </c>
    </row>
    <row r="38" spans="1:5" x14ac:dyDescent="0.2">
      <c r="A38" s="12" t="s">
        <v>7</v>
      </c>
      <c r="B38" s="18">
        <v>280.8997891003466</v>
      </c>
      <c r="C38" s="18">
        <v>388.13454465271377</v>
      </c>
      <c r="D38" s="18">
        <v>552.80753370380444</v>
      </c>
      <c r="E38" s="18">
        <v>364.86832809481172</v>
      </c>
    </row>
    <row r="39" spans="1:5" x14ac:dyDescent="0.2">
      <c r="A39" s="12" t="s">
        <v>11</v>
      </c>
      <c r="B39" s="18">
        <v>141.75488244938549</v>
      </c>
      <c r="C39" s="18">
        <v>191.39260907476225</v>
      </c>
      <c r="D39" s="18">
        <v>277.7623357958837</v>
      </c>
      <c r="E39" s="18">
        <v>412.15692103221596</v>
      </c>
    </row>
    <row r="40" spans="1:5" x14ac:dyDescent="0.2">
      <c r="A40" s="12" t="s">
        <v>8</v>
      </c>
      <c r="B40" s="18">
        <v>997.20589725782042</v>
      </c>
      <c r="C40" s="18">
        <v>1279.4253031573896</v>
      </c>
      <c r="D40" s="18">
        <v>1901.4618802870953</v>
      </c>
      <c r="E40" s="18">
        <v>2280.3117751748255</v>
      </c>
    </row>
    <row r="41" spans="1:5" x14ac:dyDescent="0.2">
      <c r="A41" s="12" t="s">
        <v>4</v>
      </c>
      <c r="B41" s="18">
        <v>254.97245448410197</v>
      </c>
      <c r="C41" s="18">
        <v>344.67804354764201</v>
      </c>
      <c r="D41" s="18">
        <v>442.6973916786402</v>
      </c>
      <c r="E41" s="18">
        <v>627.50704137736125</v>
      </c>
    </row>
    <row r="42" spans="1:5" x14ac:dyDescent="0.2">
      <c r="A42" s="12" t="s">
        <v>12</v>
      </c>
      <c r="B42" s="18">
        <v>8.3793690312973734E-2</v>
      </c>
      <c r="C42" s="18">
        <v>6.0622730000296846E-2</v>
      </c>
      <c r="D42" s="18">
        <v>0.10313060618319179</v>
      </c>
      <c r="E42" s="18">
        <v>7.7782962962490987E-2</v>
      </c>
    </row>
    <row r="43" spans="1:5" x14ac:dyDescent="0.2">
      <c r="A43" s="12" t="s">
        <v>13</v>
      </c>
      <c r="B43" s="18">
        <v>1.2037091731687786</v>
      </c>
      <c r="C43" s="18">
        <v>1.3638472448984642</v>
      </c>
      <c r="D43" s="18">
        <v>2.4435973045235415</v>
      </c>
      <c r="E43" s="18">
        <v>2.3228526831809617</v>
      </c>
    </row>
    <row r="44" spans="1:5" x14ac:dyDescent="0.2">
      <c r="A44" s="13" t="s">
        <v>10</v>
      </c>
      <c r="B44" s="19">
        <v>4452.7709275083289</v>
      </c>
      <c r="C44" s="19">
        <v>5595.1626181840638</v>
      </c>
      <c r="D44" s="19">
        <v>7746.2532696817252</v>
      </c>
      <c r="E44" s="19">
        <v>11950.832263449971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topLeftCell="A16" workbookViewId="0">
      <selection activeCell="H23" sqref="H23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31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1766.4355114306404</v>
      </c>
      <c r="C6" s="15">
        <v>2053.7522529708008</v>
      </c>
      <c r="D6" s="15">
        <v>3018.3192123557992</v>
      </c>
      <c r="E6" s="15">
        <v>3996.6729493107027</v>
      </c>
    </row>
    <row r="7" spans="1:5" x14ac:dyDescent="0.2">
      <c r="A7" s="2" t="s">
        <v>80</v>
      </c>
      <c r="B7" s="15">
        <v>4555.1739504096249</v>
      </c>
      <c r="C7" s="15">
        <v>4234.4346130326239</v>
      </c>
      <c r="D7" s="15">
        <v>4634.5779704194847</v>
      </c>
      <c r="E7" s="15">
        <v>3996.6729493107027</v>
      </c>
    </row>
    <row r="8" spans="1:5" x14ac:dyDescent="0.2">
      <c r="A8" s="2" t="s">
        <v>54</v>
      </c>
      <c r="B8" s="15">
        <v>25728.785705992781</v>
      </c>
      <c r="C8" s="15">
        <v>29935.024894993232</v>
      </c>
      <c r="D8" s="15">
        <v>44055.336471797629</v>
      </c>
      <c r="E8" s="15">
        <v>58477.91278529085</v>
      </c>
    </row>
    <row r="9" spans="1:5" x14ac:dyDescent="0.2">
      <c r="A9" s="1" t="s">
        <v>52</v>
      </c>
      <c r="B9" s="45">
        <v>6.7303255961325403</v>
      </c>
      <c r="C9" s="45">
        <v>6.119235300846853</v>
      </c>
      <c r="D9" s="45">
        <v>6.9470976824578452</v>
      </c>
      <c r="E9" s="45">
        <v>6.6504495028671826</v>
      </c>
    </row>
    <row r="10" spans="1:5" x14ac:dyDescent="0.2">
      <c r="A10" s="1" t="s">
        <v>53</v>
      </c>
      <c r="B10" s="45">
        <v>11.365169502328014</v>
      </c>
      <c r="C10" s="45">
        <v>10.609244168169864</v>
      </c>
      <c r="D10" s="45">
        <v>12.117914578031957</v>
      </c>
      <c r="E10" s="45">
        <v>11.694033977898997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15">
        <v>615.12260836133339</v>
      </c>
      <c r="C18" s="15">
        <v>744.60566384780714</v>
      </c>
      <c r="D18" s="15">
        <v>1206.6832682654581</v>
      </c>
      <c r="E18" s="15">
        <v>1656.3106994737477</v>
      </c>
    </row>
    <row r="19" spans="1:5" x14ac:dyDescent="0.2">
      <c r="A19" s="2" t="s">
        <v>20</v>
      </c>
      <c r="B19" s="15">
        <v>81.537852662039981</v>
      </c>
      <c r="C19" s="15">
        <v>104.94066152639361</v>
      </c>
      <c r="D19" s="15">
        <v>219.23140522295105</v>
      </c>
      <c r="E19" s="15">
        <v>274.58395133268704</v>
      </c>
    </row>
    <row r="20" spans="1:5" x14ac:dyDescent="0.2">
      <c r="A20" s="2" t="s">
        <v>18</v>
      </c>
      <c r="B20" s="15">
        <v>0</v>
      </c>
      <c r="C20" s="15">
        <v>0</v>
      </c>
      <c r="D20" s="15">
        <v>0</v>
      </c>
      <c r="E20" s="15">
        <v>0</v>
      </c>
    </row>
    <row r="21" spans="1:5" x14ac:dyDescent="0.2">
      <c r="A21" s="2" t="s">
        <v>16</v>
      </c>
      <c r="B21" s="15">
        <v>973.36548460275208</v>
      </c>
      <c r="C21" s="15">
        <v>1131.9608707230525</v>
      </c>
      <c r="D21" s="15">
        <v>1458.4557340508288</v>
      </c>
      <c r="E21" s="15">
        <v>1886.2855274783658</v>
      </c>
    </row>
    <row r="22" spans="1:5" x14ac:dyDescent="0.2">
      <c r="A22" s="21" t="s">
        <v>49</v>
      </c>
      <c r="B22" s="53">
        <v>99.311846438003656</v>
      </c>
      <c r="C22" s="53">
        <v>128.27037807398688</v>
      </c>
      <c r="D22" s="53">
        <v>108.28051818274928</v>
      </c>
      <c r="E22" s="53">
        <v>147.87895568920274</v>
      </c>
    </row>
    <row r="23" spans="1:5" x14ac:dyDescent="0.2">
      <c r="A23" s="21" t="s">
        <v>50</v>
      </c>
      <c r="B23" s="53">
        <f>+B21-B22</f>
        <v>874.05363816474846</v>
      </c>
      <c r="C23" s="53">
        <f t="shared" ref="C23:E23" si="0">+C21-C22</f>
        <v>1003.6904926490656</v>
      </c>
      <c r="D23" s="53">
        <f t="shared" si="0"/>
        <v>1350.1752158680795</v>
      </c>
      <c r="E23" s="53">
        <f t="shared" si="0"/>
        <v>1738.4065717891631</v>
      </c>
    </row>
    <row r="24" spans="1:5" x14ac:dyDescent="0.2">
      <c r="A24" s="2" t="s">
        <v>19</v>
      </c>
      <c r="B24" s="15">
        <v>96.409565804515111</v>
      </c>
      <c r="C24" s="15">
        <v>72.245056873547384</v>
      </c>
      <c r="D24" s="15">
        <v>133.94880481656088</v>
      </c>
      <c r="E24" s="15">
        <v>179.4927710259023</v>
      </c>
    </row>
    <row r="25" spans="1:5" x14ac:dyDescent="0.2">
      <c r="A25" s="8" t="s">
        <v>10</v>
      </c>
      <c r="B25" s="17">
        <v>1766.4355114306406</v>
      </c>
      <c r="C25" s="17">
        <v>2053.7522529708008</v>
      </c>
      <c r="D25" s="17">
        <v>3018.3192123557988</v>
      </c>
      <c r="E25" s="17">
        <v>3996.6729493107027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5">
        <v>0</v>
      </c>
      <c r="C33" s="15">
        <v>0</v>
      </c>
      <c r="D33" s="15">
        <v>0</v>
      </c>
      <c r="E33" s="15">
        <v>0</v>
      </c>
    </row>
    <row r="34" spans="1:5" x14ac:dyDescent="0.2">
      <c r="A34" s="12" t="s">
        <v>3</v>
      </c>
      <c r="B34" s="15">
        <v>216.62944495755067</v>
      </c>
      <c r="C34" s="15">
        <v>299.13042362742851</v>
      </c>
      <c r="D34" s="15">
        <v>376.27609678671331</v>
      </c>
      <c r="E34" s="15">
        <v>456.36070515870995</v>
      </c>
    </row>
    <row r="35" spans="1:5" ht="12.75" customHeight="1" x14ac:dyDescent="0.2">
      <c r="A35" s="12" t="s">
        <v>5</v>
      </c>
      <c r="B35" s="15">
        <v>17.173153679355533</v>
      </c>
      <c r="C35" s="15">
        <v>22.038830973964991</v>
      </c>
      <c r="D35" s="15">
        <v>29.418753935585073</v>
      </c>
      <c r="E35" s="15">
        <v>39.421431727283917</v>
      </c>
    </row>
    <row r="36" spans="1:5" x14ac:dyDescent="0.2">
      <c r="A36" s="12" t="s">
        <v>6</v>
      </c>
      <c r="B36" s="15">
        <v>163.67105014018588</v>
      </c>
      <c r="C36" s="15">
        <v>188.19264432868593</v>
      </c>
      <c r="D36" s="15">
        <v>271.91295663243739</v>
      </c>
      <c r="E36" s="15">
        <v>313.70614357371318</v>
      </c>
    </row>
    <row r="37" spans="1:5" x14ac:dyDescent="0.2">
      <c r="A37" s="12" t="s">
        <v>51</v>
      </c>
      <c r="B37" s="15">
        <v>696.66046102337339</v>
      </c>
      <c r="C37" s="15">
        <v>849.54632537420071</v>
      </c>
      <c r="D37" s="15">
        <v>1425.9146734884091</v>
      </c>
      <c r="E37" s="15">
        <v>1930.8946508064348</v>
      </c>
    </row>
    <row r="38" spans="1:5" x14ac:dyDescent="0.2">
      <c r="A38" s="12" t="s">
        <v>7</v>
      </c>
      <c r="B38" s="15">
        <v>30.733319161620852</v>
      </c>
      <c r="C38" s="15">
        <v>32.318681570486639</v>
      </c>
      <c r="D38" s="15">
        <v>54.810099720199048</v>
      </c>
      <c r="E38" s="15">
        <v>71.667929969370363</v>
      </c>
    </row>
    <row r="39" spans="1:5" x14ac:dyDescent="0.2">
      <c r="A39" s="12" t="s">
        <v>11</v>
      </c>
      <c r="B39" s="15">
        <v>0</v>
      </c>
      <c r="C39" s="15">
        <v>0</v>
      </c>
      <c r="D39" s="15">
        <v>0</v>
      </c>
      <c r="E39" s="15">
        <v>0</v>
      </c>
    </row>
    <row r="40" spans="1:5" x14ac:dyDescent="0.2">
      <c r="A40" s="12" t="s">
        <v>8</v>
      </c>
      <c r="B40" s="15">
        <v>448.22810548272798</v>
      </c>
      <c r="C40" s="15">
        <v>464.8646904871772</v>
      </c>
      <c r="D40" s="15">
        <v>647.1760627287299</v>
      </c>
      <c r="E40" s="15">
        <v>896.67179308736979</v>
      </c>
    </row>
    <row r="41" spans="1:5" x14ac:dyDescent="0.2">
      <c r="A41" s="12" t="s">
        <v>4</v>
      </c>
      <c r="B41" s="15">
        <v>99.311846438003656</v>
      </c>
      <c r="C41" s="15">
        <v>128.27037807398688</v>
      </c>
      <c r="D41" s="15">
        <v>108.28051818274928</v>
      </c>
      <c r="E41" s="15">
        <v>147.87895568920274</v>
      </c>
    </row>
    <row r="42" spans="1:5" x14ac:dyDescent="0.2">
      <c r="A42" s="12" t="s">
        <v>12</v>
      </c>
      <c r="B42" s="15">
        <v>5.2472874811471488</v>
      </c>
      <c r="C42" s="15">
        <v>9.5430630000862493</v>
      </c>
      <c r="D42" s="15">
        <v>4.8790855796208037</v>
      </c>
      <c r="E42" s="15">
        <v>6.5380246726201712</v>
      </c>
    </row>
    <row r="43" spans="1:5" x14ac:dyDescent="0.2">
      <c r="A43" s="12" t="s">
        <v>13</v>
      </c>
      <c r="B43" s="15">
        <v>88.780843066675416</v>
      </c>
      <c r="C43" s="15">
        <v>59.847215534783658</v>
      </c>
      <c r="D43" s="15">
        <v>99.650965301355001</v>
      </c>
      <c r="E43" s="15">
        <v>133.5333146259982</v>
      </c>
    </row>
    <row r="44" spans="1:5" x14ac:dyDescent="0.2">
      <c r="A44" s="13" t="s">
        <v>10</v>
      </c>
      <c r="B44" s="19">
        <v>1766.4355114306406</v>
      </c>
      <c r="C44" s="19">
        <v>2053.7522529708008</v>
      </c>
      <c r="D44" s="19">
        <v>3018.3192123557992</v>
      </c>
      <c r="E44" s="19">
        <v>3996.6729493107036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J5" sqref="J5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32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1574.1274945804175</v>
      </c>
      <c r="C6" s="15">
        <v>1945.9841556704375</v>
      </c>
      <c r="D6" s="15">
        <v>2622.0380566550489</v>
      </c>
      <c r="E6" s="15">
        <v>3781.2440068630835</v>
      </c>
    </row>
    <row r="7" spans="1:5" x14ac:dyDescent="0.2">
      <c r="A7" s="2" t="s">
        <v>80</v>
      </c>
      <c r="B7" s="15">
        <v>4059.262006190615</v>
      </c>
      <c r="C7" s="15">
        <v>4012.2379187968791</v>
      </c>
      <c r="D7" s="15">
        <v>4026.0949753854347</v>
      </c>
      <c r="E7" s="15">
        <v>3781.2440068630835</v>
      </c>
    </row>
    <row r="8" spans="1:5" x14ac:dyDescent="0.2">
      <c r="A8" s="2" t="s">
        <v>54</v>
      </c>
      <c r="B8" s="15">
        <v>19637.074070687959</v>
      </c>
      <c r="C8" s="15">
        <v>24228.795344328566</v>
      </c>
      <c r="D8" s="15">
        <v>32608.763405278623</v>
      </c>
      <c r="E8" s="15">
        <v>47011.686976117511</v>
      </c>
    </row>
    <row r="9" spans="1:5" x14ac:dyDescent="0.2">
      <c r="A9" s="1" t="s">
        <v>52</v>
      </c>
      <c r="B9" s="45">
        <v>6.3993640227245532</v>
      </c>
      <c r="C9" s="45">
        <v>5.8728763836654387</v>
      </c>
      <c r="D9" s="45">
        <v>5.6406097495796903</v>
      </c>
      <c r="E9" s="45">
        <v>5.4417744035803679</v>
      </c>
    </row>
    <row r="10" spans="1:5" x14ac:dyDescent="0.2">
      <c r="A10" s="1" t="s">
        <v>53</v>
      </c>
      <c r="B10" s="45">
        <v>11.303816125972043</v>
      </c>
      <c r="C10" s="45">
        <v>10.81016301779086</v>
      </c>
      <c r="D10" s="45">
        <v>10.35943175038344</v>
      </c>
      <c r="E10" s="45">
        <v>11.107314803182648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15">
        <v>718.65597011204466</v>
      </c>
      <c r="C18" s="15">
        <v>853.68792372984808</v>
      </c>
      <c r="D18" s="15">
        <v>634.63473828194788</v>
      </c>
      <c r="E18" s="15">
        <v>1660.3061987446281</v>
      </c>
    </row>
    <row r="19" spans="1:5" x14ac:dyDescent="0.2">
      <c r="A19" s="2" t="s">
        <v>20</v>
      </c>
      <c r="B19" s="15">
        <v>0</v>
      </c>
      <c r="C19" s="15">
        <v>0</v>
      </c>
      <c r="D19" s="15">
        <v>361.68384251553249</v>
      </c>
      <c r="E19" s="15">
        <v>0</v>
      </c>
    </row>
    <row r="20" spans="1:5" x14ac:dyDescent="0.2">
      <c r="A20" s="2" t="s">
        <v>18</v>
      </c>
      <c r="B20" s="15">
        <v>0</v>
      </c>
      <c r="C20" s="15">
        <v>0</v>
      </c>
      <c r="D20" s="15">
        <v>0</v>
      </c>
      <c r="E20" s="15">
        <v>0</v>
      </c>
    </row>
    <row r="21" spans="1:5" x14ac:dyDescent="0.2">
      <c r="A21" s="2" t="s">
        <v>16</v>
      </c>
      <c r="B21" s="15">
        <v>846.84741900361462</v>
      </c>
      <c r="C21" s="15">
        <v>1082.6231713740688</v>
      </c>
      <c r="D21" s="15">
        <v>1560.6712300278375</v>
      </c>
      <c r="E21" s="15">
        <v>2120.4698875525669</v>
      </c>
    </row>
    <row r="22" spans="1:5" x14ac:dyDescent="0.2">
      <c r="A22" s="21" t="s">
        <v>49</v>
      </c>
      <c r="B22" s="53">
        <v>151.80502329185586</v>
      </c>
      <c r="C22" s="53">
        <v>190.94628203542104</v>
      </c>
      <c r="D22" s="53">
        <v>152.78997364819813</v>
      </c>
      <c r="E22" s="53">
        <v>182.15664316057692</v>
      </c>
    </row>
    <row r="23" spans="1:5" x14ac:dyDescent="0.2">
      <c r="A23" s="21" t="s">
        <v>50</v>
      </c>
      <c r="B23" s="53">
        <f>+B21-B22</f>
        <v>695.04239571175879</v>
      </c>
      <c r="C23" s="53">
        <f t="shared" ref="C23:E23" si="0">+C21-C22</f>
        <v>891.6768893386477</v>
      </c>
      <c r="D23" s="53">
        <f t="shared" si="0"/>
        <v>1407.8812563796394</v>
      </c>
      <c r="E23" s="53">
        <f t="shared" si="0"/>
        <v>1938.3132443919899</v>
      </c>
    </row>
    <row r="24" spans="1:5" x14ac:dyDescent="0.2">
      <c r="A24" s="2" t="s">
        <v>19</v>
      </c>
      <c r="B24" s="15">
        <v>8.6241054647584434</v>
      </c>
      <c r="C24" s="15">
        <v>9.6730605665208191</v>
      </c>
      <c r="D24" s="15">
        <v>65.048245829730504</v>
      </c>
      <c r="E24" s="15">
        <v>0.46792056588901904</v>
      </c>
    </row>
    <row r="25" spans="1:5" x14ac:dyDescent="0.2">
      <c r="A25" s="8" t="s">
        <v>10</v>
      </c>
      <c r="B25" s="17">
        <v>1574.1274945804178</v>
      </c>
      <c r="C25" s="17">
        <v>1945.9841556704378</v>
      </c>
      <c r="D25" s="17">
        <v>2622.0380566550484</v>
      </c>
      <c r="E25" s="17">
        <v>3781.244006863084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0</v>
      </c>
      <c r="C33" s="18">
        <v>0</v>
      </c>
      <c r="D33" s="18">
        <v>0.64285706184813018</v>
      </c>
      <c r="E33" s="18">
        <v>0</v>
      </c>
    </row>
    <row r="34" spans="1:5" x14ac:dyDescent="0.2">
      <c r="A34" s="12" t="s">
        <v>3</v>
      </c>
      <c r="B34" s="18">
        <v>137.88674127174048</v>
      </c>
      <c r="C34" s="18">
        <v>247.18527133549003</v>
      </c>
      <c r="D34" s="18">
        <v>771.11957541149002</v>
      </c>
      <c r="E34" s="18">
        <v>552.82949135553292</v>
      </c>
    </row>
    <row r="35" spans="1:5" ht="12.75" customHeight="1" x14ac:dyDescent="0.2">
      <c r="A35" s="12" t="s">
        <v>5</v>
      </c>
      <c r="B35" s="18">
        <v>16.949681605280837</v>
      </c>
      <c r="C35" s="18">
        <v>19.323382217989046</v>
      </c>
      <c r="D35" s="18">
        <v>6.3044677511615976</v>
      </c>
      <c r="E35" s="18">
        <v>17.991014051116018</v>
      </c>
    </row>
    <row r="36" spans="1:5" x14ac:dyDescent="0.2">
      <c r="A36" s="12" t="s">
        <v>6</v>
      </c>
      <c r="B36" s="18">
        <v>50.066990599722359</v>
      </c>
      <c r="C36" s="18">
        <v>63.184757956306179</v>
      </c>
      <c r="D36" s="18">
        <v>0.37787718209154325</v>
      </c>
      <c r="E36" s="18">
        <v>1.0783453831376133</v>
      </c>
    </row>
    <row r="37" spans="1:5" x14ac:dyDescent="0.2">
      <c r="A37" s="12" t="s">
        <v>51</v>
      </c>
      <c r="B37" s="18">
        <v>783.61895882393435</v>
      </c>
      <c r="C37" s="18">
        <v>928.66070452632334</v>
      </c>
      <c r="D37" s="18">
        <v>460.5577399277193</v>
      </c>
      <c r="E37" s="18">
        <v>1846.8334528925075</v>
      </c>
    </row>
    <row r="38" spans="1:5" x14ac:dyDescent="0.2">
      <c r="A38" s="12" t="s">
        <v>7</v>
      </c>
      <c r="B38" s="18">
        <v>48.866804895830754</v>
      </c>
      <c r="C38" s="18">
        <v>58.270286659040764</v>
      </c>
      <c r="D38" s="18">
        <v>49.240993627424835</v>
      </c>
      <c r="E38" s="18">
        <v>140.51866758755145</v>
      </c>
    </row>
    <row r="39" spans="1:5" x14ac:dyDescent="0.2">
      <c r="A39" s="12" t="s">
        <v>11</v>
      </c>
      <c r="B39" s="18">
        <v>0</v>
      </c>
      <c r="C39" s="18">
        <v>0</v>
      </c>
      <c r="D39" s="18">
        <v>51.517922465342131</v>
      </c>
      <c r="E39" s="18">
        <v>147.01632295406731</v>
      </c>
    </row>
    <row r="40" spans="1:5" x14ac:dyDescent="0.2">
      <c r="A40" s="12" t="s">
        <v>8</v>
      </c>
      <c r="B40" s="18">
        <v>384.27450531728954</v>
      </c>
      <c r="C40" s="18">
        <v>438.02404904257605</v>
      </c>
      <c r="D40" s="18">
        <v>1077.9705105793835</v>
      </c>
      <c r="E40" s="18">
        <v>892.3521489127055</v>
      </c>
    </row>
    <row r="41" spans="1:5" x14ac:dyDescent="0.2">
      <c r="A41" s="12" t="s">
        <v>4</v>
      </c>
      <c r="B41" s="18">
        <v>151.80502329185586</v>
      </c>
      <c r="C41" s="18">
        <v>190.94628203542104</v>
      </c>
      <c r="D41" s="18">
        <v>152.78997364819813</v>
      </c>
      <c r="E41" s="18">
        <v>182.15664316057692</v>
      </c>
    </row>
    <row r="42" spans="1:5" x14ac:dyDescent="0.2">
      <c r="A42" s="12" t="s">
        <v>12</v>
      </c>
      <c r="B42" s="18">
        <v>0.65878877476356323</v>
      </c>
      <c r="C42" s="18">
        <v>0.38942189729111765</v>
      </c>
      <c r="D42" s="18">
        <v>1.0545474984292831</v>
      </c>
      <c r="E42" s="18">
        <v>0.46792056588901904</v>
      </c>
    </row>
    <row r="43" spans="1:5" x14ac:dyDescent="0.2">
      <c r="A43" s="12" t="s">
        <v>13</v>
      </c>
      <c r="B43" s="18">
        <v>0</v>
      </c>
      <c r="C43" s="18">
        <v>0</v>
      </c>
      <c r="D43" s="18">
        <v>50.46159150195983</v>
      </c>
      <c r="E43" s="18">
        <v>0</v>
      </c>
    </row>
    <row r="44" spans="1:5" x14ac:dyDescent="0.2">
      <c r="A44" s="13" t="s">
        <v>10</v>
      </c>
      <c r="B44" s="19">
        <v>1574.1274945804175</v>
      </c>
      <c r="C44" s="19">
        <v>1945.9841556704375</v>
      </c>
      <c r="D44" s="19">
        <v>2622.0380566550484</v>
      </c>
      <c r="E44" s="19">
        <v>3781.2440068630845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J13" sqref="J13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33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1233.5626578111426</v>
      </c>
      <c r="C6" s="15">
        <v>1565.6548601584097</v>
      </c>
      <c r="D6" s="15">
        <v>2401.5097730978218</v>
      </c>
      <c r="E6" s="15">
        <v>3206.275579737282</v>
      </c>
    </row>
    <row r="7" spans="1:5" x14ac:dyDescent="0.2">
      <c r="A7" s="2" t="s">
        <v>80</v>
      </c>
      <c r="B7" s="15">
        <f>+B6/(1+Tucumán!B11)</f>
        <v>1233.5626578111426</v>
      </c>
      <c r="C7" s="15">
        <f>+C6/(1+Tucumán!C11)</f>
        <v>1565.6548601584097</v>
      </c>
      <c r="D7" s="15">
        <f>+D6/(1+Tucumán!D11)</f>
        <v>2401.5097730978218</v>
      </c>
      <c r="E7" s="15">
        <f>+E6/(1+E11)</f>
        <v>3206.275579737282</v>
      </c>
    </row>
    <row r="8" spans="1:5" x14ac:dyDescent="0.2">
      <c r="A8" s="2" t="s">
        <v>54</v>
      </c>
      <c r="B8" s="15">
        <v>37529.66800970953</v>
      </c>
      <c r="C8" s="15">
        <v>47636.074486822945</v>
      </c>
      <c r="D8" s="15">
        <v>73083.072827079173</v>
      </c>
      <c r="E8" s="15">
        <v>97648.106585572765</v>
      </c>
    </row>
    <row r="9" spans="1:5" x14ac:dyDescent="0.2">
      <c r="A9" s="1" t="s">
        <v>52</v>
      </c>
      <c r="B9" s="45">
        <v>6.5220898212302165</v>
      </c>
      <c r="C9" s="45">
        <v>6.3487739514926549</v>
      </c>
      <c r="D9" s="45">
        <v>7.0677014785814816</v>
      </c>
      <c r="E9" s="45">
        <v>6.32402076403939</v>
      </c>
    </row>
    <row r="10" spans="1:5" x14ac:dyDescent="0.2">
      <c r="A10" s="1" t="s">
        <v>53</v>
      </c>
      <c r="B10" s="45">
        <v>11.368376099796999</v>
      </c>
      <c r="C10" s="45">
        <v>11.842759320679654</v>
      </c>
      <c r="D10" s="45">
        <v>13.81106862140253</v>
      </c>
      <c r="E10" s="45">
        <v>12.486432961702166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15">
        <v>669.06050279114845</v>
      </c>
      <c r="C18" s="15">
        <v>869.06814737949855</v>
      </c>
      <c r="D18" s="15">
        <v>1415.6135489126918</v>
      </c>
      <c r="E18" s="15">
        <v>1644.4936792094682</v>
      </c>
    </row>
    <row r="19" spans="1:5" x14ac:dyDescent="0.2">
      <c r="A19" s="2" t="s">
        <v>20</v>
      </c>
      <c r="B19" s="15">
        <v>2.8354205101933307</v>
      </c>
      <c r="C19" s="15">
        <v>5.0333004611929804</v>
      </c>
      <c r="D19" s="15">
        <v>24.045760348831816</v>
      </c>
      <c r="E19" s="15">
        <v>173.3798741585843</v>
      </c>
    </row>
    <row r="20" spans="1:5" x14ac:dyDescent="0.2">
      <c r="A20" s="2" t="s">
        <v>18</v>
      </c>
      <c r="B20" s="15">
        <v>0</v>
      </c>
      <c r="C20" s="15">
        <v>0</v>
      </c>
      <c r="D20" s="15">
        <v>0</v>
      </c>
      <c r="E20" s="15">
        <v>0</v>
      </c>
    </row>
    <row r="21" spans="1:5" x14ac:dyDescent="0.2">
      <c r="A21" s="2" t="s">
        <v>16</v>
      </c>
      <c r="B21" s="15">
        <v>550.52540348922071</v>
      </c>
      <c r="C21" s="15">
        <v>678.70747042696701</v>
      </c>
      <c r="D21" s="15">
        <v>907.05545617072016</v>
      </c>
      <c r="E21" s="15">
        <v>1333.1899291007142</v>
      </c>
    </row>
    <row r="22" spans="1:5" x14ac:dyDescent="0.2">
      <c r="A22" s="21" t="s">
        <v>49</v>
      </c>
      <c r="B22" s="53">
        <v>79.261020983953443</v>
      </c>
      <c r="C22" s="53">
        <v>98.31568505593269</v>
      </c>
      <c r="D22" s="53">
        <v>136.08181145179228</v>
      </c>
      <c r="E22" s="53">
        <v>206.08737008925095</v>
      </c>
    </row>
    <row r="23" spans="1:5" x14ac:dyDescent="0.2">
      <c r="A23" s="21" t="s">
        <v>50</v>
      </c>
      <c r="B23" s="53">
        <f>+B21-B22</f>
        <v>471.26438250526724</v>
      </c>
      <c r="C23" s="53">
        <f t="shared" ref="C23:E23" si="0">+C21-C22</f>
        <v>580.3917853710343</v>
      </c>
      <c r="D23" s="53">
        <f t="shared" si="0"/>
        <v>770.97364471892786</v>
      </c>
      <c r="E23" s="53">
        <f t="shared" si="0"/>
        <v>1127.1025590114632</v>
      </c>
    </row>
    <row r="24" spans="1:5" x14ac:dyDescent="0.2">
      <c r="A24" s="2" t="s">
        <v>19</v>
      </c>
      <c r="B24" s="15">
        <v>11.141331020580505</v>
      </c>
      <c r="C24" s="15">
        <v>12.845941890750954</v>
      </c>
      <c r="D24" s="15">
        <v>54.795007665576904</v>
      </c>
      <c r="E24" s="15">
        <v>55.212097268515087</v>
      </c>
    </row>
    <row r="25" spans="1:5" x14ac:dyDescent="0.2">
      <c r="A25" s="8" t="s">
        <v>10</v>
      </c>
      <c r="B25" s="17">
        <v>1233.562657811143</v>
      </c>
      <c r="C25" s="17">
        <v>1565.6548601584095</v>
      </c>
      <c r="D25" s="17">
        <v>2401.5097730978209</v>
      </c>
      <c r="E25" s="17">
        <v>3206.275579737282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5">
        <v>0</v>
      </c>
      <c r="C33" s="15">
        <v>0</v>
      </c>
      <c r="D33" s="15">
        <v>0</v>
      </c>
      <c r="E33" s="15">
        <v>0</v>
      </c>
    </row>
    <row r="34" spans="1:5" x14ac:dyDescent="0.2">
      <c r="A34" s="12" t="s">
        <v>3</v>
      </c>
      <c r="B34" s="15">
        <v>141.92001031872303</v>
      </c>
      <c r="C34" s="15">
        <v>123.05967886007411</v>
      </c>
      <c r="D34" s="15">
        <v>141.93925010592565</v>
      </c>
      <c r="E34" s="15">
        <v>143.87430834912089</v>
      </c>
    </row>
    <row r="35" spans="1:5" ht="12.75" customHeight="1" x14ac:dyDescent="0.2">
      <c r="A35" s="12" t="s">
        <v>5</v>
      </c>
      <c r="B35" s="15">
        <v>8.2806685836258893</v>
      </c>
      <c r="C35" s="15">
        <v>10.702545323266708</v>
      </c>
      <c r="D35" s="15">
        <v>14.732633448224059</v>
      </c>
      <c r="E35" s="15">
        <v>24.320600430815862</v>
      </c>
    </row>
    <row r="36" spans="1:5" x14ac:dyDescent="0.2">
      <c r="A36" s="12" t="s">
        <v>6</v>
      </c>
      <c r="B36" s="15">
        <v>18.672007107524372</v>
      </c>
      <c r="C36" s="15">
        <v>28.291266881244749</v>
      </c>
      <c r="D36" s="15">
        <v>44.275947961091966</v>
      </c>
      <c r="E36" s="15">
        <v>67.608682019589523</v>
      </c>
    </row>
    <row r="37" spans="1:5" x14ac:dyDescent="0.2">
      <c r="A37" s="12" t="s">
        <v>51</v>
      </c>
      <c r="B37" s="15">
        <v>725.02170843342685</v>
      </c>
      <c r="C37" s="15">
        <v>964.12139857695422</v>
      </c>
      <c r="D37" s="15">
        <v>1510.8418273101063</v>
      </c>
      <c r="E37" s="15">
        <v>1813.6006941210535</v>
      </c>
    </row>
    <row r="38" spans="1:5" x14ac:dyDescent="0.2">
      <c r="A38" s="12" t="s">
        <v>7</v>
      </c>
      <c r="B38" s="15">
        <v>0</v>
      </c>
      <c r="C38" s="15">
        <v>0</v>
      </c>
      <c r="D38" s="15">
        <v>0</v>
      </c>
      <c r="E38" s="15">
        <v>0</v>
      </c>
    </row>
    <row r="39" spans="1:5" x14ac:dyDescent="0.2">
      <c r="A39" s="12" t="s">
        <v>11</v>
      </c>
      <c r="B39" s="15">
        <v>17.571249889070224</v>
      </c>
      <c r="C39" s="15">
        <v>29.457164298958574</v>
      </c>
      <c r="D39" s="15">
        <v>73.646327060229652</v>
      </c>
      <c r="E39" s="15">
        <v>105.6447130083607</v>
      </c>
    </row>
    <row r="40" spans="1:5" x14ac:dyDescent="0.2">
      <c r="A40" s="12" t="s">
        <v>8</v>
      </c>
      <c r="B40" s="15">
        <v>235.46869665342032</v>
      </c>
      <c r="C40" s="15">
        <v>304.71291729447074</v>
      </c>
      <c r="D40" s="15">
        <v>434.10454391384428</v>
      </c>
      <c r="E40" s="15">
        <v>802.66726304480164</v>
      </c>
    </row>
    <row r="41" spans="1:5" x14ac:dyDescent="0.2">
      <c r="A41" s="12" t="s">
        <v>4</v>
      </c>
      <c r="B41" s="15">
        <v>79.261020983953443</v>
      </c>
      <c r="C41" s="15">
        <v>98.31568505593269</v>
      </c>
      <c r="D41" s="15">
        <v>136.08181145179228</v>
      </c>
      <c r="E41" s="15">
        <v>206.08737008925095</v>
      </c>
    </row>
    <row r="42" spans="1:5" x14ac:dyDescent="0.2">
      <c r="A42" s="12" t="s">
        <v>12</v>
      </c>
      <c r="B42" s="15">
        <v>9.4053247195796538E-2</v>
      </c>
      <c r="C42" s="15">
        <v>5.8898805550488265E-2</v>
      </c>
      <c r="D42" s="15">
        <v>0.40862782332072856</v>
      </c>
      <c r="E42" s="15">
        <v>0.64864612756089945</v>
      </c>
    </row>
    <row r="43" spans="1:5" x14ac:dyDescent="0.2">
      <c r="A43" s="12" t="s">
        <v>13</v>
      </c>
      <c r="B43" s="15">
        <v>7.2732425942031291</v>
      </c>
      <c r="C43" s="15">
        <v>6.9353050619572549</v>
      </c>
      <c r="D43" s="15">
        <v>45.478804023286472</v>
      </c>
      <c r="E43" s="15">
        <v>41.823302546727696</v>
      </c>
    </row>
    <row r="44" spans="1:5" x14ac:dyDescent="0.2">
      <c r="A44" s="13" t="s">
        <v>10</v>
      </c>
      <c r="B44" s="19">
        <v>1233.5626578111428</v>
      </c>
      <c r="C44" s="19">
        <v>1565.6548601584095</v>
      </c>
      <c r="D44" s="19">
        <v>2401.5097730978218</v>
      </c>
      <c r="E44" s="19">
        <v>3206.2755797372815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H29" sqref="H29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34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1041.6660599342777</v>
      </c>
      <c r="C6" s="15">
        <v>1449.4169528216476</v>
      </c>
      <c r="D6" s="15">
        <v>1659.1122496235457</v>
      </c>
      <c r="E6" s="15">
        <v>2951.7280466248521</v>
      </c>
    </row>
    <row r="7" spans="1:5" x14ac:dyDescent="0.2">
      <c r="A7" s="2" t="s">
        <v>80</v>
      </c>
      <c r="B7" s="15">
        <v>2686.1835999863306</v>
      </c>
      <c r="C7" s="15">
        <v>2988.4136730057276</v>
      </c>
      <c r="D7" s="15">
        <v>2547.5387265473846</v>
      </c>
      <c r="E7" s="15">
        <v>2951.7280466248521</v>
      </c>
    </row>
    <row r="8" spans="1:5" x14ac:dyDescent="0.2">
      <c r="A8" s="2" t="s">
        <v>54</v>
      </c>
      <c r="B8" s="15">
        <v>27294.467559330194</v>
      </c>
      <c r="C8" s="15">
        <v>37557.445916813012</v>
      </c>
      <c r="D8" s="15">
        <v>42580.644944655214</v>
      </c>
      <c r="E8" s="15">
        <v>75145.826034237587</v>
      </c>
    </row>
    <row r="9" spans="1:5" x14ac:dyDescent="0.2">
      <c r="A9" s="1" t="s">
        <v>52</v>
      </c>
      <c r="B9" s="45">
        <v>6.7934324371765582</v>
      </c>
      <c r="C9" s="45">
        <v>6.0435322907342481</v>
      </c>
      <c r="D9" s="45">
        <v>4.7731374077135138</v>
      </c>
      <c r="E9" s="45">
        <v>6.2677511080590209</v>
      </c>
    </row>
    <row r="10" spans="1:5" x14ac:dyDescent="0.2">
      <c r="A10" s="1" t="s">
        <v>53</v>
      </c>
      <c r="B10" s="45">
        <v>13.238808775879837</v>
      </c>
      <c r="C10" s="45">
        <v>13.473200556538067</v>
      </c>
      <c r="D10" s="45">
        <v>9.0390429012874662</v>
      </c>
      <c r="E10" s="45">
        <v>11.875111380170249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56">
        <v>585.27259146573408</v>
      </c>
      <c r="C18" s="56">
        <v>906.19345678712045</v>
      </c>
      <c r="D18" s="56">
        <v>984.72631994754329</v>
      </c>
      <c r="E18" s="56">
        <v>2145.3272971407896</v>
      </c>
    </row>
    <row r="19" spans="1:5" x14ac:dyDescent="0.2">
      <c r="A19" s="2" t="s">
        <v>20</v>
      </c>
      <c r="B19" s="56">
        <v>47.282781493542878</v>
      </c>
      <c r="C19" s="56">
        <v>37.92292401930073</v>
      </c>
      <c r="D19" s="56">
        <v>0</v>
      </c>
      <c r="E19" s="56">
        <v>0</v>
      </c>
    </row>
    <row r="20" spans="1:5" x14ac:dyDescent="0.2">
      <c r="A20" s="2" t="s">
        <v>18</v>
      </c>
      <c r="B20" s="56">
        <v>0</v>
      </c>
      <c r="C20" s="56">
        <v>0</v>
      </c>
      <c r="D20" s="56">
        <v>0</v>
      </c>
      <c r="E20" s="56">
        <v>0</v>
      </c>
    </row>
    <row r="21" spans="1:5" x14ac:dyDescent="0.2">
      <c r="A21" s="2" t="s">
        <v>16</v>
      </c>
      <c r="B21" s="56">
        <v>398.13199728478571</v>
      </c>
      <c r="C21" s="56">
        <v>492.35467100486471</v>
      </c>
      <c r="D21" s="56">
        <v>674.06565255059149</v>
      </c>
      <c r="E21" s="56">
        <v>805.42628862543643</v>
      </c>
    </row>
    <row r="22" spans="1:5" x14ac:dyDescent="0.2">
      <c r="A22" s="21" t="s">
        <v>49</v>
      </c>
      <c r="B22" s="57">
        <v>48.283213751137524</v>
      </c>
      <c r="C22" s="57">
        <v>70.572918520553088</v>
      </c>
      <c r="D22" s="57">
        <v>109.61064672936558</v>
      </c>
      <c r="E22" s="57">
        <v>153.24023117186536</v>
      </c>
    </row>
    <row r="23" spans="1:5" x14ac:dyDescent="0.2">
      <c r="A23" s="21" t="s">
        <v>50</v>
      </c>
      <c r="B23" s="57">
        <f>+B21-B22</f>
        <v>349.8487835336482</v>
      </c>
      <c r="C23" s="57">
        <f t="shared" ref="C23:E23" si="0">+C21-C22</f>
        <v>421.7817524843116</v>
      </c>
      <c r="D23" s="57">
        <f t="shared" si="0"/>
        <v>564.45500582122588</v>
      </c>
      <c r="E23" s="57">
        <f t="shared" si="0"/>
        <v>652.18605745357104</v>
      </c>
    </row>
    <row r="24" spans="1:5" x14ac:dyDescent="0.2">
      <c r="A24" s="2" t="s">
        <v>19</v>
      </c>
      <c r="B24" s="56">
        <v>10.97868969021493</v>
      </c>
      <c r="C24" s="56">
        <v>12.945901010361101</v>
      </c>
      <c r="D24" s="56">
        <v>0.32027712541099107</v>
      </c>
      <c r="E24" s="56">
        <v>0.9744608586262119</v>
      </c>
    </row>
    <row r="25" spans="1:5" x14ac:dyDescent="0.2">
      <c r="A25" s="8" t="s">
        <v>10</v>
      </c>
      <c r="B25" s="17">
        <v>1041.6660599342774</v>
      </c>
      <c r="C25" s="17">
        <v>1449.4169528216469</v>
      </c>
      <c r="D25" s="17">
        <v>1659.1122496235457</v>
      </c>
      <c r="E25" s="17">
        <v>2951.7280466248521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2" t="s">
        <v>2</v>
      </c>
      <c r="B33" s="56">
        <v>4.6097510936949755</v>
      </c>
      <c r="C33" s="56">
        <v>22.921277877774621</v>
      </c>
      <c r="D33" s="56">
        <v>0</v>
      </c>
      <c r="E33" s="56">
        <v>0</v>
      </c>
    </row>
    <row r="34" spans="1:5" x14ac:dyDescent="0.2">
      <c r="A34" s="12" t="s">
        <v>3</v>
      </c>
      <c r="B34" s="56">
        <v>85.58142430125271</v>
      </c>
      <c r="C34" s="56">
        <v>134.42219120109397</v>
      </c>
      <c r="D34" s="56">
        <v>118.30041052543925</v>
      </c>
      <c r="E34" s="56">
        <v>101.03685467777368</v>
      </c>
    </row>
    <row r="35" spans="1:5" ht="12.75" customHeight="1" x14ac:dyDescent="0.2">
      <c r="A35" s="12" t="s">
        <v>5</v>
      </c>
      <c r="B35" s="56">
        <v>30.379945661259672</v>
      </c>
      <c r="C35" s="56">
        <v>12.715930996836223</v>
      </c>
      <c r="D35" s="56">
        <v>11.940565382738793</v>
      </c>
      <c r="E35" s="56">
        <v>11.969189105493589</v>
      </c>
    </row>
    <row r="36" spans="1:5" x14ac:dyDescent="0.2">
      <c r="A36" s="12" t="s">
        <v>6</v>
      </c>
      <c r="B36" s="56">
        <v>38.186790119731015</v>
      </c>
      <c r="C36" s="56">
        <v>31.156013007527481</v>
      </c>
      <c r="D36" s="56">
        <v>29.256246394731335</v>
      </c>
      <c r="E36" s="56">
        <v>29.326378977134794</v>
      </c>
    </row>
    <row r="37" spans="1:5" x14ac:dyDescent="0.2">
      <c r="A37" s="12" t="s">
        <v>51</v>
      </c>
      <c r="B37" s="56">
        <v>305.36955972181687</v>
      </c>
      <c r="C37" s="56">
        <v>387.01524677560883</v>
      </c>
      <c r="D37" s="56">
        <v>702.55583529043372</v>
      </c>
      <c r="E37" s="56">
        <v>1685.5268611036806</v>
      </c>
    </row>
    <row r="38" spans="1:5" x14ac:dyDescent="0.2">
      <c r="A38" s="12" t="s">
        <v>7</v>
      </c>
      <c r="B38" s="56">
        <v>66.414660781041945</v>
      </c>
      <c r="C38" s="56">
        <v>236.16146595497727</v>
      </c>
      <c r="D38" s="56">
        <v>221.76130287435902</v>
      </c>
      <c r="E38" s="56">
        <v>222.29290534440574</v>
      </c>
    </row>
    <row r="39" spans="1:5" x14ac:dyDescent="0.2">
      <c r="A39" s="12" t="s">
        <v>11</v>
      </c>
      <c r="B39" s="56">
        <v>12.823909618472211</v>
      </c>
      <c r="C39" s="56">
        <v>18.612203372580606</v>
      </c>
      <c r="D39" s="56">
        <v>17.477307115178942</v>
      </c>
      <c r="E39" s="56">
        <v>17.519203422207124</v>
      </c>
    </row>
    <row r="40" spans="1:5" x14ac:dyDescent="0.2">
      <c r="A40" s="12" t="s">
        <v>8</v>
      </c>
      <c r="B40" s="56">
        <v>450.0168048858709</v>
      </c>
      <c r="C40" s="56">
        <v>535.6097351011698</v>
      </c>
      <c r="D40" s="56">
        <v>447.88965818588827</v>
      </c>
      <c r="E40" s="56">
        <v>729.8419619636652</v>
      </c>
    </row>
    <row r="41" spans="1:5" x14ac:dyDescent="0.2">
      <c r="A41" s="12" t="s">
        <v>4</v>
      </c>
      <c r="B41" s="56">
        <v>48.283213751137524</v>
      </c>
      <c r="C41" s="56">
        <v>70.572918520553088</v>
      </c>
      <c r="D41" s="56">
        <v>109.61064672936558</v>
      </c>
      <c r="E41" s="56">
        <v>153.24023117186536</v>
      </c>
    </row>
    <row r="42" spans="1:5" x14ac:dyDescent="0.2">
      <c r="A42" s="12" t="s">
        <v>12</v>
      </c>
      <c r="B42" s="56">
        <v>0</v>
      </c>
      <c r="C42" s="56">
        <v>0.22997001352487914</v>
      </c>
      <c r="D42" s="56">
        <v>0.32027712541099107</v>
      </c>
      <c r="E42" s="56">
        <v>0.9744608586262119</v>
      </c>
    </row>
    <row r="43" spans="1:5" x14ac:dyDescent="0.2">
      <c r="A43" s="12" t="s">
        <v>13</v>
      </c>
      <c r="B43" s="56">
        <v>0</v>
      </c>
      <c r="C43" s="56">
        <v>0</v>
      </c>
      <c r="D43" s="56">
        <v>0</v>
      </c>
      <c r="E43" s="56">
        <v>0</v>
      </c>
    </row>
    <row r="44" spans="1:5" x14ac:dyDescent="0.2">
      <c r="A44" s="13" t="s">
        <v>10</v>
      </c>
      <c r="B44" s="19">
        <v>1041.6660599342779</v>
      </c>
      <c r="C44" s="19">
        <v>1449.4169528216469</v>
      </c>
      <c r="D44" s="19">
        <v>1659.1122496235457</v>
      </c>
      <c r="E44" s="19">
        <v>2951.7280466248521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B41" sqref="B41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35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3502.4072586960974</v>
      </c>
      <c r="C6" s="15">
        <v>4448.3755421991127</v>
      </c>
      <c r="D6" s="15">
        <v>6048.2934363708227</v>
      </c>
      <c r="E6" s="15">
        <v>9169.3043023597911</v>
      </c>
    </row>
    <row r="7" spans="1:5" x14ac:dyDescent="0.2">
      <c r="A7" s="2" t="s">
        <v>80</v>
      </c>
      <c r="B7" s="15">
        <v>9031.7898419154881</v>
      </c>
      <c r="C7" s="15">
        <v>9171.6784925778957</v>
      </c>
      <c r="D7" s="15">
        <v>9287.0520136134146</v>
      </c>
      <c r="E7" s="15">
        <v>9169.3043023597911</v>
      </c>
    </row>
    <row r="8" spans="1:5" x14ac:dyDescent="0.2">
      <c r="A8" s="2" t="s">
        <v>54</v>
      </c>
      <c r="B8" s="15">
        <v>17270.763724252676</v>
      </c>
      <c r="C8" s="15">
        <v>21982.810291707789</v>
      </c>
      <c r="D8" s="15">
        <v>29972.612844637712</v>
      </c>
      <c r="E8" s="15">
        <v>45592.344192923403</v>
      </c>
    </row>
    <row r="9" spans="1:5" x14ac:dyDescent="0.2">
      <c r="A9" s="1" t="s">
        <v>52</v>
      </c>
      <c r="B9" s="45">
        <v>7.0032015607021219</v>
      </c>
      <c r="C9" s="45">
        <v>6.6241066333819099</v>
      </c>
      <c r="D9" s="45">
        <v>6.957589849957337</v>
      </c>
      <c r="E9" s="45">
        <v>6.718284647144861</v>
      </c>
    </row>
    <row r="10" spans="1:5" x14ac:dyDescent="0.2">
      <c r="A10" s="1" t="s">
        <v>53</v>
      </c>
      <c r="B10" s="45">
        <v>12.322034425997385</v>
      </c>
      <c r="C10" s="45">
        <v>11.880507639180493</v>
      </c>
      <c r="D10" s="45">
        <v>12.657029727837854</v>
      </c>
      <c r="E10" s="45">
        <v>12.223698078743574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15">
        <v>2025.6952429768817</v>
      </c>
      <c r="C18" s="15">
        <v>2636.6502678750385</v>
      </c>
      <c r="D18" s="15">
        <v>3221.7937620036637</v>
      </c>
      <c r="E18" s="15">
        <v>5215.434110923874</v>
      </c>
    </row>
    <row r="19" spans="1:5" x14ac:dyDescent="0.2">
      <c r="A19" s="2" t="s">
        <v>20</v>
      </c>
      <c r="B19" s="15">
        <v>38.253445371456912</v>
      </c>
      <c r="C19" s="15">
        <v>57.611070917773262</v>
      </c>
      <c r="D19" s="15">
        <v>105.79098153645701</v>
      </c>
      <c r="E19" s="15">
        <v>169.47650688838613</v>
      </c>
    </row>
    <row r="20" spans="1:5" x14ac:dyDescent="0.2">
      <c r="A20" s="2" t="s">
        <v>18</v>
      </c>
      <c r="B20" s="15">
        <v>0</v>
      </c>
      <c r="C20" s="15">
        <v>0</v>
      </c>
      <c r="D20" s="15">
        <v>0</v>
      </c>
      <c r="E20" s="15">
        <v>0</v>
      </c>
    </row>
    <row r="21" spans="1:5" x14ac:dyDescent="0.2">
      <c r="A21" s="2" t="s">
        <v>16</v>
      </c>
      <c r="B21" s="15">
        <v>1408.745702663796</v>
      </c>
      <c r="C21" s="15">
        <v>1715.9144897227884</v>
      </c>
      <c r="D21" s="15">
        <v>2673.7906851379917</v>
      </c>
      <c r="E21" s="15">
        <v>3711.2987551145247</v>
      </c>
    </row>
    <row r="22" spans="1:5" x14ac:dyDescent="0.2">
      <c r="A22" s="21" t="s">
        <v>49</v>
      </c>
      <c r="B22" s="53">
        <v>333.40076915338148</v>
      </c>
      <c r="C22" s="53">
        <v>417.81777706777109</v>
      </c>
      <c r="D22" s="53">
        <v>427.44687409795489</v>
      </c>
      <c r="E22" s="53">
        <v>629.3755659324371</v>
      </c>
    </row>
    <row r="23" spans="1:5" x14ac:dyDescent="0.2">
      <c r="A23" s="21" t="s">
        <v>50</v>
      </c>
      <c r="B23" s="53">
        <f>+B21-B22</f>
        <v>1075.3449335104146</v>
      </c>
      <c r="C23" s="53">
        <f t="shared" ref="C23:E23" si="0">+C21-C22</f>
        <v>1298.0967126550172</v>
      </c>
      <c r="D23" s="53">
        <f t="shared" si="0"/>
        <v>2246.3438110400366</v>
      </c>
      <c r="E23" s="53">
        <f t="shared" si="0"/>
        <v>3081.9231891820878</v>
      </c>
    </row>
    <row r="24" spans="1:5" x14ac:dyDescent="0.2">
      <c r="A24" s="2" t="s">
        <v>19</v>
      </c>
      <c r="B24" s="15">
        <v>29.712867683962802</v>
      </c>
      <c r="C24" s="15">
        <v>38.199713683514027</v>
      </c>
      <c r="D24" s="15">
        <v>46.918007692708613</v>
      </c>
      <c r="E24" s="15">
        <v>73.094929433005845</v>
      </c>
    </row>
    <row r="25" spans="1:5" x14ac:dyDescent="0.2">
      <c r="A25" s="8" t="s">
        <v>10</v>
      </c>
      <c r="B25" s="17">
        <v>3502.4072586960974</v>
      </c>
      <c r="C25" s="17">
        <v>4448.3755421991145</v>
      </c>
      <c r="D25" s="17">
        <v>6048.2934363708209</v>
      </c>
      <c r="E25" s="17">
        <v>9169.3043023597911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0</v>
      </c>
      <c r="C33" s="18">
        <v>0</v>
      </c>
      <c r="D33" s="18">
        <v>0</v>
      </c>
      <c r="E33" s="18">
        <v>0</v>
      </c>
    </row>
    <row r="34" spans="1:5" x14ac:dyDescent="0.2">
      <c r="A34" s="12" t="s">
        <v>3</v>
      </c>
      <c r="B34" s="18">
        <v>168.22262209491939</v>
      </c>
      <c r="C34" s="18">
        <v>228.9465467111516</v>
      </c>
      <c r="D34" s="18">
        <v>510.2778216881718</v>
      </c>
      <c r="E34" s="18">
        <v>715.23603530510468</v>
      </c>
    </row>
    <row r="35" spans="1:5" ht="12.75" customHeight="1" x14ac:dyDescent="0.2">
      <c r="A35" s="12" t="s">
        <v>5</v>
      </c>
      <c r="B35" s="18">
        <v>50.651378659654767</v>
      </c>
      <c r="C35" s="18">
        <v>63.29865461711254</v>
      </c>
      <c r="D35" s="18">
        <v>195.28042069432158</v>
      </c>
      <c r="E35" s="18">
        <v>301.46589113702976</v>
      </c>
    </row>
    <row r="36" spans="1:5" x14ac:dyDescent="0.2">
      <c r="A36" s="12" t="s">
        <v>6</v>
      </c>
      <c r="B36" s="18">
        <v>110.27080444481061</v>
      </c>
      <c r="C36" s="18">
        <v>137.6601667687882</v>
      </c>
      <c r="D36" s="18">
        <v>216.44579708630377</v>
      </c>
      <c r="E36" s="18">
        <v>303.26628328981462</v>
      </c>
    </row>
    <row r="37" spans="1:5" x14ac:dyDescent="0.2">
      <c r="A37" s="12" t="s">
        <v>51</v>
      </c>
      <c r="B37" s="18">
        <v>2063.9486883483387</v>
      </c>
      <c r="C37" s="18">
        <v>2694.2613387928118</v>
      </c>
      <c r="D37" s="18">
        <v>3221.7937620036637</v>
      </c>
      <c r="E37" s="18">
        <v>5215.434110923874</v>
      </c>
    </row>
    <row r="38" spans="1:5" x14ac:dyDescent="0.2">
      <c r="A38" s="12" t="s">
        <v>7</v>
      </c>
      <c r="B38" s="18">
        <v>66.673618625916063</v>
      </c>
      <c r="C38" s="18">
        <v>73.102018225822121</v>
      </c>
      <c r="D38" s="18">
        <v>118.95416202662616</v>
      </c>
      <c r="E38" s="18">
        <v>161.99552916401629</v>
      </c>
    </row>
    <row r="39" spans="1:5" x14ac:dyDescent="0.2">
      <c r="A39" s="12" t="s">
        <v>11</v>
      </c>
      <c r="B39" s="18">
        <v>0</v>
      </c>
      <c r="C39" s="18">
        <v>0</v>
      </c>
      <c r="D39" s="18">
        <v>0</v>
      </c>
      <c r="E39" s="18">
        <v>0</v>
      </c>
    </row>
    <row r="40" spans="1:5" x14ac:dyDescent="0.2">
      <c r="A40" s="12" t="s">
        <v>8</v>
      </c>
      <c r="B40" s="18">
        <v>706.35610117739736</v>
      </c>
      <c r="C40" s="18">
        <v>829.5513716555738</v>
      </c>
      <c r="D40" s="18">
        <v>1353.2914712401548</v>
      </c>
      <c r="E40" s="18">
        <v>1835.0479544585744</v>
      </c>
    </row>
    <row r="41" spans="1:5" x14ac:dyDescent="0.2">
      <c r="A41" s="12" t="s">
        <v>4</v>
      </c>
      <c r="B41" s="18">
        <v>333.40076915338148</v>
      </c>
      <c r="C41" s="18">
        <v>417.81777706777109</v>
      </c>
      <c r="D41" s="18">
        <v>427.44687409795489</v>
      </c>
      <c r="E41" s="18">
        <v>629.3755659324371</v>
      </c>
    </row>
    <row r="42" spans="1:5" x14ac:dyDescent="0.2">
      <c r="A42" s="12" t="s">
        <v>12</v>
      </c>
      <c r="B42" s="18">
        <v>2.8832761916790668</v>
      </c>
      <c r="C42" s="18">
        <v>3.7376683600827003</v>
      </c>
      <c r="D42" s="18">
        <v>4.8031275336242576</v>
      </c>
      <c r="E42" s="18">
        <v>7.4829321489401899</v>
      </c>
    </row>
    <row r="43" spans="1:5" x14ac:dyDescent="0.2">
      <c r="A43" s="12" t="s">
        <v>13</v>
      </c>
      <c r="B43" s="18">
        <v>0</v>
      </c>
      <c r="C43" s="18">
        <v>0</v>
      </c>
      <c r="D43" s="18">
        <v>0</v>
      </c>
      <c r="E43" s="18">
        <v>0</v>
      </c>
    </row>
    <row r="44" spans="1:5" x14ac:dyDescent="0.2">
      <c r="A44" s="13" t="s">
        <v>10</v>
      </c>
      <c r="B44" s="19">
        <v>3502.4072586960974</v>
      </c>
      <c r="C44" s="19">
        <v>4448.3755421991136</v>
      </c>
      <c r="D44" s="19">
        <v>6048.2934363708209</v>
      </c>
      <c r="E44" s="19">
        <v>9169.3043023597911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G16" sqref="G16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36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2239.3295334105342</v>
      </c>
      <c r="C6" s="15">
        <v>2870.0348961220839</v>
      </c>
      <c r="D6" s="15">
        <v>3484.267784336897</v>
      </c>
      <c r="E6" s="15">
        <v>4580.7092502498754</v>
      </c>
    </row>
    <row r="7" spans="1:5" x14ac:dyDescent="0.2">
      <c r="A7" s="2" t="s">
        <v>80</v>
      </c>
      <c r="B7" s="15">
        <v>5774.6436204247093</v>
      </c>
      <c r="C7" s="15">
        <v>5917.4494329446416</v>
      </c>
      <c r="D7" s="15">
        <v>5350.0341018359304</v>
      </c>
      <c r="E7" s="15">
        <v>4580.7092502498754</v>
      </c>
    </row>
    <row r="8" spans="1:5" x14ac:dyDescent="0.2">
      <c r="A8" s="2" t="s">
        <v>54</v>
      </c>
      <c r="B8" s="15">
        <v>15334.827557612078</v>
      </c>
      <c r="C8" s="15">
        <v>19712.996655851559</v>
      </c>
      <c r="D8" s="15">
        <v>24010.059361321531</v>
      </c>
      <c r="E8" s="15">
        <v>31681.773698861398</v>
      </c>
    </row>
    <row r="9" spans="1:5" x14ac:dyDescent="0.2">
      <c r="A9" s="1" t="s">
        <v>52</v>
      </c>
      <c r="B9" s="45">
        <v>5.7048490528027909</v>
      </c>
      <c r="C9" s="45">
        <v>5.5202678516631902</v>
      </c>
      <c r="D9" s="45">
        <v>5.4810879276427</v>
      </c>
      <c r="E9" s="45">
        <v>4.8609142200049504</v>
      </c>
    </row>
    <row r="10" spans="1:5" x14ac:dyDescent="0.2">
      <c r="A10" s="1" t="s">
        <v>53</v>
      </c>
      <c r="B10" s="45">
        <v>10.884729001497623</v>
      </c>
      <c r="C10" s="45">
        <v>10.723715579384407</v>
      </c>
      <c r="D10" s="45">
        <v>11.349281528399457</v>
      </c>
      <c r="E10" s="45">
        <v>10.713656534859931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56">
        <v>760.42917532991203</v>
      </c>
      <c r="C18" s="56">
        <v>930.30506402777098</v>
      </c>
      <c r="D18" s="56">
        <v>1564.4067669428377</v>
      </c>
      <c r="E18" s="56">
        <v>1756.6037385660536</v>
      </c>
    </row>
    <row r="19" spans="1:5" x14ac:dyDescent="0.2">
      <c r="A19" s="2" t="s">
        <v>20</v>
      </c>
      <c r="B19" s="56">
        <v>26.095247309472501</v>
      </c>
      <c r="C19" s="56">
        <v>29.955996612284672</v>
      </c>
      <c r="D19" s="56">
        <v>0</v>
      </c>
      <c r="E19" s="56">
        <v>62.110769892344621</v>
      </c>
    </row>
    <row r="20" spans="1:5" x14ac:dyDescent="0.2">
      <c r="A20" s="2" t="s">
        <v>18</v>
      </c>
      <c r="B20" s="56">
        <v>0</v>
      </c>
      <c r="C20" s="56">
        <v>0</v>
      </c>
      <c r="D20" s="56">
        <v>0</v>
      </c>
      <c r="E20" s="56">
        <v>0</v>
      </c>
    </row>
    <row r="21" spans="1:5" x14ac:dyDescent="0.2">
      <c r="A21" s="2" t="s">
        <v>16</v>
      </c>
      <c r="B21" s="56">
        <v>1414.5790048796082</v>
      </c>
      <c r="C21" s="56">
        <v>1885.7406298047247</v>
      </c>
      <c r="D21" s="56">
        <v>1875.640140873609</v>
      </c>
      <c r="E21" s="56">
        <v>2241.6769312652714</v>
      </c>
    </row>
    <row r="22" spans="1:5" x14ac:dyDescent="0.2">
      <c r="A22" s="21" t="s">
        <v>49</v>
      </c>
      <c r="B22" s="57">
        <v>94.313607758067533</v>
      </c>
      <c r="C22" s="57">
        <v>141.42261847638457</v>
      </c>
      <c r="D22" s="57">
        <v>157.50403146851627</v>
      </c>
      <c r="E22" s="57">
        <v>355.51115545847301</v>
      </c>
    </row>
    <row r="23" spans="1:5" x14ac:dyDescent="0.2">
      <c r="A23" s="21" t="s">
        <v>50</v>
      </c>
      <c r="B23" s="57">
        <f>+B21-B22</f>
        <v>1320.2653971215407</v>
      </c>
      <c r="C23" s="57">
        <f t="shared" ref="C23:E23" si="0">+C21-C22</f>
        <v>1744.3180113283402</v>
      </c>
      <c r="D23" s="57">
        <f t="shared" si="0"/>
        <v>1718.1361094050926</v>
      </c>
      <c r="E23" s="57">
        <f t="shared" si="0"/>
        <v>1886.1657758067984</v>
      </c>
    </row>
    <row r="24" spans="1:5" x14ac:dyDescent="0.2">
      <c r="A24" s="2" t="s">
        <v>19</v>
      </c>
      <c r="B24" s="56">
        <v>38.226105891542339</v>
      </c>
      <c r="C24" s="56">
        <v>24.033205677303673</v>
      </c>
      <c r="D24" s="56">
        <v>44.220876520449927</v>
      </c>
      <c r="E24" s="56">
        <v>520.31781052620647</v>
      </c>
    </row>
    <row r="25" spans="1:5" x14ac:dyDescent="0.2">
      <c r="A25" s="8" t="s">
        <v>10</v>
      </c>
      <c r="B25" s="17">
        <v>2239.3295334105351</v>
      </c>
      <c r="C25" s="17">
        <v>2870.0348961220839</v>
      </c>
      <c r="D25" s="17">
        <v>3484.267784336897</v>
      </c>
      <c r="E25" s="17">
        <v>4580.7092502498763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0</v>
      </c>
      <c r="C33" s="18">
        <v>0</v>
      </c>
      <c r="D33" s="18">
        <v>0</v>
      </c>
      <c r="E33" s="18">
        <v>0</v>
      </c>
    </row>
    <row r="34" spans="1:5" x14ac:dyDescent="0.2">
      <c r="A34" s="12" t="s">
        <v>3</v>
      </c>
      <c r="B34" s="18">
        <v>308.12406010357518</v>
      </c>
      <c r="C34" s="18">
        <v>487.23199744014494</v>
      </c>
      <c r="D34" s="18">
        <v>660.09769837376257</v>
      </c>
      <c r="E34" s="18">
        <v>646.69015344168827</v>
      </c>
    </row>
    <row r="35" spans="1:5" ht="12.75" customHeight="1" x14ac:dyDescent="0.2">
      <c r="A35" s="12" t="s">
        <v>5</v>
      </c>
      <c r="B35" s="18">
        <v>41.3336876057379</v>
      </c>
      <c r="C35" s="18">
        <v>27.669714842656514</v>
      </c>
      <c r="D35" s="18">
        <v>77.26005798362695</v>
      </c>
      <c r="E35" s="18">
        <v>514.27134888337571</v>
      </c>
    </row>
    <row r="36" spans="1:5" x14ac:dyDescent="0.2">
      <c r="A36" s="12" t="s">
        <v>6</v>
      </c>
      <c r="B36" s="18">
        <v>1.8924994682796077</v>
      </c>
      <c r="C36" s="18">
        <v>3.3203012222896242</v>
      </c>
      <c r="D36" s="18">
        <v>6.3252630641744165</v>
      </c>
      <c r="E36" s="18">
        <v>39.273280690320313</v>
      </c>
    </row>
    <row r="37" spans="1:5" x14ac:dyDescent="0.2">
      <c r="A37" s="12" t="s">
        <v>51</v>
      </c>
      <c r="B37" s="18">
        <v>950.19384411204385</v>
      </c>
      <c r="C37" s="18">
        <v>1179.4730774761401</v>
      </c>
      <c r="D37" s="18">
        <v>1933.4890775931333</v>
      </c>
      <c r="E37" s="18">
        <v>1533.5626292643085</v>
      </c>
    </row>
    <row r="38" spans="1:5" x14ac:dyDescent="0.2">
      <c r="A38" s="12" t="s">
        <v>7</v>
      </c>
      <c r="B38" s="18">
        <v>53.641131151157786</v>
      </c>
      <c r="C38" s="18">
        <v>84.46012708253717</v>
      </c>
      <c r="D38" s="18">
        <v>160.89881202472705</v>
      </c>
      <c r="E38" s="18">
        <v>171.8390882557629</v>
      </c>
    </row>
    <row r="39" spans="1:5" x14ac:dyDescent="0.2">
      <c r="A39" s="12" t="s">
        <v>11</v>
      </c>
      <c r="B39" s="18">
        <v>5.6776989402068123</v>
      </c>
      <c r="C39" s="18">
        <v>7.1857775624200135</v>
      </c>
      <c r="D39" s="18">
        <v>13.689099379846535</v>
      </c>
      <c r="E39" s="18">
        <v>39.445086911675972</v>
      </c>
    </row>
    <row r="40" spans="1:5" x14ac:dyDescent="0.2">
      <c r="A40" s="12" t="s">
        <v>8</v>
      </c>
      <c r="B40" s="18">
        <v>784.15300427146678</v>
      </c>
      <c r="C40" s="18">
        <v>939.2712820195112</v>
      </c>
      <c r="D40" s="18">
        <v>460.42518994768471</v>
      </c>
      <c r="E40" s="18">
        <v>1265.2074515051881</v>
      </c>
    </row>
    <row r="41" spans="1:5" x14ac:dyDescent="0.2">
      <c r="A41" s="12" t="s">
        <v>4</v>
      </c>
      <c r="B41" s="18">
        <v>94.313607758067533</v>
      </c>
      <c r="C41" s="18">
        <v>141.42261847638457</v>
      </c>
      <c r="D41" s="18">
        <v>157.50403146851627</v>
      </c>
      <c r="E41" s="18">
        <v>355.51115545847301</v>
      </c>
    </row>
    <row r="42" spans="1:5" x14ac:dyDescent="0.2">
      <c r="A42" s="12" t="s">
        <v>12</v>
      </c>
      <c r="B42" s="18">
        <v>0</v>
      </c>
      <c r="C42" s="18">
        <v>0</v>
      </c>
      <c r="D42" s="18">
        <v>14.578554501424716</v>
      </c>
      <c r="E42" s="18">
        <v>14.909055839082802</v>
      </c>
    </row>
    <row r="43" spans="1:5" x14ac:dyDescent="0.2">
      <c r="A43" s="12" t="s">
        <v>13</v>
      </c>
      <c r="B43" s="18">
        <v>0</v>
      </c>
      <c r="C43" s="18">
        <v>0</v>
      </c>
      <c r="D43" s="18">
        <v>0</v>
      </c>
      <c r="E43" s="18">
        <v>0</v>
      </c>
    </row>
    <row r="44" spans="1:5" x14ac:dyDescent="0.2">
      <c r="A44" s="13" t="s">
        <v>10</v>
      </c>
      <c r="B44" s="19">
        <v>2239.3295334105355</v>
      </c>
      <c r="C44" s="19">
        <v>2870.0348961220843</v>
      </c>
      <c r="D44" s="19">
        <v>3484.2677843368965</v>
      </c>
      <c r="E44" s="19">
        <v>4580.7092502498754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H33" sqref="H33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37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2627.6278347961907</v>
      </c>
      <c r="C6" s="15">
        <v>3923.6807494455911</v>
      </c>
      <c r="D6" s="15">
        <v>4496.316107015602</v>
      </c>
      <c r="E6" s="15">
        <v>7742.5206671447877</v>
      </c>
    </row>
    <row r="7" spans="1:5" x14ac:dyDescent="0.2">
      <c r="A7" s="2" t="s">
        <v>80</v>
      </c>
      <c r="B7" s="15">
        <v>6775.9631115776692</v>
      </c>
      <c r="C7" s="15">
        <v>8089.8606693717975</v>
      </c>
      <c r="D7" s="15">
        <v>6904.0171405039464</v>
      </c>
      <c r="E7" s="15">
        <v>7742.5206671447877</v>
      </c>
    </row>
    <row r="8" spans="1:5" x14ac:dyDescent="0.2">
      <c r="A8" s="2" t="s">
        <v>54</v>
      </c>
      <c r="B8" s="15">
        <v>37728.338092585225</v>
      </c>
      <c r="C8" s="15">
        <v>56638.384858328871</v>
      </c>
      <c r="D8" s="15">
        <v>65269.946972122889</v>
      </c>
      <c r="E8" s="15">
        <v>113065.8118979057</v>
      </c>
    </row>
    <row r="9" spans="1:5" x14ac:dyDescent="0.2">
      <c r="A9" s="1" t="s">
        <v>52</v>
      </c>
      <c r="B9" s="45">
        <v>5.8943725589938554</v>
      </c>
      <c r="C9" s="45">
        <v>6.4479531056743369</v>
      </c>
      <c r="D9" s="45">
        <v>5.9365834153041188</v>
      </c>
      <c r="E9" s="45">
        <v>5.9004311348259115</v>
      </c>
    </row>
    <row r="10" spans="1:5" x14ac:dyDescent="0.2">
      <c r="A10" s="1" t="s">
        <v>53</v>
      </c>
      <c r="B10" s="45">
        <v>11.907159726354699</v>
      </c>
      <c r="C10" s="45">
        <v>13.279630938603928</v>
      </c>
      <c r="D10" s="45">
        <v>11.11091008346499</v>
      </c>
      <c r="E10" s="45">
        <v>10.810894329270553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56">
        <v>919.86067933755555</v>
      </c>
      <c r="C18" s="56">
        <v>1239.8313821149554</v>
      </c>
      <c r="D18" s="56">
        <v>1713.3596513353802</v>
      </c>
      <c r="E18" s="56">
        <v>2627.2002544500001</v>
      </c>
    </row>
    <row r="19" spans="1:5" x14ac:dyDescent="0.2">
      <c r="A19" s="2" t="s">
        <v>20</v>
      </c>
      <c r="B19" s="56">
        <v>287.74502696937321</v>
      </c>
      <c r="C19" s="56">
        <v>891.35992218112517</v>
      </c>
      <c r="D19" s="56">
        <v>251.49704957143959</v>
      </c>
      <c r="E19" s="56">
        <v>1158.3813833629206</v>
      </c>
    </row>
    <row r="20" spans="1:5" x14ac:dyDescent="0.2">
      <c r="A20" s="2" t="s">
        <v>18</v>
      </c>
      <c r="B20" s="56">
        <v>1.6654779034315552</v>
      </c>
      <c r="C20" s="56">
        <v>0</v>
      </c>
      <c r="D20" s="56">
        <v>0</v>
      </c>
      <c r="E20" s="56">
        <v>0</v>
      </c>
    </row>
    <row r="21" spans="1:5" x14ac:dyDescent="0.2">
      <c r="A21" s="2" t="s">
        <v>16</v>
      </c>
      <c r="B21" s="56">
        <v>1396.2078459404415</v>
      </c>
      <c r="C21" s="56">
        <v>1743.962913844814</v>
      </c>
      <c r="D21" s="56">
        <v>2476.7436976634121</v>
      </c>
      <c r="E21" s="56">
        <v>3661.3099503478616</v>
      </c>
    </row>
    <row r="22" spans="1:5" x14ac:dyDescent="0.2">
      <c r="A22" s="21" t="s">
        <v>49</v>
      </c>
      <c r="B22" s="57">
        <v>291.1921126787725</v>
      </c>
      <c r="C22" s="57">
        <v>288.10026513558489</v>
      </c>
      <c r="D22" s="57">
        <v>398.72070219204124</v>
      </c>
      <c r="E22" s="57">
        <v>593.47762508274036</v>
      </c>
    </row>
    <row r="23" spans="1:5" x14ac:dyDescent="0.2">
      <c r="A23" s="21" t="s">
        <v>50</v>
      </c>
      <c r="B23" s="57">
        <f>+B21-B22</f>
        <v>1105.0157332616691</v>
      </c>
      <c r="C23" s="57">
        <f t="shared" ref="C23:E23" si="0">+C21-C22</f>
        <v>1455.8626487092292</v>
      </c>
      <c r="D23" s="57">
        <f t="shared" si="0"/>
        <v>2078.0229954713709</v>
      </c>
      <c r="E23" s="57">
        <f t="shared" si="0"/>
        <v>3067.8323252651212</v>
      </c>
    </row>
    <row r="24" spans="1:5" x14ac:dyDescent="0.2">
      <c r="A24" s="2" t="s">
        <v>19</v>
      </c>
      <c r="B24" s="56">
        <v>22.148804645387326</v>
      </c>
      <c r="C24" s="56">
        <v>48.526531304696071</v>
      </c>
      <c r="D24" s="56">
        <v>54.715708445374368</v>
      </c>
      <c r="E24" s="56">
        <v>295.62907898400545</v>
      </c>
    </row>
    <row r="25" spans="1:5" x14ac:dyDescent="0.2">
      <c r="A25" s="8" t="s">
        <v>10</v>
      </c>
      <c r="B25" s="17">
        <v>2627.6278347961893</v>
      </c>
      <c r="C25" s="17">
        <v>3923.6807494455907</v>
      </c>
      <c r="D25" s="17">
        <v>4496.3161070156066</v>
      </c>
      <c r="E25" s="17">
        <v>7742.5206671447886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118.77416331975371</v>
      </c>
      <c r="C33" s="18">
        <v>37.72317629695312</v>
      </c>
      <c r="D33" s="18">
        <v>55.027180416110618</v>
      </c>
      <c r="E33" s="18">
        <v>104.69826622683924</v>
      </c>
    </row>
    <row r="34" spans="1:5" x14ac:dyDescent="0.2">
      <c r="A34" s="12" t="s">
        <v>3</v>
      </c>
      <c r="B34" s="18">
        <v>227.77673393972944</v>
      </c>
      <c r="C34" s="18">
        <v>240.93099879601164</v>
      </c>
      <c r="D34" s="18">
        <v>416.52135465482945</v>
      </c>
      <c r="E34" s="18">
        <v>683.98556919676514</v>
      </c>
    </row>
    <row r="35" spans="1:5" ht="12.75" customHeight="1" x14ac:dyDescent="0.2">
      <c r="A35" s="12" t="s">
        <v>5</v>
      </c>
      <c r="B35" s="18">
        <v>57.83729385630734</v>
      </c>
      <c r="C35" s="18">
        <v>19.148508186580674</v>
      </c>
      <c r="D35" s="18">
        <v>72.755419179783971</v>
      </c>
      <c r="E35" s="18">
        <v>112.00447167449367</v>
      </c>
    </row>
    <row r="36" spans="1:5" x14ac:dyDescent="0.2">
      <c r="A36" s="12" t="s">
        <v>6</v>
      </c>
      <c r="B36" s="18">
        <v>4.5636832109609387</v>
      </c>
      <c r="C36" s="18">
        <v>13.960312673062477</v>
      </c>
      <c r="D36" s="18">
        <v>7.3377563466081899</v>
      </c>
      <c r="E36" s="18">
        <v>13.961288978926831</v>
      </c>
    </row>
    <row r="37" spans="1:5" x14ac:dyDescent="0.2">
      <c r="A37" s="12" t="s">
        <v>51</v>
      </c>
      <c r="B37" s="18">
        <v>1134.7388660799809</v>
      </c>
      <c r="C37" s="18">
        <v>2032.66171707793</v>
      </c>
      <c r="D37" s="18">
        <v>1887.467903565579</v>
      </c>
      <c r="E37" s="18">
        <v>3785.5816378129207</v>
      </c>
    </row>
    <row r="38" spans="1:5" x14ac:dyDescent="0.2">
      <c r="A38" s="12" t="s">
        <v>7</v>
      </c>
      <c r="B38" s="18">
        <v>31.66376272631819</v>
      </c>
      <c r="C38" s="18">
        <v>79.269815752710628</v>
      </c>
      <c r="D38" s="18">
        <v>65.102912378739532</v>
      </c>
      <c r="E38" s="18">
        <v>123.86900438708018</v>
      </c>
    </row>
    <row r="39" spans="1:5" x14ac:dyDescent="0.2">
      <c r="A39" s="12" t="s">
        <v>11</v>
      </c>
      <c r="B39" s="18">
        <v>154.37721586054332</v>
      </c>
      <c r="C39" s="18">
        <v>171.34218207634129</v>
      </c>
      <c r="D39" s="18">
        <v>243.41172232976723</v>
      </c>
      <c r="E39" s="18">
        <v>463.13085850486556</v>
      </c>
    </row>
    <row r="40" spans="1:5" x14ac:dyDescent="0.2">
      <c r="A40" s="12" t="s">
        <v>8</v>
      </c>
      <c r="B40" s="18">
        <v>601.67504822758224</v>
      </c>
      <c r="C40" s="18">
        <v>1010.7840010991514</v>
      </c>
      <c r="D40" s="18">
        <v>1321.3335565074847</v>
      </c>
      <c r="E40" s="18">
        <v>1855.2418102898316</v>
      </c>
    </row>
    <row r="41" spans="1:5" x14ac:dyDescent="0.2">
      <c r="A41" s="12" t="s">
        <v>4</v>
      </c>
      <c r="B41" s="18">
        <v>291.1921126787725</v>
      </c>
      <c r="C41" s="18">
        <v>288.10026513558489</v>
      </c>
      <c r="D41" s="18">
        <v>398.72070219204124</v>
      </c>
      <c r="E41" s="18">
        <v>593.47762508274036</v>
      </c>
    </row>
    <row r="42" spans="1:5" x14ac:dyDescent="0.2">
      <c r="A42" s="12" t="s">
        <v>12</v>
      </c>
      <c r="B42" s="18">
        <v>2.594250791722651E-2</v>
      </c>
      <c r="C42" s="18">
        <v>1.9651375149777481E-2</v>
      </c>
      <c r="D42" s="18">
        <v>1.2116756357238275E-2</v>
      </c>
      <c r="E42" s="18">
        <v>0.25276622225662509</v>
      </c>
    </row>
    <row r="43" spans="1:5" x14ac:dyDescent="0.2">
      <c r="A43" s="12" t="s">
        <v>13</v>
      </c>
      <c r="B43" s="18">
        <v>5.0030123883239375</v>
      </c>
      <c r="C43" s="18">
        <v>29.740120976114795</v>
      </c>
      <c r="D43" s="18">
        <v>28.625482688305286</v>
      </c>
      <c r="E43" s="18">
        <v>6.3173687680675092</v>
      </c>
    </row>
    <row r="44" spans="1:5" x14ac:dyDescent="0.2">
      <c r="A44" s="13" t="s">
        <v>10</v>
      </c>
      <c r="B44" s="19">
        <v>2627.6278347961897</v>
      </c>
      <c r="C44" s="19">
        <v>3923.6807494455907</v>
      </c>
      <c r="D44" s="19">
        <v>4496.3161070156066</v>
      </c>
      <c r="E44" s="19">
        <v>7742.5206671447877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F31" sqref="F31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38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2071.8550696267148</v>
      </c>
      <c r="C6" s="15">
        <v>2739.0221741086189</v>
      </c>
      <c r="D6" s="15">
        <v>3098.032107549016</v>
      </c>
      <c r="E6" s="15">
        <v>5644.7914478371995</v>
      </c>
    </row>
    <row r="7" spans="1:5" x14ac:dyDescent="0.2">
      <c r="A7" s="2" t="s">
        <v>80</v>
      </c>
      <c r="B7" s="15">
        <v>5342.7708971634902</v>
      </c>
      <c r="C7" s="15">
        <v>5647.3268784646853</v>
      </c>
      <c r="D7" s="15">
        <v>4756.9757693363517</v>
      </c>
      <c r="E7" s="15">
        <v>5644.7914478371995</v>
      </c>
    </row>
    <row r="8" spans="1:5" x14ac:dyDescent="0.2">
      <c r="A8" s="2" t="s">
        <v>54</v>
      </c>
      <c r="B8" s="15">
        <v>28639.726156682351</v>
      </c>
      <c r="C8" s="15">
        <v>37810.3860259883</v>
      </c>
      <c r="D8" s="15">
        <v>42738.551312617477</v>
      </c>
      <c r="E8" s="15">
        <v>77869.933064384037</v>
      </c>
    </row>
    <row r="9" spans="1:5" x14ac:dyDescent="0.2">
      <c r="A9" s="1" t="s">
        <v>52</v>
      </c>
      <c r="B9" s="45">
        <v>8.0376484223027429</v>
      </c>
      <c r="C9" s="45">
        <v>8.144761250154108</v>
      </c>
      <c r="D9" s="45">
        <v>7.097146113380723</v>
      </c>
      <c r="E9" s="45">
        <v>8.3162740204414654</v>
      </c>
    </row>
    <row r="10" spans="1:5" x14ac:dyDescent="0.2">
      <c r="A10" s="1" t="s">
        <v>53</v>
      </c>
      <c r="B10" s="45">
        <v>12.598110479601814</v>
      </c>
      <c r="C10" s="45">
        <v>12.827664263036942</v>
      </c>
      <c r="D10" s="45">
        <v>11.449673492842525</v>
      </c>
      <c r="E10" s="45">
        <v>13.770541251683358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56">
        <v>914.14350962961998</v>
      </c>
      <c r="C18" s="56">
        <v>1181.4791775797264</v>
      </c>
      <c r="D18" s="56">
        <v>1167.9474579798607</v>
      </c>
      <c r="E18" s="56">
        <v>3092.7389298901285</v>
      </c>
    </row>
    <row r="19" spans="1:5" x14ac:dyDescent="0.2">
      <c r="A19" s="2" t="s">
        <v>20</v>
      </c>
      <c r="B19" s="56">
        <v>182.91030179523887</v>
      </c>
      <c r="C19" s="56">
        <v>272.67439933208038</v>
      </c>
      <c r="D19" s="56">
        <v>397.10189746051344</v>
      </c>
      <c r="E19" s="56">
        <v>192.34640611221567</v>
      </c>
    </row>
    <row r="20" spans="1:5" x14ac:dyDescent="0.2">
      <c r="A20" s="2" t="s">
        <v>18</v>
      </c>
      <c r="B20" s="56">
        <v>0</v>
      </c>
      <c r="C20" s="56">
        <v>0</v>
      </c>
      <c r="D20" s="56">
        <v>0</v>
      </c>
      <c r="E20" s="56">
        <v>0</v>
      </c>
    </row>
    <row r="21" spans="1:5" x14ac:dyDescent="0.2">
      <c r="A21" s="2" t="s">
        <v>16</v>
      </c>
      <c r="B21" s="56">
        <v>966.47225647106097</v>
      </c>
      <c r="C21" s="56">
        <v>1270.387913076313</v>
      </c>
      <c r="D21" s="56">
        <v>1519.4259516100819</v>
      </c>
      <c r="E21" s="56">
        <v>2319.840980401892</v>
      </c>
    </row>
    <row r="22" spans="1:5" x14ac:dyDescent="0.2">
      <c r="A22" s="21" t="s">
        <v>49</v>
      </c>
      <c r="B22" s="57">
        <v>146.08176271412108</v>
      </c>
      <c r="C22" s="57">
        <v>184.27485986427658</v>
      </c>
      <c r="D22" s="57">
        <v>228.29993651938014</v>
      </c>
      <c r="E22" s="57">
        <v>345.41695772580175</v>
      </c>
    </row>
    <row r="23" spans="1:5" x14ac:dyDescent="0.2">
      <c r="A23" s="21" t="s">
        <v>50</v>
      </c>
      <c r="B23" s="57">
        <f>+B21-B22</f>
        <v>820.39049375693992</v>
      </c>
      <c r="C23" s="57">
        <f t="shared" ref="C23:E23" si="0">+C21-C22</f>
        <v>1086.1130532120364</v>
      </c>
      <c r="D23" s="57">
        <f t="shared" si="0"/>
        <v>1291.1260150907019</v>
      </c>
      <c r="E23" s="57">
        <f t="shared" si="0"/>
        <v>1974.4240226760903</v>
      </c>
    </row>
    <row r="24" spans="1:5" x14ac:dyDescent="0.2">
      <c r="A24" s="2" t="s">
        <v>19</v>
      </c>
      <c r="B24" s="56">
        <v>8.3290017307946531</v>
      </c>
      <c r="C24" s="56">
        <v>14.480684120499426</v>
      </c>
      <c r="D24" s="56">
        <v>13.556800498559728</v>
      </c>
      <c r="E24" s="56">
        <v>39.865131432962777</v>
      </c>
    </row>
    <row r="25" spans="1:5" x14ac:dyDescent="0.2">
      <c r="A25" s="8" t="s">
        <v>10</v>
      </c>
      <c r="B25" s="17">
        <v>2071.8550696267143</v>
      </c>
      <c r="C25" s="17">
        <v>2739.0221741086193</v>
      </c>
      <c r="D25" s="17">
        <v>3098.032107549016</v>
      </c>
      <c r="E25" s="17">
        <v>5644.7914478371995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22.222498768181417</v>
      </c>
      <c r="C33" s="18">
        <v>23.973674839780173</v>
      </c>
      <c r="D33" s="18">
        <v>17.456283858926721</v>
      </c>
      <c r="E33" s="18">
        <v>0</v>
      </c>
    </row>
    <row r="34" spans="1:5" x14ac:dyDescent="0.2">
      <c r="A34" s="12" t="s">
        <v>3</v>
      </c>
      <c r="B34" s="18">
        <v>103.31600030133794</v>
      </c>
      <c r="C34" s="18">
        <v>231.04032524721146</v>
      </c>
      <c r="D34" s="18">
        <v>222.1227191750061</v>
      </c>
      <c r="E34" s="18">
        <v>280.20215506749054</v>
      </c>
    </row>
    <row r="35" spans="1:5" ht="12.75" customHeight="1" x14ac:dyDescent="0.2">
      <c r="A35" s="12" t="s">
        <v>5</v>
      </c>
      <c r="B35" s="18">
        <v>7.2965989975495162</v>
      </c>
      <c r="C35" s="18">
        <v>14.082687886088465</v>
      </c>
      <c r="D35" s="18">
        <v>13.129098164991523</v>
      </c>
      <c r="E35" s="18">
        <v>49.058112129609988</v>
      </c>
    </row>
    <row r="36" spans="1:5" x14ac:dyDescent="0.2">
      <c r="A36" s="12" t="s">
        <v>6</v>
      </c>
      <c r="B36" s="18">
        <v>4.9868983491182215</v>
      </c>
      <c r="C36" s="18">
        <v>7.1280347378827962</v>
      </c>
      <c r="D36" s="18">
        <v>14.047823375156344</v>
      </c>
      <c r="E36" s="18">
        <v>51.037332786768793</v>
      </c>
    </row>
    <row r="37" spans="1:5" x14ac:dyDescent="0.2">
      <c r="A37" s="12" t="s">
        <v>51</v>
      </c>
      <c r="B37" s="18">
        <v>1108.8184727887367</v>
      </c>
      <c r="C37" s="18">
        <v>1453.8073677636312</v>
      </c>
      <c r="D37" s="18">
        <v>1441.5307003126968</v>
      </c>
      <c r="E37" s="18">
        <v>3674.1470977489403</v>
      </c>
    </row>
    <row r="38" spans="1:5" x14ac:dyDescent="0.2">
      <c r="A38" s="12" t="s">
        <v>7</v>
      </c>
      <c r="B38" s="18">
        <v>83.083121507696788</v>
      </c>
      <c r="C38" s="18">
        <v>65.584866781634005</v>
      </c>
      <c r="D38" s="18">
        <v>74.593914773257694</v>
      </c>
      <c r="E38" s="18">
        <v>38.66365033282473</v>
      </c>
    </row>
    <row r="39" spans="1:5" x14ac:dyDescent="0.2">
      <c r="A39" s="12" t="s">
        <v>11</v>
      </c>
      <c r="B39" s="18">
        <v>4.8899970687423489</v>
      </c>
      <c r="C39" s="18">
        <v>17.629107834813787</v>
      </c>
      <c r="D39" s="18">
        <v>170.50340016953777</v>
      </c>
      <c r="E39" s="18">
        <v>261.96424291956538</v>
      </c>
    </row>
    <row r="40" spans="1:5" x14ac:dyDescent="0.2">
      <c r="A40" s="12" t="s">
        <v>8</v>
      </c>
      <c r="B40" s="18">
        <v>588.75825770041376</v>
      </c>
      <c r="C40" s="18">
        <v>736.65257941882476</v>
      </c>
      <c r="D40" s="18">
        <v>907.66768951100369</v>
      </c>
      <c r="E40" s="18">
        <v>926.41569643395712</v>
      </c>
    </row>
    <row r="41" spans="1:5" x14ac:dyDescent="0.2">
      <c r="A41" s="12" t="s">
        <v>4</v>
      </c>
      <c r="B41" s="18">
        <v>146.08176271412108</v>
      </c>
      <c r="C41" s="18">
        <v>184.27485986427658</v>
      </c>
      <c r="D41" s="18">
        <v>228.29993651938014</v>
      </c>
      <c r="E41" s="18">
        <v>345.41695772580175</v>
      </c>
    </row>
    <row r="42" spans="1:5" x14ac:dyDescent="0.2">
      <c r="A42" s="12" t="s">
        <v>12</v>
      </c>
      <c r="B42" s="18">
        <v>0.262886760185638</v>
      </c>
      <c r="C42" s="18">
        <v>0.39799623441096171</v>
      </c>
      <c r="D42" s="18">
        <v>0.42770233356820331</v>
      </c>
      <c r="E42" s="18">
        <v>17.886202692240872</v>
      </c>
    </row>
    <row r="43" spans="1:5" x14ac:dyDescent="0.2">
      <c r="A43" s="12" t="s">
        <v>13</v>
      </c>
      <c r="B43" s="18">
        <v>2.1385746706310536</v>
      </c>
      <c r="C43" s="18">
        <v>4.4506735000650117</v>
      </c>
      <c r="D43" s="18">
        <v>8.2528393554910675</v>
      </c>
      <c r="E43" s="18">
        <v>0</v>
      </c>
    </row>
    <row r="44" spans="1:5" x14ac:dyDescent="0.2">
      <c r="A44" s="13" t="s">
        <v>10</v>
      </c>
      <c r="B44" s="19">
        <v>2071.8550696267143</v>
      </c>
      <c r="C44" s="19">
        <v>2739.0221741086193</v>
      </c>
      <c r="D44" s="19">
        <v>3098.032107549016</v>
      </c>
      <c r="E44" s="19">
        <v>5644.7914478371995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14999847407452621"/>
  </sheetPr>
  <dimension ref="A1:F66"/>
  <sheetViews>
    <sheetView workbookViewId="0">
      <selection activeCell="H13" sqref="H13"/>
    </sheetView>
  </sheetViews>
  <sheetFormatPr baseColWidth="10" defaultRowHeight="12.75" x14ac:dyDescent="0.2"/>
  <cols>
    <col min="1" max="1" width="28.42578125" style="23" customWidth="1"/>
    <col min="2" max="16384" width="11.42578125" style="23"/>
  </cols>
  <sheetData>
    <row r="1" spans="1:5" x14ac:dyDescent="0.2">
      <c r="A1" s="22" t="s">
        <v>70</v>
      </c>
    </row>
    <row r="2" spans="1:5" x14ac:dyDescent="0.2">
      <c r="A2" s="22" t="s">
        <v>56</v>
      </c>
    </row>
    <row r="3" spans="1:5" x14ac:dyDescent="0.2">
      <c r="A3" s="24" t="s">
        <v>15</v>
      </c>
    </row>
    <row r="5" spans="1:5" x14ac:dyDescent="0.2">
      <c r="A5" s="22" t="s">
        <v>57</v>
      </c>
    </row>
    <row r="7" spans="1:5" x14ac:dyDescent="0.2">
      <c r="A7" s="3" t="s">
        <v>1</v>
      </c>
      <c r="B7" s="10">
        <v>2016</v>
      </c>
      <c r="C7" s="10">
        <v>2017</v>
      </c>
      <c r="D7" s="10">
        <v>2018</v>
      </c>
      <c r="E7" s="10">
        <v>2019</v>
      </c>
    </row>
    <row r="8" spans="1:5" x14ac:dyDescent="0.2">
      <c r="A8" s="40" t="s">
        <v>71</v>
      </c>
      <c r="B8" s="26">
        <v>39907.700180925785</v>
      </c>
      <c r="C8" s="26">
        <v>54622.126177205449</v>
      </c>
      <c r="D8" s="26">
        <v>74189.839812352147</v>
      </c>
      <c r="E8" s="26">
        <v>109664.60965239066</v>
      </c>
    </row>
    <row r="9" spans="1:5" x14ac:dyDescent="0.2">
      <c r="A9" s="40" t="s">
        <v>72</v>
      </c>
      <c r="B9" s="26">
        <v>14494.223002329161</v>
      </c>
      <c r="C9" s="26">
        <v>17256.556891495649</v>
      </c>
      <c r="D9" s="26">
        <v>21567.456330377161</v>
      </c>
      <c r="E9" s="26">
        <v>30568.412046005666</v>
      </c>
    </row>
    <row r="10" spans="1:5" x14ac:dyDescent="0.2">
      <c r="A10" s="40" t="s">
        <v>73</v>
      </c>
      <c r="B10" s="26">
        <v>17959.189174834461</v>
      </c>
      <c r="C10" s="26">
        <v>21257.264775581039</v>
      </c>
      <c r="D10" s="26">
        <v>30213.092633773205</v>
      </c>
      <c r="E10" s="26">
        <v>42794.131014454448</v>
      </c>
    </row>
    <row r="11" spans="1:5" x14ac:dyDescent="0.2">
      <c r="A11" s="41" t="s">
        <v>74</v>
      </c>
      <c r="B11" s="27">
        <v>14231.106919866756</v>
      </c>
      <c r="C11" s="27">
        <v>18775.841799147955</v>
      </c>
      <c r="D11" s="27">
        <v>24277.658418646835</v>
      </c>
      <c r="E11" s="27">
        <v>33010.82157506371</v>
      </c>
    </row>
    <row r="12" spans="1:5" x14ac:dyDescent="0.2">
      <c r="A12" s="41" t="s">
        <v>75</v>
      </c>
      <c r="B12" s="27">
        <v>3728.0822549677055</v>
      </c>
      <c r="C12" s="27">
        <v>2481.4229764330858</v>
      </c>
      <c r="D12" s="27">
        <v>5935.43421512637</v>
      </c>
      <c r="E12" s="27">
        <v>9783.3094393907395</v>
      </c>
    </row>
    <row r="13" spans="1:5" x14ac:dyDescent="0.2">
      <c r="A13" s="40" t="s">
        <v>76</v>
      </c>
      <c r="B13" s="26">
        <v>75102.969814511569</v>
      </c>
      <c r="C13" s="26">
        <v>97433.419648950192</v>
      </c>
      <c r="D13" s="26">
        <v>122806.30674601026</v>
      </c>
      <c r="E13" s="26">
        <v>177523.22568487472</v>
      </c>
    </row>
    <row r="14" spans="1:5" x14ac:dyDescent="0.2">
      <c r="A14" s="41" t="s">
        <v>77</v>
      </c>
      <c r="B14" s="27">
        <v>22867.655738002701</v>
      </c>
      <c r="C14" s="27">
        <v>30965.244041946753</v>
      </c>
      <c r="D14" s="27">
        <v>40005.871711719374</v>
      </c>
      <c r="E14" s="27">
        <v>55528.87410820504</v>
      </c>
    </row>
    <row r="15" spans="1:5" x14ac:dyDescent="0.2">
      <c r="A15" s="41" t="s">
        <v>78</v>
      </c>
      <c r="B15" s="27">
        <v>52235.314076508876</v>
      </c>
      <c r="C15" s="27">
        <v>66468.175607003446</v>
      </c>
      <c r="D15" s="27">
        <v>82800.435034290887</v>
      </c>
      <c r="E15" s="27">
        <v>121994.35157666969</v>
      </c>
    </row>
    <row r="16" spans="1:5" x14ac:dyDescent="0.2">
      <c r="A16" s="40" t="s">
        <v>79</v>
      </c>
      <c r="B16" s="26">
        <v>4053.0116956478837</v>
      </c>
      <c r="C16" s="26">
        <v>5684.6101625380852</v>
      </c>
      <c r="D16" s="26">
        <v>6742.6698458904048</v>
      </c>
      <c r="E16" s="26">
        <v>9758.8893456707556</v>
      </c>
    </row>
    <row r="17" spans="1:6" x14ac:dyDescent="0.2">
      <c r="A17" s="13" t="s">
        <v>10</v>
      </c>
      <c r="B17" s="19">
        <v>151517.09386824886</v>
      </c>
      <c r="C17" s="19">
        <v>196253.9776557704</v>
      </c>
      <c r="D17" s="19">
        <v>255519.36536840317</v>
      </c>
      <c r="E17" s="19">
        <v>370309.26774339622</v>
      </c>
    </row>
    <row r="18" spans="1:6" x14ac:dyDescent="0.2">
      <c r="A18" s="31"/>
      <c r="B18" s="31"/>
      <c r="C18" s="31"/>
      <c r="D18" s="31"/>
    </row>
    <row r="19" spans="1:6" x14ac:dyDescent="0.2">
      <c r="A19" s="23" t="s">
        <v>23</v>
      </c>
    </row>
    <row r="21" spans="1:6" x14ac:dyDescent="0.2">
      <c r="A21" s="30" t="s">
        <v>62</v>
      </c>
      <c r="B21" s="31"/>
      <c r="C21" s="31"/>
      <c r="D21" s="31"/>
    </row>
    <row r="22" spans="1:6" x14ac:dyDescent="0.2">
      <c r="A22" s="31"/>
      <c r="B22" s="31"/>
      <c r="C22" s="31"/>
      <c r="D22" s="31"/>
    </row>
    <row r="23" spans="1:6" x14ac:dyDescent="0.2">
      <c r="A23" s="3" t="s">
        <v>1</v>
      </c>
      <c r="B23" s="10">
        <v>2016</v>
      </c>
      <c r="C23" s="10">
        <v>2017</v>
      </c>
      <c r="D23" s="10">
        <v>2018</v>
      </c>
      <c r="E23" s="10">
        <v>2019</v>
      </c>
    </row>
    <row r="24" spans="1:6" x14ac:dyDescent="0.2">
      <c r="A24" s="40" t="s">
        <v>71</v>
      </c>
      <c r="B24" s="26">
        <v>2039.3083804241858</v>
      </c>
      <c r="C24" s="26">
        <v>3119.8641674851478</v>
      </c>
      <c r="D24" s="26">
        <v>3678.818513144497</v>
      </c>
      <c r="E24" s="26">
        <v>3938.5472913749845</v>
      </c>
      <c r="F24" s="60"/>
    </row>
    <row r="25" spans="1:6" x14ac:dyDescent="0.2">
      <c r="A25" s="40" t="s">
        <v>72</v>
      </c>
      <c r="B25" s="26">
        <v>1755.9559898078915</v>
      </c>
      <c r="C25" s="26">
        <v>1680.9602726918874</v>
      </c>
      <c r="D25" s="26">
        <v>2198.3222767513516</v>
      </c>
      <c r="E25" s="26">
        <v>2638.2450997921542</v>
      </c>
      <c r="F25" s="60"/>
    </row>
    <row r="26" spans="1:6" x14ac:dyDescent="0.2">
      <c r="A26" s="40" t="s">
        <v>73</v>
      </c>
      <c r="B26" s="26">
        <v>17340.874928185796</v>
      </c>
      <c r="C26" s="26">
        <v>20479.245303909138</v>
      </c>
      <c r="D26" s="26">
        <v>29171.107090254442</v>
      </c>
      <c r="E26" s="26">
        <v>38795.94494083881</v>
      </c>
      <c r="F26" s="60"/>
    </row>
    <row r="27" spans="1:6" x14ac:dyDescent="0.2">
      <c r="A27" s="41" t="s">
        <v>74</v>
      </c>
      <c r="B27" s="27">
        <v>14231.106919866756</v>
      </c>
      <c r="C27" s="27">
        <v>18775.841799147955</v>
      </c>
      <c r="D27" s="27">
        <v>24277.658418646835</v>
      </c>
      <c r="E27" s="27">
        <v>33010.82157506371</v>
      </c>
      <c r="F27" s="60"/>
    </row>
    <row r="28" spans="1:6" x14ac:dyDescent="0.2">
      <c r="A28" s="41" t="s">
        <v>75</v>
      </c>
      <c r="B28" s="27">
        <v>3109.7680083190421</v>
      </c>
      <c r="C28" s="27">
        <v>1703.4035047611831</v>
      </c>
      <c r="D28" s="27">
        <v>4893.4486716076053</v>
      </c>
      <c r="E28" s="27">
        <v>5785.1233657751018</v>
      </c>
      <c r="F28" s="60"/>
    </row>
    <row r="29" spans="1:6" x14ac:dyDescent="0.2">
      <c r="A29" s="40" t="s">
        <v>76</v>
      </c>
      <c r="B29" s="26">
        <v>33432.043417528053</v>
      </c>
      <c r="C29" s="26">
        <v>43999.628604377504</v>
      </c>
      <c r="D29" s="26">
        <v>54565.422881168539</v>
      </c>
      <c r="E29" s="26">
        <v>79145.974827098282</v>
      </c>
      <c r="F29" s="60"/>
    </row>
    <row r="30" spans="1:6" x14ac:dyDescent="0.2">
      <c r="A30" s="41" t="s">
        <v>77</v>
      </c>
      <c r="B30" s="27">
        <v>19424.711430707353</v>
      </c>
      <c r="C30" s="27">
        <v>25563.201819008373</v>
      </c>
      <c r="D30" s="27">
        <v>32194.479782504612</v>
      </c>
      <c r="E30" s="27">
        <v>47717.482178990278</v>
      </c>
      <c r="F30" s="60"/>
    </row>
    <row r="31" spans="1:6" x14ac:dyDescent="0.2">
      <c r="A31" s="41" t="s">
        <v>78</v>
      </c>
      <c r="B31" s="27">
        <v>14007.331986820698</v>
      </c>
      <c r="C31" s="27">
        <v>18436.426785369127</v>
      </c>
      <c r="D31" s="27">
        <v>22370.943098663927</v>
      </c>
      <c r="E31" s="27">
        <v>31428.492648108011</v>
      </c>
      <c r="F31" s="60"/>
    </row>
    <row r="32" spans="1:6" x14ac:dyDescent="0.2">
      <c r="A32" s="40" t="s">
        <v>79</v>
      </c>
      <c r="B32" s="26">
        <v>2837.8403723516326</v>
      </c>
      <c r="C32" s="26">
        <v>3551.1126900349304</v>
      </c>
      <c r="D32" s="26">
        <v>3835.3189281629561</v>
      </c>
      <c r="E32" s="26">
        <v>4802.7457358068241</v>
      </c>
      <c r="F32" s="60"/>
    </row>
    <row r="33" spans="1:6" x14ac:dyDescent="0.2">
      <c r="A33" s="13" t="s">
        <v>10</v>
      </c>
      <c r="B33" s="19">
        <v>57406.023088297552</v>
      </c>
      <c r="C33" s="19">
        <v>72830.811038498607</v>
      </c>
      <c r="D33" s="19">
        <v>93448.989689481779</v>
      </c>
      <c r="E33" s="19">
        <v>129321.45789491106</v>
      </c>
      <c r="F33" s="60"/>
    </row>
    <row r="34" spans="1:6" x14ac:dyDescent="0.2">
      <c r="A34" s="32"/>
      <c r="B34" s="42"/>
      <c r="C34" s="42"/>
      <c r="D34" s="42"/>
    </row>
    <row r="35" spans="1:6" x14ac:dyDescent="0.2">
      <c r="A35" s="34" t="s">
        <v>63</v>
      </c>
      <c r="B35" s="31"/>
      <c r="C35" s="31"/>
      <c r="D35" s="31"/>
    </row>
    <row r="36" spans="1:6" x14ac:dyDescent="0.2">
      <c r="A36" s="23" t="s">
        <v>23</v>
      </c>
    </row>
    <row r="38" spans="1:6" x14ac:dyDescent="0.2">
      <c r="A38" s="30" t="s">
        <v>64</v>
      </c>
      <c r="B38" s="31"/>
      <c r="C38" s="31"/>
      <c r="D38" s="31"/>
    </row>
    <row r="39" spans="1:6" x14ac:dyDescent="0.2">
      <c r="A39" s="31"/>
      <c r="B39" s="31"/>
      <c r="C39" s="31"/>
      <c r="D39" s="31"/>
    </row>
    <row r="40" spans="1:6" x14ac:dyDescent="0.2">
      <c r="A40" s="3" t="s">
        <v>1</v>
      </c>
      <c r="B40" s="10">
        <v>2016</v>
      </c>
      <c r="C40" s="10">
        <v>2017</v>
      </c>
      <c r="D40" s="10">
        <v>2018</v>
      </c>
      <c r="E40" s="10">
        <v>2019</v>
      </c>
    </row>
    <row r="41" spans="1:6" x14ac:dyDescent="0.2">
      <c r="A41" s="40" t="s">
        <v>71</v>
      </c>
      <c r="B41" s="26">
        <v>37868.391800501602</v>
      </c>
      <c r="C41" s="26">
        <v>51502.262009720303</v>
      </c>
      <c r="D41" s="26">
        <v>70511.021299207656</v>
      </c>
      <c r="E41" s="26">
        <v>105726.06236101568</v>
      </c>
    </row>
    <row r="42" spans="1:6" x14ac:dyDescent="0.2">
      <c r="A42" s="40" t="s">
        <v>72</v>
      </c>
      <c r="B42" s="26">
        <v>12738.26701252127</v>
      </c>
      <c r="C42" s="26">
        <v>15575.596618803762</v>
      </c>
      <c r="D42" s="26">
        <v>19369.13405362581</v>
      </c>
      <c r="E42" s="26">
        <v>27930.166946213511</v>
      </c>
    </row>
    <row r="43" spans="1:6" x14ac:dyDescent="0.2">
      <c r="A43" s="40" t="s">
        <v>73</v>
      </c>
      <c r="B43" s="26">
        <v>618.31424664866336</v>
      </c>
      <c r="C43" s="26">
        <v>778.01947167190292</v>
      </c>
      <c r="D43" s="26">
        <v>1041.9855435187651</v>
      </c>
      <c r="E43" s="26">
        <v>3998.1860736156382</v>
      </c>
    </row>
    <row r="44" spans="1:6" x14ac:dyDescent="0.2">
      <c r="A44" s="40" t="s">
        <v>76</v>
      </c>
      <c r="B44" s="26">
        <v>41670.926396983523</v>
      </c>
      <c r="C44" s="26">
        <v>53433.791044572696</v>
      </c>
      <c r="D44" s="26">
        <v>68240.883864841715</v>
      </c>
      <c r="E44" s="26">
        <v>98377.250857776438</v>
      </c>
    </row>
    <row r="45" spans="1:6" x14ac:dyDescent="0.2">
      <c r="A45" s="41" t="s">
        <v>77</v>
      </c>
      <c r="B45" s="27">
        <v>3442.9443072953463</v>
      </c>
      <c r="C45" s="27">
        <v>5402.0422229383785</v>
      </c>
      <c r="D45" s="27">
        <v>7811.3919292147639</v>
      </c>
      <c r="E45" s="27">
        <v>7811.3919292147639</v>
      </c>
    </row>
    <row r="46" spans="1:6" x14ac:dyDescent="0.2">
      <c r="A46" s="41" t="s">
        <v>78</v>
      </c>
      <c r="B46" s="27">
        <v>38227.982089688179</v>
      </c>
      <c r="C46" s="27">
        <v>48031.748821634319</v>
      </c>
      <c r="D46" s="27">
        <v>60429.491935626953</v>
      </c>
      <c r="E46" s="27">
        <v>90565.858928561676</v>
      </c>
    </row>
    <row r="47" spans="1:6" x14ac:dyDescent="0.2">
      <c r="A47" s="40" t="s">
        <v>79</v>
      </c>
      <c r="B47" s="26">
        <v>1215.1713232962511</v>
      </c>
      <c r="C47" s="26">
        <v>2133.4974725031552</v>
      </c>
      <c r="D47" s="26">
        <v>2907.3509177274486</v>
      </c>
      <c r="E47" s="26">
        <v>4956.1436098639324</v>
      </c>
    </row>
    <row r="48" spans="1:6" x14ac:dyDescent="0.2">
      <c r="A48" s="13" t="s">
        <v>10</v>
      </c>
      <c r="B48" s="19">
        <v>94111.070779951304</v>
      </c>
      <c r="C48" s="19">
        <v>123423.16661727183</v>
      </c>
      <c r="D48" s="19">
        <v>162070.37567892141</v>
      </c>
      <c r="E48" s="19">
        <v>240987.80984848519</v>
      </c>
    </row>
    <row r="50" spans="1:5" x14ac:dyDescent="0.2">
      <c r="A50" s="23" t="s">
        <v>23</v>
      </c>
    </row>
    <row r="52" spans="1:5" x14ac:dyDescent="0.2">
      <c r="A52" s="22" t="s">
        <v>65</v>
      </c>
    </row>
    <row r="54" spans="1:5" x14ac:dyDescent="0.2">
      <c r="A54" s="3" t="s">
        <v>1</v>
      </c>
      <c r="B54" s="10">
        <v>2016</v>
      </c>
      <c r="C54" s="10">
        <v>2017</v>
      </c>
      <c r="D54" s="10">
        <v>2018</v>
      </c>
      <c r="E54" s="10">
        <v>2019</v>
      </c>
    </row>
    <row r="55" spans="1:5" x14ac:dyDescent="0.2">
      <c r="A55" s="40" t="s">
        <v>71</v>
      </c>
      <c r="B55" s="26">
        <v>192.41981710000005</v>
      </c>
      <c r="C55" s="26">
        <v>1044.0898287800001</v>
      </c>
      <c r="D55" s="26">
        <v>814.18054561999998</v>
      </c>
      <c r="E55" s="26">
        <v>1532.00586077</v>
      </c>
    </row>
    <row r="56" spans="1:5" x14ac:dyDescent="0.2">
      <c r="A56" s="40" t="s">
        <v>72</v>
      </c>
      <c r="B56" s="26">
        <v>4751.686021692808</v>
      </c>
      <c r="C56" s="26">
        <v>5728.3356246802059</v>
      </c>
      <c r="D56" s="26">
        <v>5633.5580343077536</v>
      </c>
      <c r="E56" s="26">
        <v>6228.8607897809934</v>
      </c>
    </row>
    <row r="57" spans="1:5" x14ac:dyDescent="0.2">
      <c r="A57" s="40" t="s">
        <v>73</v>
      </c>
      <c r="B57" s="26">
        <f>+B58+B59</f>
        <v>8.1129059557631997</v>
      </c>
      <c r="C57" s="26">
        <f>+C58+C59</f>
        <v>6.9325986740880001</v>
      </c>
      <c r="D57" s="26">
        <f>+D58+D59</f>
        <v>3.2054177345432002</v>
      </c>
      <c r="E57" s="26">
        <f>+E58+E59</f>
        <v>2.1745519135912598E-2</v>
      </c>
    </row>
    <row r="58" spans="1:5" x14ac:dyDescent="0.2">
      <c r="A58" s="41" t="s">
        <v>74</v>
      </c>
      <c r="B58" s="26">
        <v>0</v>
      </c>
      <c r="C58" s="27">
        <v>0</v>
      </c>
      <c r="D58" s="27">
        <v>0</v>
      </c>
      <c r="E58" s="27">
        <v>0</v>
      </c>
    </row>
    <row r="59" spans="1:5" x14ac:dyDescent="0.2">
      <c r="A59" s="41" t="s">
        <v>75</v>
      </c>
      <c r="B59" s="27">
        <v>8.1129059557631997</v>
      </c>
      <c r="C59" s="27">
        <v>6.9325986740880001</v>
      </c>
      <c r="D59" s="27">
        <v>3.2054177345432002</v>
      </c>
      <c r="E59" s="27">
        <v>2.1745519135912598E-2</v>
      </c>
    </row>
    <row r="60" spans="1:5" x14ac:dyDescent="0.2">
      <c r="A60" s="40" t="s">
        <v>76</v>
      </c>
      <c r="B60" s="26">
        <f>+B61+B62</f>
        <v>3288.4067481029215</v>
      </c>
      <c r="C60" s="26">
        <f>+C61+C62</f>
        <v>3418.1231316982398</v>
      </c>
      <c r="D60" s="26">
        <f>+D61+D62</f>
        <v>3613.745731472065</v>
      </c>
      <c r="E60" s="26">
        <f>+E61+E62</f>
        <v>3403.0706901877484</v>
      </c>
    </row>
    <row r="61" spans="1:5" x14ac:dyDescent="0.2">
      <c r="A61" s="41" t="s">
        <v>77</v>
      </c>
      <c r="B61" s="26">
        <v>0</v>
      </c>
      <c r="C61" s="27">
        <v>0</v>
      </c>
      <c r="D61" s="27">
        <v>0</v>
      </c>
      <c r="E61" s="27">
        <v>0</v>
      </c>
    </row>
    <row r="62" spans="1:5" x14ac:dyDescent="0.2">
      <c r="A62" s="41" t="s">
        <v>78</v>
      </c>
      <c r="B62" s="27">
        <v>3288.4067481029215</v>
      </c>
      <c r="C62" s="27">
        <v>3418.1231316982398</v>
      </c>
      <c r="D62" s="27">
        <v>3613.745731472065</v>
      </c>
      <c r="E62" s="27">
        <v>3403.0706901877484</v>
      </c>
    </row>
    <row r="63" spans="1:5" x14ac:dyDescent="0.2">
      <c r="A63" s="40" t="s">
        <v>79</v>
      </c>
      <c r="B63" s="27">
        <v>0.27960714268546666</v>
      </c>
      <c r="C63" s="26">
        <v>0.55834836055772674</v>
      </c>
      <c r="D63" s="26">
        <v>3.2338265569979856</v>
      </c>
      <c r="E63" s="26">
        <v>1.265516946725131E-2</v>
      </c>
    </row>
    <row r="64" spans="1:5" x14ac:dyDescent="0.2">
      <c r="A64" s="13" t="s">
        <v>10</v>
      </c>
      <c r="B64" s="19">
        <v>8240.9050999941792</v>
      </c>
      <c r="C64" s="19">
        <v>10198.03953219309</v>
      </c>
      <c r="D64" s="19">
        <v>10067.923555691361</v>
      </c>
      <c r="E64" s="19">
        <v>11163.971741427344</v>
      </c>
    </row>
    <row r="66" spans="1:1" x14ac:dyDescent="0.2">
      <c r="A66" s="23" t="s">
        <v>23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H22" sqref="H22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39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2951.3073866063896</v>
      </c>
      <c r="C6" s="15">
        <v>4195.6531737328487</v>
      </c>
      <c r="D6" s="15">
        <v>5791.4588796111766</v>
      </c>
      <c r="E6" s="15">
        <v>8404.8590912496675</v>
      </c>
    </row>
    <row r="7" spans="1:5" x14ac:dyDescent="0.2">
      <c r="A7" s="2" t="s">
        <v>80</v>
      </c>
      <c r="B7" s="15">
        <v>7610.6477933252345</v>
      </c>
      <c r="C7" s="15">
        <v>8650.6145020341701</v>
      </c>
      <c r="D7" s="15">
        <v>8892.6869067261068</v>
      </c>
      <c r="E7" s="15">
        <v>8404.8590912496675</v>
      </c>
    </row>
    <row r="8" spans="1:5" x14ac:dyDescent="0.2">
      <c r="A8" s="2" t="s">
        <v>54</v>
      </c>
      <c r="B8" s="15">
        <v>18001.484535379448</v>
      </c>
      <c r="C8" s="15">
        <v>25459.36949315434</v>
      </c>
      <c r="D8" s="15">
        <v>35171.799684269448</v>
      </c>
      <c r="E8" s="15">
        <v>51119.47189598134</v>
      </c>
    </row>
    <row r="9" spans="1:5" x14ac:dyDescent="0.2">
      <c r="A9" s="1" t="s">
        <v>52</v>
      </c>
      <c r="B9" s="45">
        <v>7.2296875164095979</v>
      </c>
      <c r="C9" s="45">
        <v>7.6000620266847143</v>
      </c>
      <c r="D9" s="45">
        <v>9.1527714640314208</v>
      </c>
      <c r="E9" s="45">
        <v>9.0101727189881728</v>
      </c>
    </row>
    <row r="10" spans="1:5" x14ac:dyDescent="0.2">
      <c r="A10" s="1" t="s">
        <v>53</v>
      </c>
      <c r="B10" s="45">
        <v>13.24026961381127</v>
      </c>
      <c r="C10" s="45">
        <v>13.950685801913984</v>
      </c>
      <c r="D10" s="45">
        <v>16.222896319933142</v>
      </c>
      <c r="E10" s="45">
        <v>16.131100420094747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56">
        <v>1018.0614045999998</v>
      </c>
      <c r="C18" s="56">
        <v>1325.9497266499998</v>
      </c>
      <c r="D18" s="56">
        <v>2014.1329499512522</v>
      </c>
      <c r="E18" s="56">
        <v>3043.4711449924171</v>
      </c>
    </row>
    <row r="19" spans="1:5" x14ac:dyDescent="0.2">
      <c r="A19" s="2" t="s">
        <v>20</v>
      </c>
      <c r="B19" s="56">
        <v>763.26736273573931</v>
      </c>
      <c r="C19" s="56">
        <v>1113.5856921238869</v>
      </c>
      <c r="D19" s="56">
        <v>0</v>
      </c>
      <c r="E19" s="56">
        <v>0</v>
      </c>
    </row>
    <row r="20" spans="1:5" x14ac:dyDescent="0.2">
      <c r="A20" s="2" t="s">
        <v>18</v>
      </c>
      <c r="B20" s="56">
        <v>1.7026448897116291</v>
      </c>
      <c r="C20" s="56">
        <v>1.8946709700882223</v>
      </c>
      <c r="D20" s="56">
        <v>0</v>
      </c>
      <c r="E20" s="56">
        <v>0</v>
      </c>
    </row>
    <row r="21" spans="1:5" x14ac:dyDescent="0.2">
      <c r="A21" s="2" t="s">
        <v>16</v>
      </c>
      <c r="B21" s="56">
        <v>1130.8028042300009</v>
      </c>
      <c r="C21" s="56">
        <v>1683.2814826104166</v>
      </c>
      <c r="D21" s="56">
        <v>3730.1167200225609</v>
      </c>
      <c r="E21" s="56">
        <v>5281.9551859472058</v>
      </c>
    </row>
    <row r="22" spans="1:5" x14ac:dyDescent="0.2">
      <c r="A22" s="21" t="s">
        <v>49</v>
      </c>
      <c r="B22" s="56">
        <v>167.67172130451303</v>
      </c>
      <c r="C22" s="56">
        <v>216.92512698286481</v>
      </c>
      <c r="D22" s="56">
        <v>279.61054116614184</v>
      </c>
      <c r="E22" s="56">
        <v>395.5117479154838</v>
      </c>
    </row>
    <row r="23" spans="1:5" x14ac:dyDescent="0.2">
      <c r="A23" s="21" t="s">
        <v>50</v>
      </c>
      <c r="B23" s="56">
        <f>+B21-B22</f>
        <v>963.13108292548782</v>
      </c>
      <c r="C23" s="56">
        <f t="shared" ref="C23:E23" si="0">+C21-C22</f>
        <v>1466.3563556275517</v>
      </c>
      <c r="D23" s="56">
        <f t="shared" si="0"/>
        <v>3450.506178856419</v>
      </c>
      <c r="E23" s="56">
        <f t="shared" si="0"/>
        <v>4886.4434380317216</v>
      </c>
    </row>
    <row r="24" spans="1:5" x14ac:dyDescent="0.2">
      <c r="A24" s="2" t="s">
        <v>19</v>
      </c>
      <c r="B24" s="56">
        <v>37.473170150936163</v>
      </c>
      <c r="C24" s="56">
        <v>70.941601378454152</v>
      </c>
      <c r="D24" s="56">
        <v>47.209209637363678</v>
      </c>
      <c r="E24" s="56">
        <v>79.432760310042241</v>
      </c>
    </row>
    <row r="25" spans="1:5" x14ac:dyDescent="0.2">
      <c r="A25" s="8" t="s">
        <v>10</v>
      </c>
      <c r="B25" s="17">
        <v>2951.3073866063878</v>
      </c>
      <c r="C25" s="17">
        <v>4195.6531737328451</v>
      </c>
      <c r="D25" s="17">
        <v>5791.4588796111766</v>
      </c>
      <c r="E25" s="17">
        <v>8404.8590912496657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56">
        <v>20.031960086798897</v>
      </c>
      <c r="C33" s="56">
        <v>23.927570344021106</v>
      </c>
      <c r="D33" s="56">
        <v>32.393843177247234</v>
      </c>
      <c r="E33" s="56">
        <v>44.058938458768921</v>
      </c>
    </row>
    <row r="34" spans="1:5" x14ac:dyDescent="0.2">
      <c r="A34" s="12" t="s">
        <v>3</v>
      </c>
      <c r="B34" s="56">
        <v>157.45271069618099</v>
      </c>
      <c r="C34" s="56">
        <v>359.47011878839982</v>
      </c>
      <c r="D34" s="56">
        <v>419.05560348688971</v>
      </c>
      <c r="E34" s="56">
        <v>490.03658114265102</v>
      </c>
    </row>
    <row r="35" spans="1:5" ht="12.75" customHeight="1" x14ac:dyDescent="0.2">
      <c r="A35" s="12" t="s">
        <v>5</v>
      </c>
      <c r="B35" s="56">
        <v>42.619736358199653</v>
      </c>
      <c r="C35" s="56">
        <v>61.253125032976882</v>
      </c>
      <c r="D35" s="56">
        <v>66.559710845520556</v>
      </c>
      <c r="E35" s="56">
        <v>112.04677599940985</v>
      </c>
    </row>
    <row r="36" spans="1:5" x14ac:dyDescent="0.2">
      <c r="A36" s="12" t="s">
        <v>6</v>
      </c>
      <c r="B36" s="56">
        <v>107.02923152298531</v>
      </c>
      <c r="C36" s="56">
        <v>123.4860677891425</v>
      </c>
      <c r="D36" s="56">
        <v>167.17904312988259</v>
      </c>
      <c r="E36" s="56">
        <v>227.38058996435808</v>
      </c>
    </row>
    <row r="37" spans="1:5" x14ac:dyDescent="0.2">
      <c r="A37" s="12" t="s">
        <v>51</v>
      </c>
      <c r="B37" s="56">
        <v>824.88777214135848</v>
      </c>
      <c r="C37" s="56">
        <v>1301.5647749174746</v>
      </c>
      <c r="D37" s="56">
        <v>2168.474038550884</v>
      </c>
      <c r="E37" s="56">
        <v>3244.3632451023072</v>
      </c>
    </row>
    <row r="38" spans="1:5" x14ac:dyDescent="0.2">
      <c r="A38" s="12" t="s">
        <v>7</v>
      </c>
      <c r="B38" s="56">
        <v>56.44931129197159</v>
      </c>
      <c r="C38" s="56">
        <v>77.47682751770499</v>
      </c>
      <c r="D38" s="56">
        <v>104.89039064120011</v>
      </c>
      <c r="E38" s="56">
        <v>142.66165458943797</v>
      </c>
    </row>
    <row r="39" spans="1:5" x14ac:dyDescent="0.2">
      <c r="A39" s="12" t="s">
        <v>11</v>
      </c>
      <c r="B39" s="56">
        <v>7.9795714976677372</v>
      </c>
      <c r="C39" s="56">
        <v>20.06183135602241</v>
      </c>
      <c r="D39" s="56">
        <v>27.16029289441666</v>
      </c>
      <c r="E39" s="56">
        <v>36.940775029674377</v>
      </c>
    </row>
    <row r="40" spans="1:5" x14ac:dyDescent="0.2">
      <c r="A40" s="12" t="s">
        <v>8</v>
      </c>
      <c r="B40" s="56">
        <v>1559.4945373103767</v>
      </c>
      <c r="C40" s="56">
        <v>1983.5869305472766</v>
      </c>
      <c r="D40" s="56">
        <v>2517.4772205015906</v>
      </c>
      <c r="E40" s="56">
        <v>3701.6290207764032</v>
      </c>
    </row>
    <row r="41" spans="1:5" x14ac:dyDescent="0.2">
      <c r="A41" s="12" t="s">
        <v>4</v>
      </c>
      <c r="B41" s="56">
        <v>167.67172130451303</v>
      </c>
      <c r="C41" s="56">
        <v>216.92512698286481</v>
      </c>
      <c r="D41" s="56">
        <v>279.61054116614184</v>
      </c>
      <c r="E41" s="56">
        <v>395.5117479154838</v>
      </c>
    </row>
    <row r="42" spans="1:5" x14ac:dyDescent="0.2">
      <c r="A42" s="12" t="s">
        <v>12</v>
      </c>
      <c r="B42" s="56">
        <v>2.3482920736089219</v>
      </c>
      <c r="C42" s="56">
        <v>3.1214514749902875</v>
      </c>
      <c r="D42" s="56">
        <v>4.6180088759719187</v>
      </c>
      <c r="E42" s="56">
        <v>4.7493060250301724</v>
      </c>
    </row>
    <row r="43" spans="1:5" x14ac:dyDescent="0.2">
      <c r="A43" s="12" t="s">
        <v>13</v>
      </c>
      <c r="B43" s="56">
        <v>5.3425423227261248</v>
      </c>
      <c r="C43" s="56">
        <v>24.779348981975897</v>
      </c>
      <c r="D43" s="56">
        <v>4.0401863414309789</v>
      </c>
      <c r="E43" s="56">
        <v>5.4804562461407214</v>
      </c>
    </row>
    <row r="44" spans="1:5" x14ac:dyDescent="0.2">
      <c r="A44" s="13" t="s">
        <v>10</v>
      </c>
      <c r="B44" s="19">
        <v>2951.3073866063878</v>
      </c>
      <c r="C44" s="19">
        <v>4195.6531737328496</v>
      </c>
      <c r="D44" s="19">
        <v>5791.4588796111766</v>
      </c>
      <c r="E44" s="19">
        <v>8404.8590912496657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F21" sqref="F21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40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1889.0337687988917</v>
      </c>
      <c r="C6" s="15">
        <v>2618.3738308495726</v>
      </c>
      <c r="D6" s="15">
        <v>3434.1727452283012</v>
      </c>
      <c r="E6" s="15">
        <v>5969.0759588919273</v>
      </c>
    </row>
    <row r="7" spans="1:5" x14ac:dyDescent="0.2">
      <c r="A7" s="2" t="s">
        <v>80</v>
      </c>
      <c r="B7" s="15">
        <v>4871.3227057509275</v>
      </c>
      <c r="C7" s="15">
        <v>5398.5736415724796</v>
      </c>
      <c r="D7" s="15">
        <v>5273.114018721596</v>
      </c>
      <c r="E7" s="15">
        <v>5969.0759588919273</v>
      </c>
    </row>
    <row r="8" spans="1:5" x14ac:dyDescent="0.2">
      <c r="A8" s="2" t="s">
        <v>54</v>
      </c>
      <c r="B8" s="15">
        <v>23693.182766608032</v>
      </c>
      <c r="C8" s="15">
        <v>32776.789520555452</v>
      </c>
      <c r="D8" s="15">
        <v>42922.8670286509</v>
      </c>
      <c r="E8" s="15">
        <v>74523.090239234021</v>
      </c>
    </row>
    <row r="9" spans="1:5" x14ac:dyDescent="0.2">
      <c r="A9" s="1" t="s">
        <v>52</v>
      </c>
      <c r="B9" s="45">
        <v>7.530741142693488</v>
      </c>
      <c r="C9" s="45">
        <v>7.5377704278591811</v>
      </c>
      <c r="D9" s="45">
        <v>6.9160606209293078</v>
      </c>
      <c r="E9" s="45">
        <v>7.6043336133762827</v>
      </c>
    </row>
    <row r="10" spans="1:5" x14ac:dyDescent="0.2">
      <c r="A10" s="1" t="s">
        <v>53</v>
      </c>
      <c r="B10" s="45">
        <v>11.407590388020511</v>
      </c>
      <c r="C10" s="45">
        <v>11.481739422797798</v>
      </c>
      <c r="D10" s="45">
        <v>11.255448140065626</v>
      </c>
      <c r="E10" s="45">
        <v>12.537548633816575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56">
        <v>479.21008722347341</v>
      </c>
      <c r="C18" s="56">
        <v>649.25924758527299</v>
      </c>
      <c r="D18" s="56">
        <v>1543.8214583500023</v>
      </c>
      <c r="E18" s="56">
        <v>2521.9233410357565</v>
      </c>
    </row>
    <row r="19" spans="1:5" x14ac:dyDescent="0.2">
      <c r="A19" s="2" t="s">
        <v>20</v>
      </c>
      <c r="B19" s="56">
        <v>117.59133710559735</v>
      </c>
      <c r="C19" s="56">
        <v>189.596973898176</v>
      </c>
      <c r="D19" s="56">
        <v>0</v>
      </c>
      <c r="E19" s="56">
        <v>0</v>
      </c>
    </row>
    <row r="20" spans="1:5" x14ac:dyDescent="0.2">
      <c r="A20" s="2" t="s">
        <v>18</v>
      </c>
      <c r="B20" s="56">
        <v>0.40246263164506774</v>
      </c>
      <c r="C20" s="56">
        <v>0.78179996697473697</v>
      </c>
      <c r="D20" s="56">
        <v>0</v>
      </c>
      <c r="E20" s="56">
        <v>0</v>
      </c>
    </row>
    <row r="21" spans="1:5" x14ac:dyDescent="0.2">
      <c r="A21" s="2" t="s">
        <v>16</v>
      </c>
      <c r="B21" s="56">
        <v>1250.9921555945675</v>
      </c>
      <c r="C21" s="56">
        <v>1726.6293884706158</v>
      </c>
      <c r="D21" s="56">
        <v>1884.739846571943</v>
      </c>
      <c r="E21" s="56">
        <v>3440.2095510221739</v>
      </c>
    </row>
    <row r="22" spans="1:5" x14ac:dyDescent="0.2">
      <c r="A22" s="21" t="s">
        <v>49</v>
      </c>
      <c r="B22" s="57">
        <v>149.84822482081961</v>
      </c>
      <c r="C22" s="57">
        <v>234.50361267256324</v>
      </c>
      <c r="D22" s="57">
        <v>282.7108420067558</v>
      </c>
      <c r="E22" s="57">
        <v>489.58936252679047</v>
      </c>
    </row>
    <row r="23" spans="1:5" x14ac:dyDescent="0.2">
      <c r="A23" s="21" t="s">
        <v>50</v>
      </c>
      <c r="B23" s="57">
        <f>+B21-B22</f>
        <v>1101.1439307737478</v>
      </c>
      <c r="C23" s="57">
        <f t="shared" ref="C23:E23" si="0">+C21-C22</f>
        <v>1492.1257757980525</v>
      </c>
      <c r="D23" s="57">
        <f t="shared" si="0"/>
        <v>1602.0290045651873</v>
      </c>
      <c r="E23" s="57">
        <f t="shared" si="0"/>
        <v>2950.6201884953834</v>
      </c>
    </row>
    <row r="24" spans="1:5" x14ac:dyDescent="0.2">
      <c r="A24" s="2" t="s">
        <v>19</v>
      </c>
      <c r="B24" s="56">
        <v>40.837726243609332</v>
      </c>
      <c r="C24" s="56">
        <v>52.106420928532557</v>
      </c>
      <c r="D24" s="56">
        <v>5.6114403063567089</v>
      </c>
      <c r="E24" s="56">
        <v>6.943066833998131</v>
      </c>
    </row>
    <row r="25" spans="1:5" x14ac:dyDescent="0.2">
      <c r="A25" s="8" t="s">
        <v>10</v>
      </c>
      <c r="B25" s="17">
        <v>1889.0337687988927</v>
      </c>
      <c r="C25" s="17">
        <v>2618.3738308495722</v>
      </c>
      <c r="D25" s="17">
        <v>3434.1727452283021</v>
      </c>
      <c r="E25" s="17">
        <v>5969.0759588919291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2" t="s">
        <v>2</v>
      </c>
      <c r="B33" s="56">
        <v>0.40246263164506774</v>
      </c>
      <c r="C33" s="56">
        <v>0.78179996697473697</v>
      </c>
      <c r="D33" s="56">
        <v>0</v>
      </c>
      <c r="E33" s="56">
        <v>0</v>
      </c>
    </row>
    <row r="34" spans="1:5" x14ac:dyDescent="0.2">
      <c r="A34" s="12" t="s">
        <v>3</v>
      </c>
      <c r="B34" s="56">
        <v>392.49914252426277</v>
      </c>
      <c r="C34" s="56">
        <v>519.68659380073041</v>
      </c>
      <c r="D34" s="56">
        <v>604.27656851010511</v>
      </c>
      <c r="E34" s="56">
        <v>1178.5502002822177</v>
      </c>
    </row>
    <row r="35" spans="1:5" ht="12.75" customHeight="1" x14ac:dyDescent="0.2">
      <c r="A35" s="12" t="s">
        <v>5</v>
      </c>
      <c r="B35" s="56">
        <v>66.252956545759361</v>
      </c>
      <c r="C35" s="56">
        <v>89.581096137121676</v>
      </c>
      <c r="D35" s="56">
        <v>109.11976673716487</v>
      </c>
      <c r="E35" s="56">
        <v>162.8097983554897</v>
      </c>
    </row>
    <row r="36" spans="1:5" x14ac:dyDescent="0.2">
      <c r="A36" s="12" t="s">
        <v>6</v>
      </c>
      <c r="B36" s="56">
        <v>31.461874782338192</v>
      </c>
      <c r="C36" s="56">
        <v>43.291357335834888</v>
      </c>
      <c r="D36" s="56">
        <v>52.630642236308091</v>
      </c>
      <c r="E36" s="56">
        <v>93.329515956088443</v>
      </c>
    </row>
    <row r="37" spans="1:5" x14ac:dyDescent="0.2">
      <c r="A37" s="12" t="s">
        <v>51</v>
      </c>
      <c r="B37" s="56">
        <v>674.74061465446835</v>
      </c>
      <c r="C37" s="56">
        <v>946.93475297525936</v>
      </c>
      <c r="D37" s="56">
        <v>1543.8214583500023</v>
      </c>
      <c r="E37" s="56">
        <v>2521.9233410357565</v>
      </c>
    </row>
    <row r="38" spans="1:5" x14ac:dyDescent="0.2">
      <c r="A38" s="12" t="s">
        <v>7</v>
      </c>
      <c r="B38" s="56">
        <v>58.029661143736647</v>
      </c>
      <c r="C38" s="56">
        <v>92.613029338000189</v>
      </c>
      <c r="D38" s="56">
        <v>112.59252454702438</v>
      </c>
      <c r="E38" s="56">
        <v>199.65946395004349</v>
      </c>
    </row>
    <row r="39" spans="1:5" x14ac:dyDescent="0.2">
      <c r="A39" s="12" t="s">
        <v>11</v>
      </c>
      <c r="B39" s="56">
        <v>36.296954059739839</v>
      </c>
      <c r="C39" s="56">
        <v>52.937397778174713</v>
      </c>
      <c r="D39" s="56">
        <v>64.357631981152878</v>
      </c>
      <c r="E39" s="56">
        <v>114.12489731575836</v>
      </c>
    </row>
    <row r="40" spans="1:5" x14ac:dyDescent="0.2">
      <c r="A40" s="12" t="s">
        <v>8</v>
      </c>
      <c r="B40" s="56">
        <v>474.84549983167608</v>
      </c>
      <c r="C40" s="56">
        <v>613.52810567719962</v>
      </c>
      <c r="D40" s="56">
        <v>659.0518705534314</v>
      </c>
      <c r="E40" s="56">
        <v>1202.1463126357855</v>
      </c>
    </row>
    <row r="41" spans="1:5" x14ac:dyDescent="0.2">
      <c r="A41" s="12" t="s">
        <v>4</v>
      </c>
      <c r="B41" s="56">
        <v>149.84822482081961</v>
      </c>
      <c r="C41" s="56">
        <v>234.50361267256324</v>
      </c>
      <c r="D41" s="56">
        <v>282.7108420067558</v>
      </c>
      <c r="E41" s="56">
        <v>489.58936252679047</v>
      </c>
    </row>
    <row r="42" spans="1:5" x14ac:dyDescent="0.2">
      <c r="A42" s="12" t="s">
        <v>12</v>
      </c>
      <c r="B42" s="56">
        <v>4.6563778044463717</v>
      </c>
      <c r="C42" s="56">
        <v>6.6020858456358775</v>
      </c>
      <c r="D42" s="56">
        <v>5.6114403063567089</v>
      </c>
      <c r="E42" s="56">
        <v>6.943066833998131</v>
      </c>
    </row>
    <row r="43" spans="1:5" x14ac:dyDescent="0.2">
      <c r="A43" s="12" t="s">
        <v>13</v>
      </c>
      <c r="B43" s="56">
        <v>0</v>
      </c>
      <c r="C43" s="56">
        <v>17.913999322077803</v>
      </c>
      <c r="D43" s="56">
        <v>0</v>
      </c>
      <c r="E43" s="56">
        <v>0</v>
      </c>
    </row>
    <row r="44" spans="1:5" x14ac:dyDescent="0.2">
      <c r="A44" s="13" t="s">
        <v>10</v>
      </c>
      <c r="B44" s="19">
        <v>1889.033768798892</v>
      </c>
      <c r="C44" s="19">
        <v>2618.3738308495726</v>
      </c>
      <c r="D44" s="19">
        <v>3434.1727452283012</v>
      </c>
      <c r="E44" s="19">
        <v>5969.0759588919291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G31" sqref="G31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41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1196.3369252639447</v>
      </c>
      <c r="C6" s="15">
        <v>1574.3756700310194</v>
      </c>
      <c r="D6" s="15">
        <v>1989.6205521836869</v>
      </c>
      <c r="E6" s="15">
        <v>3038.165395207242</v>
      </c>
    </row>
    <row r="7" spans="1:5" x14ac:dyDescent="0.2">
      <c r="A7" s="2" t="s">
        <v>80</v>
      </c>
      <c r="B7" s="15">
        <v>3085.039200475474</v>
      </c>
      <c r="C7" s="15">
        <v>3246.0540561561884</v>
      </c>
      <c r="D7" s="15">
        <v>3055.0286208619173</v>
      </c>
      <c r="E7" s="15">
        <v>3038.165395207242</v>
      </c>
    </row>
    <row r="8" spans="1:5" x14ac:dyDescent="0.2">
      <c r="A8" s="2" t="s">
        <v>54</v>
      </c>
      <c r="B8" s="15">
        <v>24664.706524491688</v>
      </c>
      <c r="C8" s="15">
        <v>32298.198174808073</v>
      </c>
      <c r="D8" s="15">
        <v>40631.035618846734</v>
      </c>
      <c r="E8" s="15">
        <v>61789.00539367993</v>
      </c>
    </row>
    <row r="9" spans="1:5" x14ac:dyDescent="0.2">
      <c r="A9" s="1" t="s">
        <v>52</v>
      </c>
      <c r="B9" s="45">
        <v>7.3551786222776556</v>
      </c>
      <c r="C9" s="45">
        <v>6.7582800051504117</v>
      </c>
      <c r="D9" s="45">
        <v>6.7792941760082286</v>
      </c>
      <c r="E9" s="45">
        <v>6.5920476277872053</v>
      </c>
    </row>
    <row r="10" spans="1:5" x14ac:dyDescent="0.2">
      <c r="A10" s="1" t="s">
        <v>53</v>
      </c>
      <c r="B10" s="45">
        <v>11.407884935801915</v>
      </c>
      <c r="C10" s="45">
        <v>11.914911836445405</v>
      </c>
      <c r="D10" s="45">
        <v>11.247663310559036</v>
      </c>
      <c r="E10" s="45">
        <v>10.911317683083062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56">
        <v>520.68769067529536</v>
      </c>
      <c r="C18" s="56">
        <v>722.71888765123754</v>
      </c>
      <c r="D18" s="56">
        <v>1004.0703864423646</v>
      </c>
      <c r="E18" s="56">
        <v>1570.8342436374378</v>
      </c>
    </row>
    <row r="19" spans="1:5" x14ac:dyDescent="0.2">
      <c r="A19" s="2" t="s">
        <v>20</v>
      </c>
      <c r="B19" s="56">
        <v>5.2376406402650417</v>
      </c>
      <c r="C19" s="56">
        <v>2.9275061529329389</v>
      </c>
      <c r="D19" s="56">
        <v>5.8020421427307385</v>
      </c>
      <c r="E19" s="56">
        <v>8.923180306871247</v>
      </c>
    </row>
    <row r="20" spans="1:5" x14ac:dyDescent="0.2">
      <c r="A20" s="2" t="s">
        <v>18</v>
      </c>
      <c r="B20" s="56">
        <v>0</v>
      </c>
      <c r="C20" s="56">
        <v>0</v>
      </c>
      <c r="D20" s="56">
        <v>0</v>
      </c>
      <c r="E20" s="56">
        <v>0</v>
      </c>
    </row>
    <row r="21" spans="1:5" x14ac:dyDescent="0.2">
      <c r="A21" s="2" t="s">
        <v>16</v>
      </c>
      <c r="B21" s="56">
        <v>617.54501750559996</v>
      </c>
      <c r="C21" s="56">
        <v>781.58166702640801</v>
      </c>
      <c r="D21" s="56">
        <v>897.7069443980879</v>
      </c>
      <c r="E21" s="56">
        <v>1331.0185730341511</v>
      </c>
    </row>
    <row r="22" spans="1:5" x14ac:dyDescent="0.2">
      <c r="A22" s="21" t="s">
        <v>49</v>
      </c>
      <c r="B22" s="57">
        <v>60.840681193658661</v>
      </c>
      <c r="C22" s="57">
        <v>86.93286725628262</v>
      </c>
      <c r="D22" s="57">
        <v>101.68513742120064</v>
      </c>
      <c r="E22" s="57">
        <v>172.01644176419188</v>
      </c>
    </row>
    <row r="23" spans="1:5" x14ac:dyDescent="0.2">
      <c r="A23" s="21" t="s">
        <v>50</v>
      </c>
      <c r="B23" s="57">
        <f>+B21-B22</f>
        <v>556.70433631194135</v>
      </c>
      <c r="C23" s="57">
        <f t="shared" ref="C23:E23" si="0">+C21-C22</f>
        <v>694.64879977012538</v>
      </c>
      <c r="D23" s="57">
        <f t="shared" si="0"/>
        <v>796.02180697688732</v>
      </c>
      <c r="E23" s="57">
        <f t="shared" si="0"/>
        <v>1159.0021312699591</v>
      </c>
    </row>
    <row r="24" spans="1:5" x14ac:dyDescent="0.2">
      <c r="A24" s="2" t="s">
        <v>19</v>
      </c>
      <c r="B24" s="56">
        <v>52.866576442784321</v>
      </c>
      <c r="C24" s="56">
        <v>67.147609200440826</v>
      </c>
      <c r="D24" s="56">
        <v>82.041179200503748</v>
      </c>
      <c r="E24" s="56">
        <v>127.38939822878214</v>
      </c>
    </row>
    <row r="25" spans="1:5" x14ac:dyDescent="0.2">
      <c r="A25" s="8" t="s">
        <v>10</v>
      </c>
      <c r="B25" s="17">
        <v>1196.3369252639445</v>
      </c>
      <c r="C25" s="17">
        <v>1574.3756700310194</v>
      </c>
      <c r="D25" s="17">
        <v>1989.6205521836871</v>
      </c>
      <c r="E25" s="17">
        <v>3038.1653952072425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2" t="s">
        <v>2</v>
      </c>
      <c r="B33" s="56">
        <v>0</v>
      </c>
      <c r="C33" s="56">
        <v>0</v>
      </c>
      <c r="D33" s="56">
        <v>0</v>
      </c>
      <c r="E33" s="56">
        <v>0</v>
      </c>
    </row>
    <row r="34" spans="1:5" x14ac:dyDescent="0.2">
      <c r="A34" s="12" t="s">
        <v>3</v>
      </c>
      <c r="B34" s="56">
        <v>287.42777144008193</v>
      </c>
      <c r="C34" s="56">
        <v>320.31984572192539</v>
      </c>
      <c r="D34" s="56">
        <v>370.96132178107473</v>
      </c>
      <c r="E34" s="56">
        <v>540.98561303269662</v>
      </c>
    </row>
    <row r="35" spans="1:5" ht="12.75" customHeight="1" x14ac:dyDescent="0.2">
      <c r="A35" s="12" t="s">
        <v>5</v>
      </c>
      <c r="B35" s="56">
        <v>49.144455702412465</v>
      </c>
      <c r="C35" s="56">
        <v>67.491054155481692</v>
      </c>
      <c r="D35" s="56">
        <v>91.585430549326034</v>
      </c>
      <c r="E35" s="56">
        <v>142.12329192929124</v>
      </c>
    </row>
    <row r="36" spans="1:5" x14ac:dyDescent="0.2">
      <c r="A36" s="12" t="s">
        <v>6</v>
      </c>
      <c r="B36" s="56">
        <v>13.07589167391437</v>
      </c>
      <c r="C36" s="56">
        <v>28.170858252451527</v>
      </c>
      <c r="D36" s="56">
        <v>33.777053563643655</v>
      </c>
      <c r="E36" s="56">
        <v>46.667370288255668</v>
      </c>
    </row>
    <row r="37" spans="1:5" x14ac:dyDescent="0.2">
      <c r="A37" s="12" t="s">
        <v>51</v>
      </c>
      <c r="B37" s="56">
        <v>525.92533131556036</v>
      </c>
      <c r="C37" s="56">
        <v>725.64639380417043</v>
      </c>
      <c r="D37" s="56">
        <v>1004.0703864423646</v>
      </c>
      <c r="E37" s="56">
        <v>1570.8342436374378</v>
      </c>
    </row>
    <row r="38" spans="1:5" x14ac:dyDescent="0.2">
      <c r="A38" s="12" t="s">
        <v>7</v>
      </c>
      <c r="B38" s="56">
        <v>14.209145070502585</v>
      </c>
      <c r="C38" s="56">
        <v>17.439296788781043</v>
      </c>
      <c r="D38" s="56">
        <v>22.541341784899984</v>
      </c>
      <c r="E38" s="56">
        <v>30.532038239275504</v>
      </c>
    </row>
    <row r="39" spans="1:5" x14ac:dyDescent="0.2">
      <c r="A39" s="12" t="s">
        <v>11</v>
      </c>
      <c r="B39" s="56">
        <v>0</v>
      </c>
      <c r="C39" s="56">
        <v>0</v>
      </c>
      <c r="D39" s="56">
        <v>0</v>
      </c>
      <c r="E39" s="56">
        <v>0</v>
      </c>
    </row>
    <row r="40" spans="1:5" x14ac:dyDescent="0.2">
      <c r="A40" s="12" t="s">
        <v>8</v>
      </c>
      <c r="B40" s="56">
        <v>230.91663687024453</v>
      </c>
      <c r="C40" s="56">
        <v>304.98838858418657</v>
      </c>
      <c r="D40" s="56">
        <v>338.00144740801397</v>
      </c>
      <c r="E40" s="56">
        <v>493.08459318979851</v>
      </c>
    </row>
    <row r="41" spans="1:5" x14ac:dyDescent="0.2">
      <c r="A41" s="12" t="s">
        <v>4</v>
      </c>
      <c r="B41" s="56">
        <v>60.840681193658661</v>
      </c>
      <c r="C41" s="56">
        <v>86.93286725628262</v>
      </c>
      <c r="D41" s="56">
        <v>101.68513742120064</v>
      </c>
      <c r="E41" s="56">
        <v>172.01644176419188</v>
      </c>
    </row>
    <row r="42" spans="1:5" x14ac:dyDescent="0.2">
      <c r="A42" s="12" t="s">
        <v>12</v>
      </c>
      <c r="B42" s="56">
        <v>5.0992084177038084</v>
      </c>
      <c r="C42" s="56">
        <v>8.8126097081062689</v>
      </c>
      <c r="D42" s="56">
        <v>11.770724003931717</v>
      </c>
      <c r="E42" s="56">
        <v>18.276985560060496</v>
      </c>
    </row>
    <row r="43" spans="1:5" x14ac:dyDescent="0.2">
      <c r="A43" s="12" t="s">
        <v>13</v>
      </c>
      <c r="B43" s="56">
        <v>9.6978035798658997</v>
      </c>
      <c r="C43" s="56">
        <v>14.574355759633827</v>
      </c>
      <c r="D43" s="56">
        <v>15.227709229231507</v>
      </c>
      <c r="E43" s="56">
        <v>23.644817566234625</v>
      </c>
    </row>
    <row r="44" spans="1:5" x14ac:dyDescent="0.2">
      <c r="A44" s="13" t="s">
        <v>10</v>
      </c>
      <c r="B44" s="19">
        <v>1196.3369252639445</v>
      </c>
      <c r="C44" s="19">
        <v>1574.3756700310196</v>
      </c>
      <c r="D44" s="19">
        <v>1989.6205521836869</v>
      </c>
      <c r="E44" s="19">
        <v>3038.165395207242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I11" sqref="I11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42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1744.3442037742821</v>
      </c>
      <c r="C6" s="15">
        <v>1869.3543096763542</v>
      </c>
      <c r="D6" s="15">
        <v>2337.3097949968628</v>
      </c>
      <c r="E6" s="15">
        <v>3451.0592197070091</v>
      </c>
    </row>
    <row r="7" spans="1:5" x14ac:dyDescent="0.2">
      <c r="A7" s="2" t="s">
        <v>80</v>
      </c>
      <c r="B7" s="15">
        <v>4498.2062612324371</v>
      </c>
      <c r="C7" s="15">
        <v>3854.2421957006136</v>
      </c>
      <c r="D7" s="15">
        <v>3588.8995576062403</v>
      </c>
      <c r="E7" s="15">
        <v>3451.0592197070091</v>
      </c>
    </row>
    <row r="8" spans="1:5" x14ac:dyDescent="0.2">
      <c r="A8" s="2" t="s">
        <v>54</v>
      </c>
      <c r="B8" s="15">
        <v>45474.183471265729</v>
      </c>
      <c r="C8" s="15">
        <v>48352.456213661157</v>
      </c>
      <c r="D8" s="15">
        <v>60014.116854025131</v>
      </c>
      <c r="E8" s="15">
        <v>87992.330946124654</v>
      </c>
    </row>
    <row r="9" spans="1:5" x14ac:dyDescent="0.2">
      <c r="A9" s="1" t="s">
        <v>52</v>
      </c>
      <c r="B9" s="45">
        <v>8.3756064308300591</v>
      </c>
      <c r="C9" s="45">
        <v>7.8294592979810567</v>
      </c>
      <c r="D9" s="45">
        <v>6.9124012100064807</v>
      </c>
      <c r="E9" s="45">
        <v>7.9661041435344124</v>
      </c>
    </row>
    <row r="10" spans="1:5" x14ac:dyDescent="0.2">
      <c r="A10" s="1" t="s">
        <v>53</v>
      </c>
      <c r="B10" s="45">
        <v>12.945364705392775</v>
      </c>
      <c r="C10" s="45">
        <v>12.575026071660018</v>
      </c>
      <c r="D10" s="45">
        <v>13.043744234209937</v>
      </c>
      <c r="E10" s="45">
        <v>13.652020333832041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58">
        <v>2016</v>
      </c>
      <c r="C17" s="58">
        <v>2017</v>
      </c>
      <c r="D17" s="58">
        <v>2018</v>
      </c>
      <c r="E17" s="58">
        <v>2019</v>
      </c>
    </row>
    <row r="18" spans="1:5" x14ac:dyDescent="0.2">
      <c r="A18" s="2" t="s">
        <v>17</v>
      </c>
      <c r="B18" s="56">
        <v>843.623677798372</v>
      </c>
      <c r="C18" s="56">
        <v>929.11647596273474</v>
      </c>
      <c r="D18" s="56">
        <v>1092.1932868041515</v>
      </c>
      <c r="E18" s="56">
        <v>1435.9164794728888</v>
      </c>
    </row>
    <row r="19" spans="1:5" x14ac:dyDescent="0.2">
      <c r="A19" s="2" t="s">
        <v>20</v>
      </c>
      <c r="B19" s="56">
        <v>171.44319564404475</v>
      </c>
      <c r="C19" s="56">
        <v>148.5596795003776</v>
      </c>
      <c r="D19" s="56">
        <v>220.15474059168318</v>
      </c>
      <c r="E19" s="56">
        <v>289.43944617594326</v>
      </c>
    </row>
    <row r="20" spans="1:5" x14ac:dyDescent="0.2">
      <c r="A20" s="2" t="s">
        <v>18</v>
      </c>
      <c r="B20" s="56">
        <v>0</v>
      </c>
      <c r="C20" s="56">
        <v>0</v>
      </c>
      <c r="D20" s="56">
        <v>0</v>
      </c>
      <c r="E20" s="56">
        <v>0</v>
      </c>
    </row>
    <row r="21" spans="1:5" x14ac:dyDescent="0.2">
      <c r="A21" s="2" t="s">
        <v>16</v>
      </c>
      <c r="B21" s="56">
        <v>722.7360838225045</v>
      </c>
      <c r="C21" s="56">
        <v>784.68530091730656</v>
      </c>
      <c r="D21" s="56">
        <v>1016.932434965937</v>
      </c>
      <c r="E21" s="56">
        <v>1714.1102936524428</v>
      </c>
    </row>
    <row r="22" spans="1:5" x14ac:dyDescent="0.2">
      <c r="A22" s="21" t="s">
        <v>49</v>
      </c>
      <c r="B22" s="57">
        <v>166.10878717400138</v>
      </c>
      <c r="C22" s="57">
        <v>180.65634654554469</v>
      </c>
      <c r="D22" s="57">
        <v>209.08543711614382</v>
      </c>
      <c r="E22" s="57">
        <v>416.74157995358746</v>
      </c>
    </row>
    <row r="23" spans="1:5" x14ac:dyDescent="0.2">
      <c r="A23" s="21" t="s">
        <v>50</v>
      </c>
      <c r="B23" s="57">
        <f>+B21-B22</f>
        <v>556.62729664850315</v>
      </c>
      <c r="C23" s="57">
        <f t="shared" ref="C23:E23" si="0">+C21-C22</f>
        <v>604.02895437176187</v>
      </c>
      <c r="D23" s="57">
        <f t="shared" si="0"/>
        <v>807.84699784979318</v>
      </c>
      <c r="E23" s="57">
        <f t="shared" si="0"/>
        <v>1297.3687136988553</v>
      </c>
    </row>
    <row r="24" spans="1:5" x14ac:dyDescent="0.2">
      <c r="A24" s="2" t="s">
        <v>19</v>
      </c>
      <c r="B24" s="56">
        <v>6.5412465093607732</v>
      </c>
      <c r="C24" s="56">
        <v>6.9928532959351424</v>
      </c>
      <c r="D24" s="56">
        <v>8.0293326350911851</v>
      </c>
      <c r="E24" s="56">
        <v>11.59300040573423</v>
      </c>
    </row>
    <row r="25" spans="1:5" x14ac:dyDescent="0.2">
      <c r="A25" s="8" t="s">
        <v>10</v>
      </c>
      <c r="B25" s="17">
        <v>1744.3442037742818</v>
      </c>
      <c r="C25" s="17">
        <v>1869.3543096763542</v>
      </c>
      <c r="D25" s="17">
        <v>2337.3097949968628</v>
      </c>
      <c r="E25" s="17">
        <v>3451.0592197070087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2" t="s">
        <v>2</v>
      </c>
      <c r="B33" s="56">
        <v>0</v>
      </c>
      <c r="C33" s="56">
        <v>0</v>
      </c>
      <c r="D33" s="56">
        <v>0</v>
      </c>
      <c r="E33" s="56">
        <v>0</v>
      </c>
    </row>
    <row r="34" spans="1:5" x14ac:dyDescent="0.2">
      <c r="A34" s="12" t="s">
        <v>3</v>
      </c>
      <c r="B34" s="56">
        <v>25.229633112099755</v>
      </c>
      <c r="C34" s="56">
        <v>34.084056152062537</v>
      </c>
      <c r="D34" s="56">
        <v>107.34444148080473</v>
      </c>
      <c r="E34" s="56">
        <v>119.37059495770325</v>
      </c>
    </row>
    <row r="35" spans="1:5" ht="12.75" customHeight="1" x14ac:dyDescent="0.2">
      <c r="A35" s="12" t="s">
        <v>5</v>
      </c>
      <c r="B35" s="56">
        <v>22.982077477308689</v>
      </c>
      <c r="C35" s="56">
        <v>25.036560536687556</v>
      </c>
      <c r="D35" s="56">
        <v>28.839214837890623</v>
      </c>
      <c r="E35" s="56">
        <v>36.094736122037332</v>
      </c>
    </row>
    <row r="36" spans="1:5" x14ac:dyDescent="0.2">
      <c r="A36" s="12" t="s">
        <v>6</v>
      </c>
      <c r="B36" s="56">
        <v>78.610002741224619</v>
      </c>
      <c r="C36" s="56">
        <v>90.602281032125404</v>
      </c>
      <c r="D36" s="56">
        <v>135.32229822192195</v>
      </c>
      <c r="E36" s="56">
        <v>159.16364659187917</v>
      </c>
    </row>
    <row r="37" spans="1:5" x14ac:dyDescent="0.2">
      <c r="A37" s="12" t="s">
        <v>51</v>
      </c>
      <c r="B37" s="56">
        <v>1090.495747270204</v>
      </c>
      <c r="C37" s="56">
        <v>1143.0371006953517</v>
      </c>
      <c r="D37" s="56">
        <v>1409.2082386646284</v>
      </c>
      <c r="E37" s="56">
        <v>1852.6989291688917</v>
      </c>
    </row>
    <row r="38" spans="1:5" x14ac:dyDescent="0.2">
      <c r="A38" s="12" t="s">
        <v>7</v>
      </c>
      <c r="B38" s="56">
        <v>12.908222772689204</v>
      </c>
      <c r="C38" s="56">
        <v>16.979070515639663</v>
      </c>
      <c r="D38" s="56">
        <v>25.441290505168372</v>
      </c>
      <c r="E38" s="56">
        <v>29.923587051154346</v>
      </c>
    </row>
    <row r="39" spans="1:5" x14ac:dyDescent="0.2">
      <c r="A39" s="12" t="s">
        <v>11</v>
      </c>
      <c r="B39" s="56">
        <v>0</v>
      </c>
      <c r="C39" s="56">
        <v>0</v>
      </c>
      <c r="D39" s="56">
        <v>0</v>
      </c>
      <c r="E39" s="56">
        <v>0</v>
      </c>
    </row>
    <row r="40" spans="1:5" x14ac:dyDescent="0.2">
      <c r="A40" s="12" t="s">
        <v>8</v>
      </c>
      <c r="B40" s="56">
        <v>347.83890707923507</v>
      </c>
      <c r="C40" s="56">
        <v>378.84839231073607</v>
      </c>
      <c r="D40" s="56">
        <v>421.97729296629245</v>
      </c>
      <c r="E40" s="56">
        <v>835.71560714834015</v>
      </c>
    </row>
    <row r="41" spans="1:5" x14ac:dyDescent="0.2">
      <c r="A41" s="12" t="s">
        <v>4</v>
      </c>
      <c r="B41" s="56">
        <v>166.10878717400138</v>
      </c>
      <c r="C41" s="56">
        <v>180.65634654554469</v>
      </c>
      <c r="D41" s="56">
        <v>209.08543711614382</v>
      </c>
      <c r="E41" s="56">
        <v>416.74157995358746</v>
      </c>
    </row>
    <row r="42" spans="1:5" x14ac:dyDescent="0.2">
      <c r="A42" s="12" t="s">
        <v>12</v>
      </c>
      <c r="B42" s="56">
        <v>0.17082614751925629</v>
      </c>
      <c r="C42" s="56">
        <v>0.1105018882064913</v>
      </c>
      <c r="D42" s="56">
        <v>9.1581204012375933E-2</v>
      </c>
      <c r="E42" s="56">
        <v>0.12613890087789889</v>
      </c>
    </row>
    <row r="43" spans="1:5" x14ac:dyDescent="0.2">
      <c r="A43" s="12" t="s">
        <v>13</v>
      </c>
      <c r="B43" s="56">
        <v>0</v>
      </c>
      <c r="C43" s="56">
        <v>0</v>
      </c>
      <c r="D43" s="56">
        <v>0</v>
      </c>
      <c r="E43" s="56">
        <v>1.2243998125378874</v>
      </c>
    </row>
    <row r="44" spans="1:5" x14ac:dyDescent="0.2">
      <c r="A44" s="13" t="s">
        <v>10</v>
      </c>
      <c r="B44" s="19">
        <v>1744.3442037742818</v>
      </c>
      <c r="C44" s="19">
        <v>1869.354309676354</v>
      </c>
      <c r="D44" s="19">
        <v>2337.3097949968628</v>
      </c>
      <c r="E44" s="19">
        <v>3451.0592197070087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I13" sqref="I13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43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5368.7367994534197</v>
      </c>
      <c r="C6" s="15">
        <v>8563.4097160676556</v>
      </c>
      <c r="D6" s="15">
        <v>9391.2591382846967</v>
      </c>
      <c r="E6" s="15">
        <v>15640.88298707978</v>
      </c>
    </row>
    <row r="7" spans="1:5" x14ac:dyDescent="0.2">
      <c r="A7" s="2" t="s">
        <v>80</v>
      </c>
      <c r="B7" s="15">
        <v>13844.564297549232</v>
      </c>
      <c r="C7" s="15">
        <v>17656.072418104028</v>
      </c>
      <c r="D7" s="15">
        <v>14420.119163878635</v>
      </c>
      <c r="E7" s="15">
        <v>15640.88298707978</v>
      </c>
    </row>
    <row r="8" spans="1:5" x14ac:dyDescent="0.2">
      <c r="A8" s="2" t="s">
        <v>54</v>
      </c>
      <c r="B8" s="15">
        <v>16649.878893882193</v>
      </c>
      <c r="C8" s="15">
        <v>26526.558484089335</v>
      </c>
      <c r="D8" s="15">
        <v>29092.759502003373</v>
      </c>
      <c r="E8" s="15">
        <v>48453.188272387517</v>
      </c>
    </row>
    <row r="9" spans="1:5" x14ac:dyDescent="0.2">
      <c r="A9" s="1" t="s">
        <v>52</v>
      </c>
      <c r="B9" s="45">
        <v>4.956644153822765</v>
      </c>
      <c r="C9" s="45">
        <v>5.6780558890323691</v>
      </c>
      <c r="D9" s="45">
        <v>4.9543852693255541</v>
      </c>
      <c r="E9" s="45">
        <v>5.6021798464230352</v>
      </c>
    </row>
    <row r="10" spans="1:5" x14ac:dyDescent="0.2">
      <c r="A10" s="1" t="s">
        <v>53</v>
      </c>
      <c r="B10" s="45">
        <v>10.900019704813886</v>
      </c>
      <c r="C10" s="45">
        <v>12.741617440997269</v>
      </c>
      <c r="D10" s="45">
        <v>11.14498977379848</v>
      </c>
      <c r="E10" s="45">
        <v>12.364609329403493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56">
        <v>1854.2216375838166</v>
      </c>
      <c r="C18" s="56">
        <v>4080.4572008517307</v>
      </c>
      <c r="D18" s="56">
        <v>5005.2503267524025</v>
      </c>
      <c r="E18" s="56">
        <v>8914.4702226648224</v>
      </c>
    </row>
    <row r="19" spans="1:5" x14ac:dyDescent="0.2">
      <c r="A19" s="2" t="s">
        <v>20</v>
      </c>
      <c r="B19" s="56">
        <v>183.8797418795962</v>
      </c>
      <c r="C19" s="56">
        <v>424.71818538514293</v>
      </c>
      <c r="D19" s="56">
        <v>642.82607482736023</v>
      </c>
      <c r="E19" s="56">
        <v>1148.6618525312056</v>
      </c>
    </row>
    <row r="20" spans="1:5" x14ac:dyDescent="0.2">
      <c r="A20" s="2" t="s">
        <v>18</v>
      </c>
      <c r="B20" s="56">
        <v>0</v>
      </c>
      <c r="C20" s="56">
        <v>0</v>
      </c>
      <c r="D20" s="56">
        <v>0</v>
      </c>
      <c r="E20" s="56">
        <v>0</v>
      </c>
    </row>
    <row r="21" spans="1:5" x14ac:dyDescent="0.2">
      <c r="A21" s="2" t="s">
        <v>16</v>
      </c>
      <c r="B21" s="56">
        <v>3291.0806827639872</v>
      </c>
      <c r="C21" s="56">
        <v>3872.5773082028873</v>
      </c>
      <c r="D21" s="56">
        <v>3500.5870052462747</v>
      </c>
      <c r="E21" s="56">
        <v>5030.5444132904049</v>
      </c>
    </row>
    <row r="22" spans="1:5" x14ac:dyDescent="0.2">
      <c r="A22" s="21" t="s">
        <v>49</v>
      </c>
      <c r="B22" s="57">
        <v>392.89697255130204</v>
      </c>
      <c r="C22" s="57">
        <v>544.69048169050529</v>
      </c>
      <c r="D22" s="57">
        <v>622.26819907853644</v>
      </c>
      <c r="E22" s="57">
        <v>995.12951799895109</v>
      </c>
    </row>
    <row r="23" spans="1:5" x14ac:dyDescent="0.2">
      <c r="A23" s="21" t="s">
        <v>50</v>
      </c>
      <c r="B23" s="57">
        <f>+B21-B22</f>
        <v>2898.1837102126851</v>
      </c>
      <c r="C23" s="57">
        <f t="shared" ref="C23:E23" si="0">+C21-C22</f>
        <v>3327.886826512382</v>
      </c>
      <c r="D23" s="57">
        <f t="shared" si="0"/>
        <v>2878.3188061677383</v>
      </c>
      <c r="E23" s="57">
        <f t="shared" si="0"/>
        <v>4035.4148952914538</v>
      </c>
    </row>
    <row r="24" spans="1:5" x14ac:dyDescent="0.2">
      <c r="A24" s="2" t="s">
        <v>19</v>
      </c>
      <c r="B24" s="56">
        <v>39.554737226020926</v>
      </c>
      <c r="C24" s="56">
        <v>185.65702162789361</v>
      </c>
      <c r="D24" s="56">
        <v>242.5957314586561</v>
      </c>
      <c r="E24" s="56">
        <v>547.2064985933506</v>
      </c>
    </row>
    <row r="25" spans="1:5" x14ac:dyDescent="0.2">
      <c r="A25" s="8" t="s">
        <v>10</v>
      </c>
      <c r="B25" s="17">
        <v>5368.7367994534206</v>
      </c>
      <c r="C25" s="17">
        <v>8563.4097160676556</v>
      </c>
      <c r="D25" s="17">
        <v>9391.2591382846931</v>
      </c>
      <c r="E25" s="17">
        <v>15640.882987079784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2" t="s">
        <v>2</v>
      </c>
      <c r="B33" s="56">
        <v>4.7378410866695309E-2</v>
      </c>
      <c r="C33" s="56">
        <v>5.1919200692659734E-2</v>
      </c>
      <c r="D33" s="56">
        <v>34.50423686870586</v>
      </c>
      <c r="E33" s="56">
        <v>40.522694804506905</v>
      </c>
    </row>
    <row r="34" spans="1:5" x14ac:dyDescent="0.2">
      <c r="A34" s="12" t="s">
        <v>3</v>
      </c>
      <c r="B34" s="56">
        <v>428.18331126311102</v>
      </c>
      <c r="C34" s="56">
        <v>739.17692430033787</v>
      </c>
      <c r="D34" s="56">
        <v>580.81961247953393</v>
      </c>
      <c r="E34" s="56">
        <v>908.64184437330073</v>
      </c>
    </row>
    <row r="35" spans="1:5" ht="12.75" customHeight="1" x14ac:dyDescent="0.2">
      <c r="A35" s="12" t="s">
        <v>5</v>
      </c>
      <c r="B35" s="56">
        <v>49.711573495934971</v>
      </c>
      <c r="C35" s="56">
        <v>78.197119124841777</v>
      </c>
      <c r="D35" s="56">
        <v>73.47263591006417</v>
      </c>
      <c r="E35" s="56">
        <v>113.64474321375404</v>
      </c>
    </row>
    <row r="36" spans="1:5" x14ac:dyDescent="0.2">
      <c r="A36" s="12" t="s">
        <v>6</v>
      </c>
      <c r="B36" s="56">
        <v>128.17749479742469</v>
      </c>
      <c r="C36" s="56">
        <v>228.91600130327274</v>
      </c>
      <c r="D36" s="56">
        <v>33.102614376583432</v>
      </c>
      <c r="E36" s="56">
        <v>112.36261323684079</v>
      </c>
    </row>
    <row r="37" spans="1:5" x14ac:dyDescent="0.2">
      <c r="A37" s="12" t="s">
        <v>51</v>
      </c>
      <c r="B37" s="56">
        <v>2971.5244507256712</v>
      </c>
      <c r="C37" s="56">
        <v>4656.1725549788216</v>
      </c>
      <c r="D37" s="56">
        <v>5402.3770761088927</v>
      </c>
      <c r="E37" s="56">
        <v>9329.1261761524893</v>
      </c>
    </row>
    <row r="38" spans="1:5" x14ac:dyDescent="0.2">
      <c r="A38" s="12" t="s">
        <v>7</v>
      </c>
      <c r="B38" s="56">
        <v>4.8547039411068473</v>
      </c>
      <c r="C38" s="56">
        <v>117.73726875954773</v>
      </c>
      <c r="D38" s="56">
        <v>136.68868407324678</v>
      </c>
      <c r="E38" s="56">
        <v>175.62173776080695</v>
      </c>
    </row>
    <row r="39" spans="1:5" x14ac:dyDescent="0.2">
      <c r="A39" s="12" t="s">
        <v>11</v>
      </c>
      <c r="B39" s="56">
        <v>187.93188555600298</v>
      </c>
      <c r="C39" s="56">
        <v>262.55217434933388</v>
      </c>
      <c r="D39" s="56">
        <v>291.16530568221276</v>
      </c>
      <c r="E39" s="56">
        <v>453.55622376640218</v>
      </c>
    </row>
    <row r="40" spans="1:5" x14ac:dyDescent="0.2">
      <c r="A40" s="12" t="s">
        <v>8</v>
      </c>
      <c r="B40" s="56">
        <v>1202.8071530547456</v>
      </c>
      <c r="C40" s="56">
        <v>1816.5052253403396</v>
      </c>
      <c r="D40" s="56">
        <v>2046.557224654553</v>
      </c>
      <c r="E40" s="56">
        <v>3077.698638506195</v>
      </c>
    </row>
    <row r="41" spans="1:5" x14ac:dyDescent="0.2">
      <c r="A41" s="12" t="s">
        <v>4</v>
      </c>
      <c r="B41" s="56">
        <v>392.89697255130204</v>
      </c>
      <c r="C41" s="56">
        <v>544.69048169050529</v>
      </c>
      <c r="D41" s="56">
        <v>622.26819907853644</v>
      </c>
      <c r="E41" s="56">
        <v>995.12951799895109</v>
      </c>
    </row>
    <row r="42" spans="1:5" x14ac:dyDescent="0.2">
      <c r="A42" s="12" t="s">
        <v>12</v>
      </c>
      <c r="B42" s="56">
        <v>0</v>
      </c>
      <c r="C42" s="56">
        <v>16.137962090581606</v>
      </c>
      <c r="D42" s="56">
        <v>11.823301918947712</v>
      </c>
      <c r="E42" s="56">
        <v>9.1990502571822272</v>
      </c>
    </row>
    <row r="43" spans="1:5" x14ac:dyDescent="0.2">
      <c r="A43" s="12" t="s">
        <v>13</v>
      </c>
      <c r="B43" s="56">
        <v>2.6018756572552353</v>
      </c>
      <c r="C43" s="56">
        <v>103.27208492937989</v>
      </c>
      <c r="D43" s="56">
        <v>158.48024713341704</v>
      </c>
      <c r="E43" s="56">
        <v>425.3797470093532</v>
      </c>
    </row>
    <row r="44" spans="1:5" x14ac:dyDescent="0.2">
      <c r="A44" s="13" t="s">
        <v>10</v>
      </c>
      <c r="B44" s="19">
        <v>5368.7367994534206</v>
      </c>
      <c r="C44" s="19">
        <v>8563.4097160676556</v>
      </c>
      <c r="D44" s="19">
        <v>9391.2591382846949</v>
      </c>
      <c r="E44" s="19">
        <v>15640.882987079782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H32" sqref="H32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44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1497.291856722725</v>
      </c>
      <c r="C6" s="15">
        <v>2312.6523661411102</v>
      </c>
      <c r="D6" s="15">
        <v>2826.5825666482374</v>
      </c>
      <c r="E6" s="15">
        <v>3496.8921955081964</v>
      </c>
    </row>
    <row r="7" spans="1:5" x14ac:dyDescent="0.2">
      <c r="A7" s="2" t="s">
        <v>80</v>
      </c>
      <c r="B7" s="15">
        <v>3861.1230456864737</v>
      </c>
      <c r="C7" s="15">
        <v>4768.2359023266981</v>
      </c>
      <c r="D7" s="15">
        <v>4340.1696021194257</v>
      </c>
      <c r="E7" s="15">
        <v>3496.8921955081964</v>
      </c>
    </row>
    <row r="8" spans="1:5" x14ac:dyDescent="0.2">
      <c r="A8" s="2" t="s">
        <v>54</v>
      </c>
      <c r="B8" s="15">
        <v>14157.181754531164</v>
      </c>
      <c r="C8" s="15">
        <v>21736.476019936181</v>
      </c>
      <c r="D8" s="15">
        <v>26426.291514180284</v>
      </c>
      <c r="E8" s="15">
        <v>32551.637364401511</v>
      </c>
    </row>
    <row r="9" spans="1:5" x14ac:dyDescent="0.2">
      <c r="A9" s="1" t="s">
        <v>52</v>
      </c>
      <c r="B9" s="45">
        <v>6.040374766729256</v>
      </c>
      <c r="C9" s="45">
        <v>7.0403903692517087</v>
      </c>
      <c r="D9" s="45">
        <v>6.9179193503920597</v>
      </c>
      <c r="E9" s="45">
        <v>7.3650500828400727</v>
      </c>
    </row>
    <row r="10" spans="1:5" x14ac:dyDescent="0.2">
      <c r="A10" s="1" t="s">
        <v>53</v>
      </c>
      <c r="B10" s="45">
        <v>10.74917574064081</v>
      </c>
      <c r="C10" s="45">
        <v>10.738074571310388</v>
      </c>
      <c r="D10" s="45">
        <v>11.410860410317202</v>
      </c>
      <c r="E10" s="45">
        <v>11.306053787204947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56">
        <v>432.39167961696268</v>
      </c>
      <c r="C18" s="56">
        <v>748.44914382618504</v>
      </c>
      <c r="D18" s="56">
        <v>763.90115467413932</v>
      </c>
      <c r="E18" s="56">
        <v>965.30885921241349</v>
      </c>
    </row>
    <row r="19" spans="1:5" x14ac:dyDescent="0.2">
      <c r="A19" s="2" t="s">
        <v>20</v>
      </c>
      <c r="B19" s="56">
        <v>0</v>
      </c>
      <c r="C19" s="56">
        <v>0</v>
      </c>
      <c r="D19" s="56">
        <v>0</v>
      </c>
      <c r="E19" s="56">
        <v>0</v>
      </c>
    </row>
    <row r="20" spans="1:5" x14ac:dyDescent="0.2">
      <c r="A20" s="2" t="s">
        <v>18</v>
      </c>
      <c r="B20" s="56">
        <v>0</v>
      </c>
      <c r="C20" s="56">
        <v>0</v>
      </c>
      <c r="D20" s="56">
        <v>0</v>
      </c>
      <c r="E20" s="56">
        <v>0</v>
      </c>
    </row>
    <row r="21" spans="1:5" x14ac:dyDescent="0.2">
      <c r="A21" s="2" t="s">
        <v>16</v>
      </c>
      <c r="B21" s="56">
        <v>1048.3841162539259</v>
      </c>
      <c r="C21" s="56">
        <v>1538.5505287396004</v>
      </c>
      <c r="D21" s="56">
        <v>2035.6495348909473</v>
      </c>
      <c r="E21" s="56">
        <v>2498.8826305159819</v>
      </c>
    </row>
    <row r="22" spans="1:5" x14ac:dyDescent="0.2">
      <c r="A22" s="21" t="s">
        <v>49</v>
      </c>
      <c r="B22" s="57">
        <v>135.12084817862316</v>
      </c>
      <c r="C22" s="57">
        <v>200.48756055335954</v>
      </c>
      <c r="D22" s="57">
        <v>235.2549467964119</v>
      </c>
      <c r="E22" s="57">
        <v>346.94823267239593</v>
      </c>
    </row>
    <row r="23" spans="1:5" x14ac:dyDescent="0.2">
      <c r="A23" s="21" t="s">
        <v>50</v>
      </c>
      <c r="B23" s="57">
        <f>+B21-B22</f>
        <v>913.26326807530268</v>
      </c>
      <c r="C23" s="57">
        <f t="shared" ref="C23:E23" si="0">+C21-C22</f>
        <v>1338.0629681862408</v>
      </c>
      <c r="D23" s="57">
        <f t="shared" si="0"/>
        <v>1800.3945880945353</v>
      </c>
      <c r="E23" s="57">
        <f t="shared" si="0"/>
        <v>2151.9343978435859</v>
      </c>
    </row>
    <row r="24" spans="1:5" x14ac:dyDescent="0.2">
      <c r="A24" s="2" t="s">
        <v>19</v>
      </c>
      <c r="B24" s="56">
        <v>16.516060851836642</v>
      </c>
      <c r="C24" s="56">
        <v>25.65269357532517</v>
      </c>
      <c r="D24" s="56">
        <v>27.031877083150832</v>
      </c>
      <c r="E24" s="56">
        <v>32.700705779800764</v>
      </c>
    </row>
    <row r="25" spans="1:5" x14ac:dyDescent="0.2">
      <c r="A25" s="8" t="s">
        <v>10</v>
      </c>
      <c r="B25" s="17">
        <v>1497.2918567227252</v>
      </c>
      <c r="C25" s="17">
        <v>2312.6523661411106</v>
      </c>
      <c r="D25" s="17">
        <v>2826.5825666482374</v>
      </c>
      <c r="E25" s="17">
        <v>3496.8921955081964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56">
        <v>0</v>
      </c>
      <c r="C33" s="56">
        <v>0</v>
      </c>
      <c r="D33" s="56">
        <v>0</v>
      </c>
      <c r="E33" s="56">
        <v>0</v>
      </c>
    </row>
    <row r="34" spans="1:5" x14ac:dyDescent="0.2">
      <c r="A34" s="12" t="s">
        <v>3</v>
      </c>
      <c r="B34" s="56">
        <v>318.61593703218273</v>
      </c>
      <c r="C34" s="56">
        <v>516.21340835079468</v>
      </c>
      <c r="D34" s="56">
        <v>604.16151794160885</v>
      </c>
      <c r="E34" s="56">
        <v>730.85964326172336</v>
      </c>
    </row>
    <row r="35" spans="1:5" ht="12.75" customHeight="1" x14ac:dyDescent="0.2">
      <c r="A35" s="12" t="s">
        <v>5</v>
      </c>
      <c r="B35" s="56">
        <v>21.243008651202036</v>
      </c>
      <c r="C35" s="56">
        <v>32.559479361812095</v>
      </c>
      <c r="D35" s="56">
        <v>36.765348294798748</v>
      </c>
      <c r="E35" s="56">
        <v>44.475373788581138</v>
      </c>
    </row>
    <row r="36" spans="1:5" x14ac:dyDescent="0.2">
      <c r="A36" s="12" t="s">
        <v>6</v>
      </c>
      <c r="B36" s="56">
        <v>42.324226991035566</v>
      </c>
      <c r="C36" s="56">
        <v>96.068526938211576</v>
      </c>
      <c r="D36" s="56">
        <v>157.11692669519897</v>
      </c>
      <c r="E36" s="56">
        <v>190.06576484060284</v>
      </c>
    </row>
    <row r="37" spans="1:5" x14ac:dyDescent="0.2">
      <c r="A37" s="12" t="s">
        <v>51</v>
      </c>
      <c r="B37" s="56">
        <v>623.03645427450488</v>
      </c>
      <c r="C37" s="56">
        <v>1068.8874439879978</v>
      </c>
      <c r="D37" s="56">
        <v>1171.278688620358</v>
      </c>
      <c r="E37" s="56">
        <v>1462.6271301579616</v>
      </c>
    </row>
    <row r="38" spans="1:5" x14ac:dyDescent="0.2">
      <c r="A38" s="12" t="s">
        <v>7</v>
      </c>
      <c r="B38" s="56">
        <v>41.970350458679114</v>
      </c>
      <c r="C38" s="56">
        <v>51.381342496637956</v>
      </c>
      <c r="D38" s="56">
        <v>67.978123055258436</v>
      </c>
      <c r="E38" s="56">
        <v>103.74411187629899</v>
      </c>
    </row>
    <row r="39" spans="1:5" x14ac:dyDescent="0.2">
      <c r="A39" s="12" t="s">
        <v>11</v>
      </c>
      <c r="B39" s="56">
        <v>0</v>
      </c>
      <c r="C39" s="56">
        <v>0</v>
      </c>
      <c r="D39" s="56">
        <v>0</v>
      </c>
      <c r="E39" s="56">
        <v>0</v>
      </c>
    </row>
    <row r="40" spans="1:5" x14ac:dyDescent="0.2">
      <c r="A40" s="12" t="s">
        <v>8</v>
      </c>
      <c r="B40" s="56">
        <v>311.92190404168934</v>
      </c>
      <c r="C40" s="56">
        <v>343.91439231828002</v>
      </c>
      <c r="D40" s="56">
        <v>549.24379183024087</v>
      </c>
      <c r="E40" s="56">
        <v>612.38563035829077</v>
      </c>
    </row>
    <row r="41" spans="1:5" x14ac:dyDescent="0.2">
      <c r="A41" s="12" t="s">
        <v>4</v>
      </c>
      <c r="B41" s="56">
        <v>135.12084817862316</v>
      </c>
      <c r="C41" s="56">
        <v>200.48756055335954</v>
      </c>
      <c r="D41" s="56">
        <v>235.2549467964119</v>
      </c>
      <c r="E41" s="56">
        <v>346.94823267239593</v>
      </c>
    </row>
    <row r="42" spans="1:5" x14ac:dyDescent="0.2">
      <c r="A42" s="12" t="s">
        <v>12</v>
      </c>
      <c r="B42" s="56">
        <v>3.0591270948083151</v>
      </c>
      <c r="C42" s="56">
        <v>3.140212134016779</v>
      </c>
      <c r="D42" s="56">
        <v>4.7832234143613741</v>
      </c>
      <c r="E42" s="56">
        <v>5.7863085523417022</v>
      </c>
    </row>
    <row r="43" spans="1:5" x14ac:dyDescent="0.2">
      <c r="A43" s="12" t="s">
        <v>13</v>
      </c>
      <c r="B43" s="56">
        <v>0</v>
      </c>
      <c r="C43" s="56">
        <v>0</v>
      </c>
      <c r="D43" s="56">
        <v>0</v>
      </c>
      <c r="E43" s="56">
        <v>0</v>
      </c>
    </row>
    <row r="44" spans="1:5" x14ac:dyDescent="0.2">
      <c r="A44" s="13" t="s">
        <v>10</v>
      </c>
      <c r="B44" s="19">
        <v>1497.2918567227252</v>
      </c>
      <c r="C44" s="19">
        <v>2312.6523661411102</v>
      </c>
      <c r="D44" s="19">
        <v>2826.5825666482374</v>
      </c>
      <c r="E44" s="19">
        <v>3496.8921955081964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H23" sqref="H23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45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798.90034071464152</v>
      </c>
      <c r="C6" s="15">
        <v>1174.1010117869334</v>
      </c>
      <c r="D6" s="15">
        <v>1504.2784213218663</v>
      </c>
      <c r="E6" s="15">
        <v>2169.5988097957652</v>
      </c>
    </row>
    <row r="7" spans="1:5" x14ac:dyDescent="0.2">
      <c r="A7" s="2" t="s">
        <v>80</v>
      </c>
      <c r="B7" s="15">
        <v>2060.1544734850631</v>
      </c>
      <c r="C7" s="15">
        <v>2420.7661641347454</v>
      </c>
      <c r="D7" s="15">
        <v>2309.7940086311519</v>
      </c>
      <c r="E7" s="15">
        <v>2169.5988097957652</v>
      </c>
    </row>
    <row r="8" spans="1:5" x14ac:dyDescent="0.2">
      <c r="A8" s="2" t="s">
        <v>54</v>
      </c>
      <c r="B8" s="15">
        <v>49553.426418226118</v>
      </c>
      <c r="C8" s="15">
        <v>71670.18750988484</v>
      </c>
      <c r="D8" s="15">
        <v>90444.830526807738</v>
      </c>
      <c r="E8" s="15">
        <v>128576.43770272404</v>
      </c>
    </row>
    <row r="9" spans="1:5" x14ac:dyDescent="0.2">
      <c r="A9" s="1" t="s">
        <v>52</v>
      </c>
      <c r="B9" s="45">
        <v>6.0439528977967401</v>
      </c>
      <c r="C9" s="45">
        <v>6.7144865170586447</v>
      </c>
      <c r="D9" s="45">
        <v>6.7691989708671922</v>
      </c>
      <c r="E9" s="45">
        <v>7.5369593075905117</v>
      </c>
    </row>
    <row r="10" spans="1:5" x14ac:dyDescent="0.2">
      <c r="A10" s="1" t="s">
        <v>53</v>
      </c>
      <c r="B10" s="45">
        <v>9.3042369842161357</v>
      </c>
      <c r="C10" s="45">
        <v>10.893997541913485</v>
      </c>
      <c r="D10" s="45">
        <v>10.973736620755265</v>
      </c>
      <c r="E10" s="45">
        <v>11.566258715192266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56">
        <v>426.6065393399976</v>
      </c>
      <c r="C18" s="56">
        <v>504.69676240619873</v>
      </c>
      <c r="D18" s="56">
        <v>469.04567464790063</v>
      </c>
      <c r="E18" s="56">
        <v>593.47281749999956</v>
      </c>
    </row>
    <row r="19" spans="1:5" x14ac:dyDescent="0.2">
      <c r="A19" s="2" t="s">
        <v>20</v>
      </c>
      <c r="B19" s="56">
        <v>11.560225392196953</v>
      </c>
      <c r="C19" s="56">
        <v>95.892094502117857</v>
      </c>
      <c r="D19" s="56">
        <v>107.845511525677</v>
      </c>
      <c r="E19" s="56">
        <v>194.13321442767455</v>
      </c>
    </row>
    <row r="20" spans="1:5" x14ac:dyDescent="0.2">
      <c r="A20" s="2" t="s">
        <v>18</v>
      </c>
      <c r="B20" s="56">
        <v>0</v>
      </c>
      <c r="C20" s="56">
        <v>0</v>
      </c>
      <c r="D20" s="56">
        <v>0</v>
      </c>
      <c r="E20" s="56">
        <v>0</v>
      </c>
    </row>
    <row r="21" spans="1:5" x14ac:dyDescent="0.2">
      <c r="A21" s="2" t="s">
        <v>16</v>
      </c>
      <c r="B21" s="56">
        <v>354.82242907017167</v>
      </c>
      <c r="C21" s="56">
        <v>562.79613757119591</v>
      </c>
      <c r="D21" s="56">
        <v>916.27832027387331</v>
      </c>
      <c r="E21" s="56">
        <v>1331.4603143445506</v>
      </c>
    </row>
    <row r="22" spans="1:5" x14ac:dyDescent="0.2">
      <c r="A22" s="21" t="s">
        <v>49</v>
      </c>
      <c r="B22" s="57">
        <v>73.250010938195416</v>
      </c>
      <c r="C22" s="57">
        <v>95.975562369084116</v>
      </c>
      <c r="D22" s="57">
        <v>132.10698919430357</v>
      </c>
      <c r="E22" s="57">
        <v>182.07778158143398</v>
      </c>
    </row>
    <row r="23" spans="1:5" x14ac:dyDescent="0.2">
      <c r="A23" s="21" t="s">
        <v>50</v>
      </c>
      <c r="B23" s="57">
        <f>+B21-B22</f>
        <v>281.57241813197624</v>
      </c>
      <c r="C23" s="57">
        <f t="shared" ref="C23:E23" si="0">+C21-C22</f>
        <v>466.8205752021118</v>
      </c>
      <c r="D23" s="57">
        <f t="shared" si="0"/>
        <v>784.17133107956977</v>
      </c>
      <c r="E23" s="57">
        <f t="shared" si="0"/>
        <v>1149.3825327631166</v>
      </c>
    </row>
    <row r="24" spans="1:5" x14ac:dyDescent="0.2">
      <c r="A24" s="2" t="s">
        <v>19</v>
      </c>
      <c r="B24" s="56">
        <v>5.9111469122753686</v>
      </c>
      <c r="C24" s="56">
        <v>10.716017307420579</v>
      </c>
      <c r="D24" s="56">
        <v>11.108914874415378</v>
      </c>
      <c r="E24" s="56">
        <v>50.532463523541239</v>
      </c>
    </row>
    <row r="25" spans="1:5" x14ac:dyDescent="0.2">
      <c r="A25" s="8" t="s">
        <v>10</v>
      </c>
      <c r="B25" s="17">
        <v>798.90034071464163</v>
      </c>
      <c r="C25" s="17">
        <v>1174.101011786933</v>
      </c>
      <c r="D25" s="17">
        <v>1504.2784213218663</v>
      </c>
      <c r="E25" s="17">
        <v>2169.5988097957661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56">
        <v>24.579468473179645</v>
      </c>
      <c r="C33" s="56">
        <v>60.455396307676537</v>
      </c>
      <c r="D33" s="56">
        <v>116.01113970343604</v>
      </c>
      <c r="E33" s="56">
        <v>239.39007068251263</v>
      </c>
    </row>
    <row r="34" spans="1:5" x14ac:dyDescent="0.2">
      <c r="A34" s="12" t="s">
        <v>3</v>
      </c>
      <c r="B34" s="56">
        <v>84.914311298301385</v>
      </c>
      <c r="C34" s="56">
        <v>178.30907930643193</v>
      </c>
      <c r="D34" s="56">
        <v>260.40020623164901</v>
      </c>
      <c r="E34" s="56">
        <v>275.19090088465299</v>
      </c>
    </row>
    <row r="35" spans="1:5" ht="12.75" customHeight="1" x14ac:dyDescent="0.2">
      <c r="A35" s="12" t="s">
        <v>5</v>
      </c>
      <c r="B35" s="56">
        <v>13.911067485932831</v>
      </c>
      <c r="C35" s="56">
        <v>21.301080545292322</v>
      </c>
      <c r="D35" s="56">
        <v>28.554150126864009</v>
      </c>
      <c r="E35" s="56">
        <v>48.163290615965202</v>
      </c>
    </row>
    <row r="36" spans="1:5" x14ac:dyDescent="0.2">
      <c r="A36" s="12" t="s">
        <v>6</v>
      </c>
      <c r="B36" s="56">
        <v>1.2656456956643807</v>
      </c>
      <c r="C36" s="56">
        <v>2.3685109383693836</v>
      </c>
      <c r="D36" s="56">
        <v>1.7714161589210176</v>
      </c>
      <c r="E36" s="56">
        <v>2.3658394002035412</v>
      </c>
    </row>
    <row r="37" spans="1:5" x14ac:dyDescent="0.2">
      <c r="A37" s="12" t="s">
        <v>51</v>
      </c>
      <c r="B37" s="56">
        <v>499.16934970458385</v>
      </c>
      <c r="C37" s="56">
        <v>590.17354433085131</v>
      </c>
      <c r="D37" s="56">
        <v>637.88719707802022</v>
      </c>
      <c r="E37" s="56">
        <v>859.59046677554272</v>
      </c>
    </row>
    <row r="38" spans="1:5" x14ac:dyDescent="0.2">
      <c r="A38" s="12" t="s">
        <v>7</v>
      </c>
      <c r="B38" s="56">
        <v>8.6492579631626398</v>
      </c>
      <c r="C38" s="56">
        <v>13.929468219330959</v>
      </c>
      <c r="D38" s="56">
        <v>23.102181913121093</v>
      </c>
      <c r="E38" s="56">
        <v>49.261642973657374</v>
      </c>
    </row>
    <row r="39" spans="1:5" x14ac:dyDescent="0.2">
      <c r="A39" s="12" t="s">
        <v>11</v>
      </c>
      <c r="B39" s="56">
        <v>4.2152657986547766</v>
      </c>
      <c r="C39" s="56">
        <v>87.642884236921049</v>
      </c>
      <c r="D39" s="56">
        <v>89.939601532313688</v>
      </c>
      <c r="E39" s="56">
        <v>102.98367651721657</v>
      </c>
    </row>
    <row r="40" spans="1:5" x14ac:dyDescent="0.2">
      <c r="A40" s="12" t="s">
        <v>8</v>
      </c>
      <c r="B40" s="56">
        <v>88.466193551025043</v>
      </c>
      <c r="C40" s="56">
        <v>122.65817966098622</v>
      </c>
      <c r="D40" s="56">
        <v>212.74803794482759</v>
      </c>
      <c r="E40" s="56">
        <v>408.2059674570047</v>
      </c>
    </row>
    <row r="41" spans="1:5" x14ac:dyDescent="0.2">
      <c r="A41" s="12" t="s">
        <v>4</v>
      </c>
      <c r="B41" s="56">
        <v>73.250010938195416</v>
      </c>
      <c r="C41" s="56">
        <v>95.975562369084116</v>
      </c>
      <c r="D41" s="56">
        <v>132.10698919430357</v>
      </c>
      <c r="E41" s="56">
        <v>182.07778158143398</v>
      </c>
    </row>
    <row r="42" spans="1:5" x14ac:dyDescent="0.2">
      <c r="A42" s="12" t="s">
        <v>12</v>
      </c>
      <c r="B42" s="56">
        <v>0.47976980594154583</v>
      </c>
      <c r="C42" s="56">
        <v>1.287305871989511</v>
      </c>
      <c r="D42" s="56">
        <v>1.7575014384104328</v>
      </c>
      <c r="E42" s="56">
        <v>2.3691729075760399</v>
      </c>
    </row>
    <row r="43" spans="1:5" x14ac:dyDescent="0.2">
      <c r="A43" s="12" t="s">
        <v>13</v>
      </c>
      <c r="B43" s="56">
        <v>0</v>
      </c>
      <c r="C43" s="56">
        <v>0</v>
      </c>
      <c r="D43" s="56">
        <v>0</v>
      </c>
      <c r="E43" s="56">
        <v>0</v>
      </c>
    </row>
    <row r="44" spans="1:5" x14ac:dyDescent="0.2">
      <c r="A44" s="13" t="s">
        <v>10</v>
      </c>
      <c r="B44" s="19">
        <v>798.90034071464152</v>
      </c>
      <c r="C44" s="19">
        <v>1174.1010117869334</v>
      </c>
      <c r="D44" s="19">
        <v>1504.2784213218665</v>
      </c>
      <c r="E44" s="19">
        <v>2169.5988097957656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G17" sqref="G17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46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3013.4771801919865</v>
      </c>
      <c r="C6" s="15">
        <v>3545.4595468620546</v>
      </c>
      <c r="D6" s="15">
        <v>4871.8568212170139</v>
      </c>
      <c r="E6" s="15">
        <v>7699.1468947642734</v>
      </c>
    </row>
    <row r="7" spans="1:5" x14ac:dyDescent="0.2">
      <c r="A7" s="2" t="s">
        <v>80</v>
      </c>
      <c r="B7" s="15">
        <v>7770.9673874518803</v>
      </c>
      <c r="C7" s="15">
        <v>7310.0426804756844</v>
      </c>
      <c r="D7" s="15">
        <v>7480.6535393012173</v>
      </c>
      <c r="E7" s="15">
        <v>7699.1468947642734</v>
      </c>
    </row>
    <row r="8" spans="1:5" x14ac:dyDescent="0.2">
      <c r="A8" s="2" t="s">
        <v>54</v>
      </c>
      <c r="B8" s="15">
        <v>16747.587629932957</v>
      </c>
      <c r="C8" s="15">
        <v>19669.896735952992</v>
      </c>
      <c r="D8" s="15">
        <v>27000.919018233995</v>
      </c>
      <c r="E8" s="15">
        <v>42661.407620971084</v>
      </c>
    </row>
    <row r="9" spans="1:5" x14ac:dyDescent="0.2">
      <c r="A9" s="1" t="s">
        <v>52</v>
      </c>
      <c r="B9" s="45">
        <v>6.3259643206531795</v>
      </c>
      <c r="C9" s="45">
        <v>5.867092589825579</v>
      </c>
      <c r="D9" s="45">
        <v>5.1094546937959198</v>
      </c>
      <c r="E9" s="45">
        <v>5.1529447338678231</v>
      </c>
    </row>
    <row r="10" spans="1:5" x14ac:dyDescent="0.2">
      <c r="A10" s="1" t="s">
        <v>53</v>
      </c>
      <c r="B10" s="45">
        <v>12.1824021225677</v>
      </c>
      <c r="C10" s="45">
        <v>11.298717096180551</v>
      </c>
      <c r="D10" s="45">
        <v>12.340263477512545</v>
      </c>
      <c r="E10" s="45">
        <v>11.816113351230888</v>
      </c>
    </row>
    <row r="11" spans="1:5" x14ac:dyDescent="0.2">
      <c r="A11" s="1"/>
      <c r="B11" s="52"/>
      <c r="C11" s="52"/>
      <c r="D11" s="52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56">
        <v>1095.1003183004611</v>
      </c>
      <c r="C18" s="56">
        <v>1320.3554407629972</v>
      </c>
      <c r="D18" s="56">
        <v>1723.1314369344573</v>
      </c>
      <c r="E18" s="56">
        <v>3054.4902326927122</v>
      </c>
    </row>
    <row r="19" spans="1:5" x14ac:dyDescent="0.2">
      <c r="A19" s="2" t="s">
        <v>20</v>
      </c>
      <c r="B19" s="56">
        <v>667.19336933802424</v>
      </c>
      <c r="C19" s="56">
        <v>687.80709637919506</v>
      </c>
      <c r="D19" s="56">
        <v>965.0049939814138</v>
      </c>
      <c r="E19" s="56">
        <v>1306.2404917159834</v>
      </c>
    </row>
    <row r="20" spans="1:5" x14ac:dyDescent="0.2">
      <c r="A20" s="2" t="s">
        <v>18</v>
      </c>
      <c r="B20" s="56">
        <v>15.252113157681523</v>
      </c>
      <c r="C20" s="56">
        <v>6.0021563500000008</v>
      </c>
      <c r="D20" s="56">
        <v>6.8977833800000008</v>
      </c>
      <c r="E20" s="56">
        <v>87.321261644348681</v>
      </c>
    </row>
    <row r="21" spans="1:5" x14ac:dyDescent="0.2">
      <c r="A21" s="2" t="s">
        <v>16</v>
      </c>
      <c r="B21" s="56">
        <v>1207.6125326539482</v>
      </c>
      <c r="C21" s="56">
        <v>1491.8203680637084</v>
      </c>
      <c r="D21" s="56">
        <v>2120.8834066350769</v>
      </c>
      <c r="E21" s="56">
        <v>3045.2395945131625</v>
      </c>
    </row>
    <row r="22" spans="1:5" x14ac:dyDescent="0.2">
      <c r="A22" s="21" t="s">
        <v>49</v>
      </c>
      <c r="B22" s="57">
        <v>223.53823788645389</v>
      </c>
      <c r="C22" s="57">
        <v>274.53676801930345</v>
      </c>
      <c r="D22" s="57">
        <v>363.36030734363021</v>
      </c>
      <c r="E22" s="57">
        <v>681.31067301572114</v>
      </c>
    </row>
    <row r="23" spans="1:5" x14ac:dyDescent="0.2">
      <c r="A23" s="21" t="s">
        <v>50</v>
      </c>
      <c r="B23" s="57">
        <f>+B21-B22</f>
        <v>984.07429476749428</v>
      </c>
      <c r="C23" s="57">
        <f t="shared" ref="C23:E23" si="0">+C21-C22</f>
        <v>1217.2836000444049</v>
      </c>
      <c r="D23" s="57">
        <f t="shared" si="0"/>
        <v>1757.5230992914467</v>
      </c>
      <c r="E23" s="57">
        <f t="shared" si="0"/>
        <v>2363.9289214974415</v>
      </c>
    </row>
    <row r="24" spans="1:5" x14ac:dyDescent="0.2">
      <c r="A24" s="2" t="s">
        <v>19</v>
      </c>
      <c r="B24" s="56">
        <v>28.318846741876257</v>
      </c>
      <c r="C24" s="56">
        <v>39.474485306152886</v>
      </c>
      <c r="D24" s="56">
        <v>55.939200286060931</v>
      </c>
      <c r="E24" s="56">
        <v>205.855314198066</v>
      </c>
    </row>
    <row r="25" spans="1:5" x14ac:dyDescent="0.2">
      <c r="A25" s="8" t="s">
        <v>10</v>
      </c>
      <c r="B25" s="17">
        <v>3013.4771801919915</v>
      </c>
      <c r="C25" s="17">
        <v>3545.4595468620537</v>
      </c>
      <c r="D25" s="17">
        <v>4871.8568212170094</v>
      </c>
      <c r="E25" s="17">
        <v>7699.1468947642725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56">
        <v>31.995330419942281</v>
      </c>
      <c r="C33" s="56">
        <v>54.946250282081998</v>
      </c>
      <c r="D33" s="56">
        <v>75.366900386004787</v>
      </c>
      <c r="E33" s="56">
        <v>151.31263746167556</v>
      </c>
    </row>
    <row r="34" spans="1:5" x14ac:dyDescent="0.2">
      <c r="A34" s="12" t="s">
        <v>3</v>
      </c>
      <c r="B34" s="56">
        <v>163.34663539994753</v>
      </c>
      <c r="C34" s="56">
        <v>199.56143331466777</v>
      </c>
      <c r="D34" s="56">
        <v>488.98844211228794</v>
      </c>
      <c r="E34" s="56">
        <v>480.61799004187316</v>
      </c>
    </row>
    <row r="35" spans="1:5" ht="12.75" customHeight="1" x14ac:dyDescent="0.2">
      <c r="A35" s="12" t="s">
        <v>5</v>
      </c>
      <c r="B35" s="56">
        <v>26.728877535048525</v>
      </c>
      <c r="C35" s="56">
        <v>33.988805031291584</v>
      </c>
      <c r="D35" s="56">
        <v>42.752641953609178</v>
      </c>
      <c r="E35" s="56">
        <v>63.109396521930513</v>
      </c>
    </row>
    <row r="36" spans="1:5" x14ac:dyDescent="0.2">
      <c r="A36" s="12" t="s">
        <v>6</v>
      </c>
      <c r="B36" s="56">
        <v>52.359443424053254</v>
      </c>
      <c r="C36" s="56">
        <v>4.7001650949626983</v>
      </c>
      <c r="D36" s="56">
        <v>6.8649759567528514</v>
      </c>
      <c r="E36" s="56">
        <v>94.766924166732821</v>
      </c>
    </row>
    <row r="37" spans="1:5" x14ac:dyDescent="0.2">
      <c r="A37" s="12" t="s">
        <v>51</v>
      </c>
      <c r="B37" s="56">
        <v>812.53182000316008</v>
      </c>
      <c r="C37" s="56">
        <v>1004.4353072397008</v>
      </c>
      <c r="D37" s="56">
        <v>1380.9049510194682</v>
      </c>
      <c r="E37" s="56">
        <v>2552.6647159597987</v>
      </c>
    </row>
    <row r="38" spans="1:5" x14ac:dyDescent="0.2">
      <c r="A38" s="12" t="s">
        <v>7</v>
      </c>
      <c r="B38" s="56">
        <v>83.798645503371276</v>
      </c>
      <c r="C38" s="56">
        <v>66.863842335613839</v>
      </c>
      <c r="D38" s="56">
        <v>102.85463505907559</v>
      </c>
      <c r="E38" s="56">
        <v>147.80321234349623</v>
      </c>
    </row>
    <row r="39" spans="1:5" x14ac:dyDescent="0.2">
      <c r="A39" s="12" t="s">
        <v>11</v>
      </c>
      <c r="B39" s="56">
        <v>8.2986960873196587</v>
      </c>
      <c r="C39" s="56">
        <v>54.915093751935792</v>
      </c>
      <c r="D39" s="56">
        <v>78.451755611651635</v>
      </c>
      <c r="E39" s="56">
        <v>14.474198299305471</v>
      </c>
    </row>
    <row r="40" spans="1:5" x14ac:dyDescent="0.2">
      <c r="A40" s="12" t="s">
        <v>8</v>
      </c>
      <c r="B40" s="56">
        <v>1604.3491645187137</v>
      </c>
      <c r="C40" s="56">
        <v>1839.2329079844417</v>
      </c>
      <c r="D40" s="56">
        <v>2319.1256534420781</v>
      </c>
      <c r="E40" s="56">
        <v>3363.904853431241</v>
      </c>
    </row>
    <row r="41" spans="1:5" x14ac:dyDescent="0.2">
      <c r="A41" s="12" t="s">
        <v>4</v>
      </c>
      <c r="B41" s="56">
        <v>223.53823788645389</v>
      </c>
      <c r="C41" s="56">
        <v>274.53676801930345</v>
      </c>
      <c r="D41" s="56">
        <v>363.36030734363021</v>
      </c>
      <c r="E41" s="56">
        <v>681.31067301572114</v>
      </c>
    </row>
    <row r="42" spans="1:5" x14ac:dyDescent="0.2">
      <c r="A42" s="12" t="s">
        <v>12</v>
      </c>
      <c r="B42" s="56">
        <v>1.1121233196047227</v>
      </c>
      <c r="C42" s="56">
        <v>1.4014207484626606</v>
      </c>
      <c r="D42" s="56">
        <v>1.9994261515887326</v>
      </c>
      <c r="E42" s="56">
        <v>2.9245295887549068</v>
      </c>
    </row>
    <row r="43" spans="1:5" x14ac:dyDescent="0.2">
      <c r="A43" s="12" t="s">
        <v>13</v>
      </c>
      <c r="B43" s="56">
        <v>5.4182060943750905</v>
      </c>
      <c r="C43" s="56">
        <v>10.877553059590507</v>
      </c>
      <c r="D43" s="56">
        <v>11.187132180863028</v>
      </c>
      <c r="E43" s="56">
        <v>146.25776393374389</v>
      </c>
    </row>
    <row r="44" spans="1:5" x14ac:dyDescent="0.2">
      <c r="A44" s="13" t="s">
        <v>10</v>
      </c>
      <c r="B44" s="19">
        <v>3013.4771801919896</v>
      </c>
      <c r="C44" s="19">
        <v>3545.4595468620523</v>
      </c>
      <c r="D44" s="19">
        <v>4871.8568212170094</v>
      </c>
      <c r="E44" s="19">
        <v>7699.1468947642743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14999847407452621"/>
  </sheetPr>
  <dimension ref="A1:E84"/>
  <sheetViews>
    <sheetView workbookViewId="0">
      <selection activeCell="G53" sqref="G53"/>
    </sheetView>
  </sheetViews>
  <sheetFormatPr baseColWidth="10" defaultRowHeight="12.75" x14ac:dyDescent="0.2"/>
  <cols>
    <col min="1" max="1" width="25.28515625" style="23" customWidth="1"/>
    <col min="2" max="16384" width="11.42578125" style="23"/>
  </cols>
  <sheetData>
    <row r="1" spans="1:5" x14ac:dyDescent="0.2">
      <c r="A1" s="22" t="s">
        <v>55</v>
      </c>
    </row>
    <row r="2" spans="1:5" x14ac:dyDescent="0.2">
      <c r="A2" s="22" t="s">
        <v>56</v>
      </c>
    </row>
    <row r="3" spans="1:5" x14ac:dyDescent="0.2">
      <c r="A3" s="24" t="s">
        <v>15</v>
      </c>
    </row>
    <row r="5" spans="1:5" x14ac:dyDescent="0.2">
      <c r="A5" s="22" t="s">
        <v>57</v>
      </c>
    </row>
    <row r="7" spans="1:5" x14ac:dyDescent="0.2">
      <c r="A7" s="3" t="s">
        <v>0</v>
      </c>
      <c r="B7" s="10">
        <v>2016</v>
      </c>
      <c r="C7" s="10">
        <v>2017</v>
      </c>
      <c r="D7" s="10">
        <v>2018</v>
      </c>
      <c r="E7" s="10">
        <v>2019</v>
      </c>
    </row>
    <row r="8" spans="1:5" x14ac:dyDescent="0.2">
      <c r="A8" s="25" t="s">
        <v>2</v>
      </c>
      <c r="B8" s="26">
        <v>27002.223434214971</v>
      </c>
      <c r="C8" s="26">
        <v>33270.163751496366</v>
      </c>
      <c r="D8" s="26">
        <v>43905.262138997554</v>
      </c>
      <c r="E8" s="26">
        <v>60099.297968147424</v>
      </c>
    </row>
    <row r="9" spans="1:5" x14ac:dyDescent="0.2">
      <c r="A9" s="25" t="s">
        <v>58</v>
      </c>
      <c r="B9" s="27">
        <v>14231.106919866756</v>
      </c>
      <c r="C9" s="27">
        <v>18775.841799147955</v>
      </c>
      <c r="D9" s="27">
        <v>24277.658418646835</v>
      </c>
      <c r="E9" s="27">
        <v>33010.82157506371</v>
      </c>
    </row>
    <row r="10" spans="1:5" x14ac:dyDescent="0.2">
      <c r="A10" s="25" t="s">
        <v>59</v>
      </c>
      <c r="B10" s="27">
        <v>12771.116514348218</v>
      </c>
      <c r="C10" s="27">
        <v>14494.321952348411</v>
      </c>
      <c r="D10" s="27">
        <v>19627.603720350719</v>
      </c>
      <c r="E10" s="27">
        <v>27088.476393083718</v>
      </c>
    </row>
    <row r="11" spans="1:5" x14ac:dyDescent="0.2">
      <c r="A11" s="25" t="s">
        <v>3</v>
      </c>
      <c r="B11" s="26">
        <v>6487.0202997623292</v>
      </c>
      <c r="C11" s="26">
        <v>9883.818217027816</v>
      </c>
      <c r="D11" s="26">
        <v>13275.090991129407</v>
      </c>
      <c r="E11" s="26">
        <v>15632.565395523765</v>
      </c>
    </row>
    <row r="12" spans="1:5" x14ac:dyDescent="0.2">
      <c r="A12" s="25" t="s">
        <v>5</v>
      </c>
      <c r="B12" s="26">
        <v>1583.5069506108387</v>
      </c>
      <c r="C12" s="26">
        <v>2121.3417611806508</v>
      </c>
      <c r="D12" s="26">
        <v>4007.0072361429302</v>
      </c>
      <c r="E12" s="26">
        <v>4146.1722513598379</v>
      </c>
    </row>
    <row r="13" spans="1:5" x14ac:dyDescent="0.2">
      <c r="A13" s="25" t="s">
        <v>6</v>
      </c>
      <c r="B13" s="26">
        <v>1447.1504404537563</v>
      </c>
      <c r="C13" s="26">
        <v>2021.1481158618794</v>
      </c>
      <c r="D13" s="26">
        <v>2577.3516351439371</v>
      </c>
      <c r="E13" s="26">
        <v>4000.6904884246819</v>
      </c>
    </row>
    <row r="14" spans="1:5" x14ac:dyDescent="0.2">
      <c r="A14" s="25" t="s">
        <v>60</v>
      </c>
      <c r="B14" s="26">
        <v>45075.00675524283</v>
      </c>
      <c r="C14" s="26">
        <v>59204.030409079242</v>
      </c>
      <c r="D14" s="26">
        <v>77899.233955306496</v>
      </c>
      <c r="E14" s="26">
        <v>124077.25373087407</v>
      </c>
    </row>
    <row r="15" spans="1:5" x14ac:dyDescent="0.2">
      <c r="A15" s="25" t="s">
        <v>7</v>
      </c>
      <c r="B15" s="26">
        <v>3856.9923464605658</v>
      </c>
      <c r="C15" s="26">
        <v>6027.6624965285046</v>
      </c>
      <c r="D15" s="26">
        <v>8889.9741492586127</v>
      </c>
      <c r="E15" s="26">
        <v>13394.063719234555</v>
      </c>
    </row>
    <row r="16" spans="1:5" x14ac:dyDescent="0.2">
      <c r="A16" s="25" t="s">
        <v>11</v>
      </c>
      <c r="B16" s="26">
        <v>2249.1082121406798</v>
      </c>
      <c r="C16" s="26">
        <v>3055.0606464342</v>
      </c>
      <c r="D16" s="26">
        <v>4094.9494219923708</v>
      </c>
      <c r="E16" s="26">
        <v>5975.6749170642997</v>
      </c>
    </row>
    <row r="17" spans="1:5" x14ac:dyDescent="0.2">
      <c r="A17" s="25" t="s">
        <v>8</v>
      </c>
      <c r="B17" s="26">
        <v>35574.849840112627</v>
      </c>
      <c r="C17" s="26">
        <v>43164.996391694556</v>
      </c>
      <c r="D17" s="26">
        <v>53941.454564593427</v>
      </c>
      <c r="E17" s="26">
        <v>73041.501601083844</v>
      </c>
    </row>
    <row r="18" spans="1:5" x14ac:dyDescent="0.2">
      <c r="A18" s="25" t="s">
        <v>4</v>
      </c>
      <c r="B18" s="26">
        <v>25537.197442509332</v>
      </c>
      <c r="C18" s="26">
        <v>33684.778589042558</v>
      </c>
      <c r="D18" s="26">
        <v>42401.719785486603</v>
      </c>
      <c r="E18" s="26">
        <v>63457.780347973079</v>
      </c>
    </row>
    <row r="19" spans="1:5" x14ac:dyDescent="0.2">
      <c r="A19" s="25" t="s">
        <v>12</v>
      </c>
      <c r="B19" s="26">
        <v>2448.8026033146293</v>
      </c>
      <c r="C19" s="26">
        <v>3077.8414905338436</v>
      </c>
      <c r="D19" s="26">
        <v>3411.5752663290255</v>
      </c>
      <c r="E19" s="26">
        <v>4280.0516512291961</v>
      </c>
    </row>
    <row r="20" spans="1:5" x14ac:dyDescent="0.2">
      <c r="A20" s="25" t="s">
        <v>61</v>
      </c>
      <c r="B20" s="26">
        <v>255.2355434263288</v>
      </c>
      <c r="C20" s="26">
        <v>743.13578689080987</v>
      </c>
      <c r="D20" s="26">
        <v>1115.7462240227931</v>
      </c>
      <c r="E20" s="26">
        <v>2204.2156724815331</v>
      </c>
    </row>
    <row r="21" spans="1:5" x14ac:dyDescent="0.2">
      <c r="A21" s="13" t="s">
        <v>10</v>
      </c>
      <c r="B21" s="19">
        <v>151517.09386824889</v>
      </c>
      <c r="C21" s="19">
        <v>196253.97765577043</v>
      </c>
      <c r="D21" s="19">
        <v>255519.3653684032</v>
      </c>
      <c r="E21" s="19">
        <v>370309.2677433964</v>
      </c>
    </row>
    <row r="22" spans="1:5" x14ac:dyDescent="0.2">
      <c r="A22" s="28"/>
      <c r="B22" s="29"/>
      <c r="C22" s="29"/>
      <c r="D22" s="29"/>
    </row>
    <row r="23" spans="1:5" x14ac:dyDescent="0.2">
      <c r="A23" s="23" t="s">
        <v>23</v>
      </c>
    </row>
    <row r="25" spans="1:5" x14ac:dyDescent="0.2">
      <c r="A25" s="30" t="s">
        <v>62</v>
      </c>
      <c r="B25" s="31"/>
      <c r="C25" s="31"/>
      <c r="D25" s="31"/>
    </row>
    <row r="26" spans="1:5" x14ac:dyDescent="0.2">
      <c r="A26" s="31"/>
      <c r="B26" s="31"/>
      <c r="C26" s="31"/>
      <c r="D26" s="31"/>
    </row>
    <row r="27" spans="1:5" x14ac:dyDescent="0.2">
      <c r="A27" s="3" t="s">
        <v>0</v>
      </c>
      <c r="B27" s="10">
        <v>2016</v>
      </c>
      <c r="C27" s="10">
        <v>2017</v>
      </c>
      <c r="D27" s="10">
        <v>2018</v>
      </c>
      <c r="E27" s="10">
        <v>2019</v>
      </c>
    </row>
    <row r="28" spans="1:5" x14ac:dyDescent="0.2">
      <c r="A28" s="25" t="s">
        <v>2</v>
      </c>
      <c r="B28" s="26">
        <v>26448.950912601365</v>
      </c>
      <c r="C28" s="26">
        <v>32640.750534764866</v>
      </c>
      <c r="D28" s="26">
        <v>43117.834317245572</v>
      </c>
      <c r="E28" s="26">
        <v>59009.483178633593</v>
      </c>
    </row>
    <row r="29" spans="1:5" x14ac:dyDescent="0.2">
      <c r="A29" s="25" t="s">
        <v>58</v>
      </c>
      <c r="B29" s="27">
        <v>14231.106919866756</v>
      </c>
      <c r="C29" s="27">
        <v>18775.841799147955</v>
      </c>
      <c r="D29" s="27">
        <v>24277.658418646835</v>
      </c>
      <c r="E29" s="27">
        <v>33010.82157506371</v>
      </c>
    </row>
    <row r="30" spans="1:5" x14ac:dyDescent="0.2">
      <c r="A30" s="25" t="s">
        <v>59</v>
      </c>
      <c r="B30" s="27">
        <v>12217.84399273461</v>
      </c>
      <c r="C30" s="27">
        <v>13864.908735616913</v>
      </c>
      <c r="D30" s="27">
        <v>18840.17589859874</v>
      </c>
      <c r="E30" s="27">
        <v>25998.661603569886</v>
      </c>
    </row>
    <row r="31" spans="1:5" x14ac:dyDescent="0.2">
      <c r="A31" s="25" t="s">
        <v>3</v>
      </c>
      <c r="B31" s="26">
        <v>1582.844768053983</v>
      </c>
      <c r="C31" s="26">
        <v>2234.7122395987317</v>
      </c>
      <c r="D31" s="26">
        <v>3249.3446596947906</v>
      </c>
      <c r="E31" s="26">
        <v>2943.0208160221955</v>
      </c>
    </row>
    <row r="32" spans="1:5" x14ac:dyDescent="0.2">
      <c r="A32" s="25" t="s">
        <v>5</v>
      </c>
      <c r="B32" s="26">
        <v>498.61457798212797</v>
      </c>
      <c r="C32" s="26">
        <v>636.86271215078546</v>
      </c>
      <c r="D32" s="26">
        <v>626.34520855038977</v>
      </c>
      <c r="E32" s="26">
        <v>762.52332730883325</v>
      </c>
    </row>
    <row r="33" spans="1:5" x14ac:dyDescent="0.2">
      <c r="A33" s="25" t="s">
        <v>6</v>
      </c>
      <c r="B33" s="26">
        <v>50.440791099777258</v>
      </c>
      <c r="C33" s="26">
        <v>122.23616531486812</v>
      </c>
      <c r="D33" s="26">
        <v>110.26195828759735</v>
      </c>
      <c r="E33" s="26">
        <v>168.42363317176836</v>
      </c>
    </row>
    <row r="34" spans="1:5" x14ac:dyDescent="0.2">
      <c r="A34" s="25" t="s">
        <v>60</v>
      </c>
      <c r="B34" s="26">
        <v>1600.2379161770559</v>
      </c>
      <c r="C34" s="26">
        <v>2072.7020762150087</v>
      </c>
      <c r="D34" s="26">
        <v>2745.4147576127407</v>
      </c>
      <c r="E34" s="26">
        <v>3933.7025682848689</v>
      </c>
    </row>
    <row r="35" spans="1:5" x14ac:dyDescent="0.2">
      <c r="A35" s="25" t="s">
        <v>7</v>
      </c>
      <c r="B35" s="26">
        <v>414.04803916521956</v>
      </c>
      <c r="C35" s="26">
        <v>625.62027359012586</v>
      </c>
      <c r="D35" s="26">
        <v>1078.5822200438488</v>
      </c>
      <c r="E35" s="26">
        <v>2883.2847604110561</v>
      </c>
    </row>
    <row r="36" spans="1:5" x14ac:dyDescent="0.2">
      <c r="A36" s="25" t="s">
        <v>11</v>
      </c>
      <c r="B36" s="26">
        <v>457.9724774597953</v>
      </c>
      <c r="C36" s="26">
        <v>509.15090774701463</v>
      </c>
      <c r="D36" s="26">
        <v>399.59725742299793</v>
      </c>
      <c r="E36" s="26">
        <v>235.00105051711205</v>
      </c>
    </row>
    <row r="37" spans="1:5" x14ac:dyDescent="0.2">
      <c r="A37" s="25" t="s">
        <v>8</v>
      </c>
      <c r="B37" s="26">
        <v>4546.8486024689446</v>
      </c>
      <c r="C37" s="26">
        <v>5469.3692087704494</v>
      </c>
      <c r="D37" s="26">
        <v>6701.6221256872723</v>
      </c>
      <c r="E37" s="26">
        <v>7625.2345601185507</v>
      </c>
    </row>
    <row r="38" spans="1:5" x14ac:dyDescent="0.2">
      <c r="A38" s="25" t="s">
        <v>4</v>
      </c>
      <c r="B38" s="26">
        <v>19424.711430707353</v>
      </c>
      <c r="C38" s="26">
        <v>25563.201819008373</v>
      </c>
      <c r="D38" s="26">
        <v>32194.479782504612</v>
      </c>
      <c r="E38" s="26">
        <v>47717.482178990278</v>
      </c>
    </row>
    <row r="39" spans="1:5" x14ac:dyDescent="0.2">
      <c r="A39" s="25" t="s">
        <v>12</v>
      </c>
      <c r="B39" s="26">
        <v>2381.3535725819338</v>
      </c>
      <c r="C39" s="26">
        <v>2956.2051013384066</v>
      </c>
      <c r="D39" s="26">
        <v>3225.5074024319442</v>
      </c>
      <c r="E39" s="26">
        <v>4043.3018214528033</v>
      </c>
    </row>
    <row r="40" spans="1:5" x14ac:dyDescent="0.2">
      <c r="A40" s="25" t="s">
        <v>61</v>
      </c>
      <c r="B40" s="26">
        <v>0</v>
      </c>
      <c r="C40" s="26">
        <v>0</v>
      </c>
      <c r="D40" s="26">
        <v>0</v>
      </c>
      <c r="E40" s="26">
        <v>0</v>
      </c>
    </row>
    <row r="41" spans="1:5" x14ac:dyDescent="0.2">
      <c r="A41" s="13" t="s">
        <v>10</v>
      </c>
      <c r="B41" s="19">
        <v>57406.023088297552</v>
      </c>
      <c r="C41" s="19">
        <v>72830.811038498636</v>
      </c>
      <c r="D41" s="19">
        <v>93448.989689481765</v>
      </c>
      <c r="E41" s="19">
        <v>129321.45789491101</v>
      </c>
    </row>
    <row r="42" spans="1:5" x14ac:dyDescent="0.2">
      <c r="A42" s="32"/>
      <c r="B42" s="33"/>
      <c r="C42" s="33"/>
      <c r="D42" s="33"/>
    </row>
    <row r="43" spans="1:5" x14ac:dyDescent="0.2">
      <c r="A43" s="34" t="s">
        <v>63</v>
      </c>
      <c r="B43" s="29"/>
      <c r="C43" s="29"/>
      <c r="D43" s="29"/>
    </row>
    <row r="44" spans="1:5" x14ac:dyDescent="0.2">
      <c r="A44" s="23" t="s">
        <v>23</v>
      </c>
    </row>
    <row r="46" spans="1:5" x14ac:dyDescent="0.2">
      <c r="A46" s="30" t="s">
        <v>64</v>
      </c>
      <c r="B46" s="31"/>
      <c r="C46" s="31"/>
      <c r="D46" s="31"/>
    </row>
    <row r="47" spans="1:5" x14ac:dyDescent="0.2">
      <c r="A47" s="31"/>
      <c r="B47" s="31"/>
      <c r="C47" s="31"/>
      <c r="D47" s="31"/>
    </row>
    <row r="48" spans="1:5" x14ac:dyDescent="0.2">
      <c r="A48" s="3" t="s">
        <v>0</v>
      </c>
      <c r="B48" s="10">
        <v>2016</v>
      </c>
      <c r="C48" s="10">
        <v>2017</v>
      </c>
      <c r="D48" s="10">
        <v>2018</v>
      </c>
      <c r="E48" s="10">
        <v>2019</v>
      </c>
    </row>
    <row r="49" spans="1:5" x14ac:dyDescent="0.2">
      <c r="A49" s="25" t="s">
        <v>2</v>
      </c>
      <c r="B49" s="26">
        <v>553.27252161360718</v>
      </c>
      <c r="C49" s="26">
        <v>629.41321673149901</v>
      </c>
      <c r="D49" s="26">
        <v>787.42782175197931</v>
      </c>
      <c r="E49" s="26">
        <v>1089.8147895138322</v>
      </c>
    </row>
    <row r="50" spans="1:5" x14ac:dyDescent="0.2">
      <c r="A50" s="25" t="s">
        <v>58</v>
      </c>
      <c r="B50" s="27">
        <v>0</v>
      </c>
      <c r="C50" s="27">
        <v>0</v>
      </c>
      <c r="D50" s="27">
        <v>0</v>
      </c>
      <c r="E50" s="27"/>
    </row>
    <row r="51" spans="1:5" x14ac:dyDescent="0.2">
      <c r="A51" s="25" t="s">
        <v>59</v>
      </c>
      <c r="B51" s="27">
        <v>553.27252161360718</v>
      </c>
      <c r="C51" s="27">
        <v>629.41321673149901</v>
      </c>
      <c r="D51" s="27">
        <v>787.42782175197931</v>
      </c>
      <c r="E51" s="27">
        <v>1089.8147895138322</v>
      </c>
    </row>
    <row r="52" spans="1:5" x14ac:dyDescent="0.2">
      <c r="A52" s="25" t="s">
        <v>3</v>
      </c>
      <c r="B52" s="26">
        <v>4904.1755317083462</v>
      </c>
      <c r="C52" s="26">
        <v>7649.1059774290843</v>
      </c>
      <c r="D52" s="26">
        <v>10025.746331434617</v>
      </c>
      <c r="E52" s="26">
        <v>12689.544579501569</v>
      </c>
    </row>
    <row r="53" spans="1:5" x14ac:dyDescent="0.2">
      <c r="A53" s="25" t="s">
        <v>5</v>
      </c>
      <c r="B53" s="26">
        <v>1084.8923726287107</v>
      </c>
      <c r="C53" s="26">
        <v>1484.4790490298651</v>
      </c>
      <c r="D53" s="26">
        <v>3380.6620275925407</v>
      </c>
      <c r="E53" s="26">
        <v>3383.6489240510045</v>
      </c>
    </row>
    <row r="54" spans="1:5" x14ac:dyDescent="0.2">
      <c r="A54" s="25" t="s">
        <v>6</v>
      </c>
      <c r="B54" s="26">
        <v>1396.7096493539791</v>
      </c>
      <c r="C54" s="26">
        <v>1898.9119505470114</v>
      </c>
      <c r="D54" s="26">
        <v>2467.0896768563398</v>
      </c>
      <c r="E54" s="26">
        <v>3832.2668552529135</v>
      </c>
    </row>
    <row r="55" spans="1:5" x14ac:dyDescent="0.2">
      <c r="A55" s="25" t="s">
        <v>60</v>
      </c>
      <c r="B55" s="26">
        <v>43474.768839065771</v>
      </c>
      <c r="C55" s="26">
        <v>57131.328332864236</v>
      </c>
      <c r="D55" s="26">
        <v>75153.819197693752</v>
      </c>
      <c r="E55" s="26">
        <v>120143.55116258921</v>
      </c>
    </row>
    <row r="56" spans="1:5" x14ac:dyDescent="0.2">
      <c r="A56" s="25" t="s">
        <v>7</v>
      </c>
      <c r="B56" s="26">
        <v>3442.9443072953463</v>
      </c>
      <c r="C56" s="26">
        <v>5402.0422229383785</v>
      </c>
      <c r="D56" s="26">
        <v>7811.3919292147639</v>
      </c>
      <c r="E56" s="26">
        <v>10510.778958823499</v>
      </c>
    </row>
    <row r="57" spans="1:5" x14ac:dyDescent="0.2">
      <c r="A57" s="25" t="s">
        <v>11</v>
      </c>
      <c r="B57" s="26">
        <v>1791.1357346808848</v>
      </c>
      <c r="C57" s="26">
        <v>2545.9097386871854</v>
      </c>
      <c r="D57" s="26">
        <v>3695.3521645693727</v>
      </c>
      <c r="E57" s="26">
        <v>5740.6738665471876</v>
      </c>
    </row>
    <row r="58" spans="1:5" x14ac:dyDescent="0.2">
      <c r="A58" s="25" t="s">
        <v>8</v>
      </c>
      <c r="B58" s="26">
        <v>31028.001237643679</v>
      </c>
      <c r="C58" s="26">
        <v>37695.627182924109</v>
      </c>
      <c r="D58" s="26">
        <v>47239.832438906153</v>
      </c>
      <c r="E58" s="26">
        <v>65416.2670409653</v>
      </c>
    </row>
    <row r="59" spans="1:5" x14ac:dyDescent="0.2">
      <c r="A59" s="25" t="s">
        <v>4</v>
      </c>
      <c r="B59" s="26">
        <v>6112.4860118019787</v>
      </c>
      <c r="C59" s="26">
        <v>8121.5767700341821</v>
      </c>
      <c r="D59" s="26">
        <v>10207.240002981991</v>
      </c>
      <c r="E59" s="26">
        <v>15740.298168982803</v>
      </c>
    </row>
    <row r="60" spans="1:5" x14ac:dyDescent="0.2">
      <c r="A60" s="25" t="s">
        <v>12</v>
      </c>
      <c r="B60" s="26">
        <v>67.44903073269559</v>
      </c>
      <c r="C60" s="26">
        <v>121.63638919543689</v>
      </c>
      <c r="D60" s="26">
        <v>186.06786389708103</v>
      </c>
      <c r="E60" s="26">
        <v>236.7498297763926</v>
      </c>
    </row>
    <row r="61" spans="1:5" x14ac:dyDescent="0.2">
      <c r="A61" s="25" t="s">
        <v>61</v>
      </c>
      <c r="B61" s="26">
        <v>255.2355434263288</v>
      </c>
      <c r="C61" s="26">
        <v>743.13578689080987</v>
      </c>
      <c r="D61" s="26">
        <v>1115.7462240227931</v>
      </c>
      <c r="E61" s="26">
        <v>2204.2156724815331</v>
      </c>
    </row>
    <row r="62" spans="1:5" x14ac:dyDescent="0.2">
      <c r="A62" s="13" t="s">
        <v>10</v>
      </c>
      <c r="B62" s="19">
        <v>94111.070779951333</v>
      </c>
      <c r="C62" s="19">
        <v>123423.1666172718</v>
      </c>
      <c r="D62" s="19">
        <v>162070.37567892138</v>
      </c>
      <c r="E62" s="19">
        <v>240987.80984848525</v>
      </c>
    </row>
    <row r="64" spans="1:5" x14ac:dyDescent="0.2">
      <c r="A64" s="23" t="s">
        <v>23</v>
      </c>
    </row>
    <row r="66" spans="1:5" x14ac:dyDescent="0.2">
      <c r="A66" s="22" t="s">
        <v>65</v>
      </c>
      <c r="B66" s="31"/>
      <c r="C66" s="31"/>
      <c r="D66" s="31"/>
    </row>
    <row r="67" spans="1:5" x14ac:dyDescent="0.2">
      <c r="A67" s="31"/>
      <c r="B67" s="31"/>
      <c r="C67" s="31"/>
      <c r="D67" s="31"/>
    </row>
    <row r="68" spans="1:5" x14ac:dyDescent="0.2">
      <c r="A68" s="3" t="s">
        <v>0</v>
      </c>
      <c r="B68" s="10">
        <v>2016</v>
      </c>
      <c r="C68" s="10">
        <v>2017</v>
      </c>
      <c r="D68" s="10">
        <v>2018</v>
      </c>
      <c r="E68" s="10">
        <v>2019</v>
      </c>
    </row>
    <row r="69" spans="1:5" x14ac:dyDescent="0.2">
      <c r="A69" s="25" t="s">
        <v>2</v>
      </c>
      <c r="B69" s="26">
        <v>31.338358794287995</v>
      </c>
      <c r="C69" s="26">
        <v>54.419915730525005</v>
      </c>
      <c r="D69" s="26">
        <v>4.3026326165680002</v>
      </c>
      <c r="E69" s="26">
        <v>3.6242531893187671E-2</v>
      </c>
    </row>
    <row r="70" spans="1:5" x14ac:dyDescent="0.2">
      <c r="A70" s="25" t="s">
        <v>58</v>
      </c>
      <c r="B70" s="27">
        <v>0</v>
      </c>
      <c r="C70" s="27">
        <v>0</v>
      </c>
      <c r="D70" s="27">
        <v>0</v>
      </c>
      <c r="E70" s="27">
        <v>0</v>
      </c>
    </row>
    <row r="71" spans="1:5" x14ac:dyDescent="0.2">
      <c r="A71" s="25" t="s">
        <v>59</v>
      </c>
      <c r="B71" s="27">
        <v>31.338358794287995</v>
      </c>
      <c r="C71" s="27">
        <v>54.419915730525005</v>
      </c>
      <c r="D71" s="27">
        <v>4.3026326165680002</v>
      </c>
      <c r="E71" s="27">
        <v>3.6242531893187671E-2</v>
      </c>
    </row>
    <row r="72" spans="1:5" x14ac:dyDescent="0.2">
      <c r="A72" s="25" t="s">
        <v>3</v>
      </c>
      <c r="B72" s="26">
        <v>2390.9372716985863</v>
      </c>
      <c r="C72" s="26">
        <v>2606.1695219727198</v>
      </c>
      <c r="D72" s="26">
        <v>2716.8622171221923</v>
      </c>
      <c r="E72" s="26">
        <v>2087.347317260972</v>
      </c>
    </row>
    <row r="73" spans="1:5" x14ac:dyDescent="0.2">
      <c r="A73" s="25" t="s">
        <v>5</v>
      </c>
      <c r="B73" s="26">
        <v>23.415490301924059</v>
      </c>
      <c r="C73" s="26">
        <v>30.836690859034267</v>
      </c>
      <c r="D73" s="26">
        <v>29.875919978025035</v>
      </c>
      <c r="E73" s="26">
        <v>1.265516946725131E-2</v>
      </c>
    </row>
    <row r="74" spans="1:5" x14ac:dyDescent="0.2">
      <c r="A74" s="25" t="s">
        <v>6</v>
      </c>
      <c r="B74" s="26">
        <v>4.1864479712755314</v>
      </c>
      <c r="C74" s="26">
        <v>9.5156843953966774</v>
      </c>
      <c r="D74" s="26">
        <v>4.3394517655999998</v>
      </c>
      <c r="E74" s="26">
        <v>6.8167454249166104</v>
      </c>
    </row>
    <row r="75" spans="1:5" x14ac:dyDescent="0.2">
      <c r="A75" s="25" t="s">
        <v>60</v>
      </c>
      <c r="B75" s="26">
        <v>4742.8057267080512</v>
      </c>
      <c r="C75" s="26">
        <v>6456.401911523114</v>
      </c>
      <c r="D75" s="26">
        <v>6124.3200348034197</v>
      </c>
      <c r="E75" s="26">
        <v>7224.5798307665918</v>
      </c>
    </row>
    <row r="76" spans="1:5" x14ac:dyDescent="0.2">
      <c r="A76" s="25" t="s">
        <v>7</v>
      </c>
      <c r="B76" s="26">
        <v>403.15209697050085</v>
      </c>
      <c r="C76" s="26">
        <v>534.01580496554493</v>
      </c>
      <c r="D76" s="26">
        <v>505.77813145011839</v>
      </c>
      <c r="E76" s="26">
        <v>1180.8341076514112</v>
      </c>
    </row>
    <row r="77" spans="1:5" x14ac:dyDescent="0.2">
      <c r="A77" s="25" t="s">
        <v>11</v>
      </c>
      <c r="B77" s="26">
        <v>1.356334659296405</v>
      </c>
      <c r="C77" s="26">
        <v>8.1496137275388065</v>
      </c>
      <c r="D77" s="26">
        <v>2.8765248469196334</v>
      </c>
      <c r="E77" s="26">
        <v>2.5071012455353561</v>
      </c>
    </row>
    <row r="78" spans="1:5" x14ac:dyDescent="0.2">
      <c r="A78" s="25" t="s">
        <v>8</v>
      </c>
      <c r="B78" s="26">
        <v>643.7133728902561</v>
      </c>
      <c r="C78" s="26">
        <v>498.53038901921741</v>
      </c>
      <c r="D78" s="26">
        <v>679.56864310851586</v>
      </c>
      <c r="E78" s="26">
        <v>661.83774137655826</v>
      </c>
    </row>
    <row r="79" spans="1:5" x14ac:dyDescent="0.2">
      <c r="A79" s="25" t="s">
        <v>4</v>
      </c>
      <c r="B79" s="26">
        <v>0</v>
      </c>
      <c r="C79" s="26">
        <v>0</v>
      </c>
      <c r="D79" s="26">
        <v>0</v>
      </c>
      <c r="E79" s="26">
        <v>0</v>
      </c>
    </row>
    <row r="80" spans="1:5" x14ac:dyDescent="0.2">
      <c r="A80" s="25" t="s">
        <v>12</v>
      </c>
      <c r="B80" s="26">
        <v>0</v>
      </c>
      <c r="C80" s="26">
        <v>0</v>
      </c>
      <c r="D80" s="26">
        <v>0</v>
      </c>
      <c r="E80" s="26">
        <v>0</v>
      </c>
    </row>
    <row r="81" spans="1:5" x14ac:dyDescent="0.2">
      <c r="A81" s="25" t="s">
        <v>61</v>
      </c>
      <c r="B81" s="26">
        <v>0</v>
      </c>
      <c r="C81" s="26">
        <v>0</v>
      </c>
      <c r="D81" s="26">
        <v>0</v>
      </c>
      <c r="E81" s="26">
        <v>0</v>
      </c>
    </row>
    <row r="82" spans="1:5" x14ac:dyDescent="0.2">
      <c r="A82" s="13" t="s">
        <v>10</v>
      </c>
      <c r="B82" s="19">
        <v>8240.9050999941774</v>
      </c>
      <c r="C82" s="19">
        <v>10198.039532193092</v>
      </c>
      <c r="D82" s="19">
        <v>10067.923555691359</v>
      </c>
      <c r="E82" s="19">
        <v>11163.971741427345</v>
      </c>
    </row>
    <row r="84" spans="1:5" x14ac:dyDescent="0.2">
      <c r="A84" s="23" t="s">
        <v>23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H24" sqref="H24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24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30277.139074817394</v>
      </c>
      <c r="C6" s="15">
        <v>39767.836525939449</v>
      </c>
      <c r="D6" s="15">
        <v>52700.601995894765</v>
      </c>
      <c r="E6" s="15">
        <v>78383.657566498921</v>
      </c>
    </row>
    <row r="7" spans="1:5" x14ac:dyDescent="0.2">
      <c r="A7" s="2" t="s">
        <v>80</v>
      </c>
      <c r="B7" s="15">
        <v>78076.801736644062</v>
      </c>
      <c r="C7" s="15">
        <v>81993.484475683363</v>
      </c>
      <c r="D7" s="15">
        <v>80920.880746534982</v>
      </c>
      <c r="E7" s="15">
        <v>78383.657566498921</v>
      </c>
    </row>
    <row r="8" spans="1:5" x14ac:dyDescent="0.2">
      <c r="A8" s="2" t="s">
        <v>54</v>
      </c>
      <c r="B8" s="15">
        <v>17324.129777784678</v>
      </c>
      <c r="C8" s="15">
        <v>22891.968739243846</v>
      </c>
      <c r="D8" s="15">
        <v>30528.968877545918</v>
      </c>
      <c r="E8" s="15">
        <v>45702.251635478249</v>
      </c>
    </row>
    <row r="9" spans="1:5" x14ac:dyDescent="0.2">
      <c r="A9" s="1" t="s">
        <v>52</v>
      </c>
      <c r="B9" s="45">
        <v>8.3788671934777756</v>
      </c>
      <c r="C9" s="45">
        <v>8.3801610391263104</v>
      </c>
      <c r="D9" s="45">
        <v>8.6220422515881356</v>
      </c>
      <c r="E9" s="45">
        <v>8.0619307127728419</v>
      </c>
    </row>
    <row r="10" spans="1:5" x14ac:dyDescent="0.2">
      <c r="A10" s="1" t="s">
        <v>53</v>
      </c>
      <c r="B10" s="45">
        <v>16.040014732568334</v>
      </c>
      <c r="C10" s="45">
        <v>16.149622584782083</v>
      </c>
      <c r="D10" s="45">
        <v>16.725349564417261</v>
      </c>
      <c r="E10" s="45">
        <v>15.063852079800549</v>
      </c>
    </row>
    <row r="11" spans="1:5" x14ac:dyDescent="0.2">
      <c r="A11" s="1"/>
      <c r="B11" s="4"/>
      <c r="C11" s="4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16">
        <v>12635.859493491511</v>
      </c>
      <c r="C18" s="16">
        <v>17441.077990348826</v>
      </c>
      <c r="D18" s="16">
        <v>23292.200763413413</v>
      </c>
      <c r="E18" s="16">
        <v>31474.160523400216</v>
      </c>
    </row>
    <row r="19" spans="1:5" x14ac:dyDescent="0.2">
      <c r="A19" s="2" t="s">
        <v>20</v>
      </c>
      <c r="B19" s="16">
        <v>3712.2028895297831</v>
      </c>
      <c r="C19" s="16">
        <v>4421.5780904177909</v>
      </c>
      <c r="D19" s="16">
        <v>5994.329390024177</v>
      </c>
      <c r="E19" s="16">
        <v>10759.172587505564</v>
      </c>
    </row>
    <row r="20" spans="1:5" x14ac:dyDescent="0.2">
      <c r="A20" s="2" t="s">
        <v>18</v>
      </c>
      <c r="B20" s="16">
        <v>378.69580811807623</v>
      </c>
      <c r="C20" s="16">
        <v>480.72601712347966</v>
      </c>
      <c r="D20" s="16">
        <v>796.32040015429732</v>
      </c>
      <c r="E20" s="16">
        <v>3504.4230737809339</v>
      </c>
    </row>
    <row r="21" spans="1:5" x14ac:dyDescent="0.2">
      <c r="A21" s="2" t="s">
        <v>16</v>
      </c>
      <c r="B21" s="16">
        <v>13364.498155159767</v>
      </c>
      <c r="C21" s="16">
        <v>16979.275022162918</v>
      </c>
      <c r="D21" s="16">
        <v>22139.912472210497</v>
      </c>
      <c r="E21" s="16">
        <v>31943.089363830964</v>
      </c>
    </row>
    <row r="22" spans="1:5" x14ac:dyDescent="0.2">
      <c r="A22" s="21" t="s">
        <v>49</v>
      </c>
      <c r="B22" s="51">
        <v>1452.4626519517144</v>
      </c>
      <c r="C22" s="51">
        <v>2119.6982365820108</v>
      </c>
      <c r="D22" s="51">
        <v>2750.4677563561527</v>
      </c>
      <c r="E22" s="51">
        <v>4135.9690811006767</v>
      </c>
    </row>
    <row r="23" spans="1:5" x14ac:dyDescent="0.2">
      <c r="A23" s="21" t="s">
        <v>50</v>
      </c>
      <c r="B23" s="51">
        <f>+B21-B22</f>
        <v>11912.035503208052</v>
      </c>
      <c r="C23" s="51">
        <f t="shared" ref="C23:E23" si="0">+C21-C22</f>
        <v>14859.576785580906</v>
      </c>
      <c r="D23" s="51">
        <f t="shared" si="0"/>
        <v>19389.444715854344</v>
      </c>
      <c r="E23" s="51">
        <f t="shared" si="0"/>
        <v>27807.120282730288</v>
      </c>
    </row>
    <row r="24" spans="1:5" x14ac:dyDescent="0.2">
      <c r="A24" s="2" t="s">
        <v>19</v>
      </c>
      <c r="B24" s="16">
        <v>185.88272851825815</v>
      </c>
      <c r="C24" s="16">
        <v>445.17940588642972</v>
      </c>
      <c r="D24" s="16">
        <v>477.83897009237859</v>
      </c>
      <c r="E24" s="16">
        <v>702.81201798111033</v>
      </c>
    </row>
    <row r="25" spans="1:5" x14ac:dyDescent="0.2">
      <c r="A25" s="8" t="s">
        <v>10</v>
      </c>
      <c r="B25" s="17">
        <v>30277.139074817394</v>
      </c>
      <c r="C25" s="17">
        <v>39767.836525939449</v>
      </c>
      <c r="D25" s="17">
        <v>52700.601995894765</v>
      </c>
      <c r="E25" s="17">
        <v>78383.65756649879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142.26308956087775</v>
      </c>
      <c r="C33" s="18">
        <v>154.28561854964607</v>
      </c>
      <c r="D33" s="18">
        <v>161.37550291637029</v>
      </c>
      <c r="E33" s="18">
        <v>111.44386032226637</v>
      </c>
    </row>
    <row r="34" spans="1:5" x14ac:dyDescent="0.2">
      <c r="A34" s="12" t="s">
        <v>3</v>
      </c>
      <c r="B34" s="18">
        <v>451.9170417659264</v>
      </c>
      <c r="C34" s="18">
        <v>972.36023338278824</v>
      </c>
      <c r="D34" s="18">
        <v>1145.8020930092487</v>
      </c>
      <c r="E34" s="18">
        <v>1277.4601681630647</v>
      </c>
    </row>
    <row r="35" spans="1:5" ht="12.75" customHeight="1" x14ac:dyDescent="0.2">
      <c r="A35" s="12" t="s">
        <v>5</v>
      </c>
      <c r="B35" s="18">
        <v>21.429767158317123</v>
      </c>
      <c r="C35" s="18">
        <v>51.10497065771807</v>
      </c>
      <c r="D35" s="18">
        <v>96.443674037275713</v>
      </c>
      <c r="E35" s="18">
        <v>214.52696450294874</v>
      </c>
    </row>
    <row r="36" spans="1:5" x14ac:dyDescent="0.2">
      <c r="A36" s="12" t="s">
        <v>6</v>
      </c>
      <c r="B36" s="18">
        <v>142.03194188714019</v>
      </c>
      <c r="C36" s="18">
        <v>218.07089586011099</v>
      </c>
      <c r="D36" s="18">
        <v>222.20135127366493</v>
      </c>
      <c r="E36" s="18">
        <v>979.38148167976078</v>
      </c>
    </row>
    <row r="37" spans="1:5" x14ac:dyDescent="0.2">
      <c r="A37" s="12" t="s">
        <v>51</v>
      </c>
      <c r="B37" s="18">
        <v>14023.962428427618</v>
      </c>
      <c r="C37" s="18">
        <v>17850.728407916016</v>
      </c>
      <c r="D37" s="18">
        <v>24591.815386253409</v>
      </c>
      <c r="E37" s="18">
        <v>40417.232037575348</v>
      </c>
    </row>
    <row r="38" spans="1:5" x14ac:dyDescent="0.2">
      <c r="A38" s="12" t="s">
        <v>7</v>
      </c>
      <c r="B38" s="18">
        <v>1154.6261592312162</v>
      </c>
      <c r="C38" s="18">
        <v>2315.4757788453862</v>
      </c>
      <c r="D38" s="18">
        <v>3489.9217292908088</v>
      </c>
      <c r="E38" s="18">
        <v>4415.0452307702435</v>
      </c>
    </row>
    <row r="39" spans="1:5" x14ac:dyDescent="0.2">
      <c r="A39" s="12" t="s">
        <v>11</v>
      </c>
      <c r="B39" s="18">
        <v>424.66779091655786</v>
      </c>
      <c r="C39" s="18">
        <v>699.7400425490398</v>
      </c>
      <c r="D39" s="18">
        <v>1019.4746504637246</v>
      </c>
      <c r="E39" s="18">
        <v>1831.262010767382</v>
      </c>
    </row>
    <row r="40" spans="1:5" x14ac:dyDescent="0.2">
      <c r="A40" s="12" t="s">
        <v>8</v>
      </c>
      <c r="B40" s="18">
        <v>12440.06099022021</v>
      </c>
      <c r="C40" s="18">
        <v>15357.25588814366</v>
      </c>
      <c r="D40" s="18">
        <v>19144.798622256934</v>
      </c>
      <c r="E40" s="18">
        <v>24875.966929251157</v>
      </c>
    </row>
    <row r="41" spans="1:5" x14ac:dyDescent="0.2">
      <c r="A41" s="12" t="s">
        <v>4</v>
      </c>
      <c r="B41" s="18">
        <v>1452.4626519517144</v>
      </c>
      <c r="C41" s="18">
        <v>2119.6982365820108</v>
      </c>
      <c r="D41" s="18">
        <v>2750.4677563561527</v>
      </c>
      <c r="E41" s="18">
        <v>4135.9690811006767</v>
      </c>
    </row>
    <row r="42" spans="1:5" x14ac:dyDescent="0.2">
      <c r="A42" s="12" t="s">
        <v>12</v>
      </c>
      <c r="B42" s="18">
        <v>23.717213697822167</v>
      </c>
      <c r="C42" s="18">
        <v>29.116453453056003</v>
      </c>
      <c r="D42" s="18">
        <v>78.301230037217564</v>
      </c>
      <c r="E42" s="18">
        <v>53.664725827637781</v>
      </c>
    </row>
    <row r="43" spans="1:5" x14ac:dyDescent="0.2">
      <c r="A43" s="12" t="s">
        <v>13</v>
      </c>
      <c r="B43" s="18">
        <v>0</v>
      </c>
      <c r="C43" s="18">
        <v>0</v>
      </c>
      <c r="D43" s="18">
        <v>0</v>
      </c>
      <c r="E43" s="18">
        <v>71.705076538299181</v>
      </c>
    </row>
    <row r="44" spans="1:5" x14ac:dyDescent="0.2">
      <c r="A44" s="13" t="s">
        <v>10</v>
      </c>
      <c r="B44" s="19">
        <f t="shared" ref="B44:D44" si="1">SUM(B33:B43)</f>
        <v>30277.139074817402</v>
      </c>
      <c r="C44" s="19">
        <f t="shared" si="1"/>
        <v>39767.836525939427</v>
      </c>
      <c r="D44" s="19">
        <f t="shared" si="1"/>
        <v>52700.601995894816</v>
      </c>
      <c r="E44" s="19">
        <f>SUM(E33:E43)</f>
        <v>78383.657566498776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  <ignoredErrors>
    <ignoredError sqref="B44:E4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workbookViewId="0">
      <selection activeCell="B5" sqref="B5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48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10445.648394838601</v>
      </c>
      <c r="C6" s="15">
        <v>12822.673485785068</v>
      </c>
      <c r="D6" s="15">
        <v>19729.718758596337</v>
      </c>
      <c r="E6" s="15">
        <v>26963.721096016223</v>
      </c>
    </row>
    <row r="7" spans="1:5" x14ac:dyDescent="0.2">
      <c r="A7" s="2" t="s">
        <v>80</v>
      </c>
      <c r="B7" s="15">
        <v>26936.587922629758</v>
      </c>
      <c r="C7" s="15">
        <v>26437.839501469778</v>
      </c>
      <c r="D7" s="15">
        <v>30294.648606697414</v>
      </c>
      <c r="E7" s="15">
        <v>26963.721096016223</v>
      </c>
    </row>
    <row r="8" spans="1:5" x14ac:dyDescent="0.2">
      <c r="A8" s="2" t="s">
        <v>54</v>
      </c>
      <c r="B8" s="15">
        <v>41704.189702713309</v>
      </c>
      <c r="C8" s="15">
        <v>51399.661224937139</v>
      </c>
      <c r="D8" s="15">
        <v>79501.782100748023</v>
      </c>
      <c r="E8" s="15">
        <v>109338.38762739337</v>
      </c>
    </row>
    <row r="9" spans="1:5" x14ac:dyDescent="0.2">
      <c r="A9" s="1" t="s">
        <v>52</v>
      </c>
      <c r="B9" s="45">
        <v>6.9439985995796487</v>
      </c>
      <c r="C9" s="45">
        <v>6.2556888522352718</v>
      </c>
      <c r="D9" s="45">
        <v>7.6499955758891822</v>
      </c>
      <c r="E9" s="45">
        <v>7.3288417114792521</v>
      </c>
    </row>
    <row r="10" spans="1:5" x14ac:dyDescent="0.2">
      <c r="A10" s="1" t="s">
        <v>53</v>
      </c>
      <c r="B10" s="45">
        <v>12.990585560928961</v>
      </c>
      <c r="C10" s="45">
        <v>11.677618050794001</v>
      </c>
      <c r="D10" s="45">
        <v>13.930819848674433</v>
      </c>
      <c r="E10" s="45">
        <v>14.082670251772402</v>
      </c>
    </row>
    <row r="11" spans="1:5" x14ac:dyDescent="0.2">
      <c r="A11" s="1"/>
      <c r="B11" s="4"/>
      <c r="C11" s="4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16">
        <v>2824.0853594591676</v>
      </c>
      <c r="C18" s="16">
        <v>3521.3673621402895</v>
      </c>
      <c r="D18" s="16">
        <v>7116.7638244052096</v>
      </c>
      <c r="E18" s="16">
        <v>10239.288793530672</v>
      </c>
    </row>
    <row r="19" spans="1:5" x14ac:dyDescent="0.2">
      <c r="A19" s="2" t="s">
        <v>20</v>
      </c>
      <c r="B19" s="16">
        <v>2496.5509609845267</v>
      </c>
      <c r="C19" s="16">
        <v>2709.7746144611538</v>
      </c>
      <c r="D19" s="16">
        <v>4843.6280242325638</v>
      </c>
      <c r="E19" s="16">
        <v>4935.1026134464373</v>
      </c>
    </row>
    <row r="20" spans="1:5" x14ac:dyDescent="0.2">
      <c r="A20" s="2" t="s">
        <v>18</v>
      </c>
      <c r="B20" s="16">
        <v>102.87264950229368</v>
      </c>
      <c r="C20" s="16">
        <v>124.90130769405175</v>
      </c>
      <c r="D20" s="16">
        <v>116.42545591520991</v>
      </c>
      <c r="E20" s="16">
        <v>184.3795564314625</v>
      </c>
    </row>
    <row r="21" spans="1:5" x14ac:dyDescent="0.2">
      <c r="A21" s="2" t="s">
        <v>16</v>
      </c>
      <c r="B21" s="16">
        <v>4700.6101878799136</v>
      </c>
      <c r="C21" s="16">
        <v>5793.1240717759974</v>
      </c>
      <c r="D21" s="16">
        <v>6524.2872236901649</v>
      </c>
      <c r="E21" s="16">
        <v>10166.589913115493</v>
      </c>
    </row>
    <row r="22" spans="1:5" x14ac:dyDescent="0.2">
      <c r="A22" s="21" t="s">
        <v>49</v>
      </c>
      <c r="B22" s="51">
        <v>509.77992578435845</v>
      </c>
      <c r="C22" s="51">
        <v>631.80840648385822</v>
      </c>
      <c r="D22" s="51">
        <v>948.18850749978617</v>
      </c>
      <c r="E22" s="51">
        <v>1339.0958333666736</v>
      </c>
    </row>
    <row r="23" spans="1:5" x14ac:dyDescent="0.2">
      <c r="A23" s="21" t="s">
        <v>50</v>
      </c>
      <c r="B23" s="51">
        <f>+B21-B22</f>
        <v>4190.8302620955556</v>
      </c>
      <c r="C23" s="51">
        <f t="shared" ref="C23:E23" si="0">+C21-C22</f>
        <v>5161.3156652921389</v>
      </c>
      <c r="D23" s="51">
        <f t="shared" si="0"/>
        <v>5576.0987161903786</v>
      </c>
      <c r="E23" s="51">
        <f t="shared" si="0"/>
        <v>8827.4940797488198</v>
      </c>
    </row>
    <row r="24" spans="1:5" x14ac:dyDescent="0.2">
      <c r="A24" s="2" t="s">
        <v>19</v>
      </c>
      <c r="B24" s="16">
        <v>321.52923701269555</v>
      </c>
      <c r="C24" s="16">
        <v>673.50612971356918</v>
      </c>
      <c r="D24" s="16">
        <v>1128.6142303532069</v>
      </c>
      <c r="E24" s="16">
        <v>1438.3602194922064</v>
      </c>
    </row>
    <row r="25" spans="1:5" x14ac:dyDescent="0.2">
      <c r="A25" s="8" t="s">
        <v>10</v>
      </c>
      <c r="B25" s="17">
        <v>10445.648394838598</v>
      </c>
      <c r="C25" s="17">
        <v>12822.673485785061</v>
      </c>
      <c r="D25" s="17">
        <v>19729.718758596355</v>
      </c>
      <c r="E25" s="17">
        <v>26963.72109601627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65.294374314834585</v>
      </c>
      <c r="C33" s="18">
        <v>83.930138330996641</v>
      </c>
      <c r="D33" s="18">
        <v>109.02959140224139</v>
      </c>
      <c r="E33" s="18">
        <v>151.95735628318877</v>
      </c>
    </row>
    <row r="34" spans="1:5" x14ac:dyDescent="0.2">
      <c r="A34" s="12" t="s">
        <v>3</v>
      </c>
      <c r="B34" s="18">
        <v>284.1934077024053</v>
      </c>
      <c r="C34" s="18">
        <v>492.9803393242031</v>
      </c>
      <c r="D34" s="18">
        <v>851.64445720088315</v>
      </c>
      <c r="E34" s="18">
        <v>1249.3752195684067</v>
      </c>
    </row>
    <row r="35" spans="1:5" ht="12.75" customHeight="1" x14ac:dyDescent="0.2">
      <c r="A35" s="12" t="s">
        <v>5</v>
      </c>
      <c r="B35" s="18">
        <v>306.17154509025431</v>
      </c>
      <c r="C35" s="18">
        <v>587.21710759314135</v>
      </c>
      <c r="D35" s="18">
        <v>1952.6614833692315</v>
      </c>
      <c r="E35" s="18">
        <v>822.74936107012843</v>
      </c>
    </row>
    <row r="36" spans="1:5" x14ac:dyDescent="0.2">
      <c r="A36" s="12" t="s">
        <v>6</v>
      </c>
      <c r="B36" s="18">
        <v>76.917575442755108</v>
      </c>
      <c r="C36" s="18">
        <v>112.7201652626152</v>
      </c>
      <c r="D36" s="18">
        <v>633.42433292510532</v>
      </c>
      <c r="E36" s="18">
        <v>507.14467589419058</v>
      </c>
    </row>
    <row r="37" spans="1:5" x14ac:dyDescent="0.2">
      <c r="A37" s="12" t="s">
        <v>51</v>
      </c>
      <c r="B37" s="18">
        <v>4049.7375920411414</v>
      </c>
      <c r="C37" s="18">
        <v>5070.3445234641977</v>
      </c>
      <c r="D37" s="18">
        <v>7125.8449900007417</v>
      </c>
      <c r="E37" s="18">
        <v>10457.086762569206</v>
      </c>
    </row>
    <row r="38" spans="1:5" x14ac:dyDescent="0.2">
      <c r="A38" s="12" t="s">
        <v>7</v>
      </c>
      <c r="B38" s="18">
        <v>483.24532041450504</v>
      </c>
      <c r="C38" s="18">
        <v>593.04235935457666</v>
      </c>
      <c r="D38" s="18">
        <v>1100.2161940652179</v>
      </c>
      <c r="E38" s="18">
        <v>2105.0339251303144</v>
      </c>
    </row>
    <row r="39" spans="1:5" x14ac:dyDescent="0.2">
      <c r="A39" s="12" t="s">
        <v>11</v>
      </c>
      <c r="B39" s="18">
        <v>418.95863757884337</v>
      </c>
      <c r="C39" s="18">
        <v>488.79744595685401</v>
      </c>
      <c r="D39" s="18">
        <v>580.84468056658091</v>
      </c>
      <c r="E39" s="18">
        <v>720.12074394606157</v>
      </c>
    </row>
    <row r="40" spans="1:5" x14ac:dyDescent="0.2">
      <c r="A40" s="12" t="s">
        <v>8</v>
      </c>
      <c r="B40" s="18">
        <v>4152.3881932635104</v>
      </c>
      <c r="C40" s="18">
        <v>4407.1280166911165</v>
      </c>
      <c r="D40" s="18">
        <v>5736.9745696816908</v>
      </c>
      <c r="E40" s="18">
        <v>8236.321576428687</v>
      </c>
    </row>
    <row r="41" spans="1:5" x14ac:dyDescent="0.2">
      <c r="A41" s="12" t="s">
        <v>4</v>
      </c>
      <c r="B41" s="18">
        <v>509.77992578435845</v>
      </c>
      <c r="C41" s="18">
        <v>631.80840648385822</v>
      </c>
      <c r="D41" s="18">
        <v>948.18850749978617</v>
      </c>
      <c r="E41" s="18">
        <v>1339.0958333666736</v>
      </c>
    </row>
    <row r="42" spans="1:5" x14ac:dyDescent="0.2">
      <c r="A42" s="12" t="s">
        <v>12</v>
      </c>
      <c r="B42" s="18">
        <v>0.86211590400284788</v>
      </c>
      <c r="C42" s="18">
        <v>15.037253030515602</v>
      </c>
      <c r="D42" s="18">
        <v>9.1931708451108687</v>
      </c>
      <c r="E42" s="18">
        <v>45.517559218170589</v>
      </c>
    </row>
    <row r="43" spans="1:5" x14ac:dyDescent="0.2">
      <c r="A43" s="12" t="s">
        <v>13</v>
      </c>
      <c r="B43" s="18">
        <v>98.099707301985717</v>
      </c>
      <c r="C43" s="18">
        <v>339.66773029298753</v>
      </c>
      <c r="D43" s="18">
        <v>681.69678103970921</v>
      </c>
      <c r="E43" s="18">
        <v>1329.3180825412906</v>
      </c>
    </row>
    <row r="44" spans="1:5" x14ac:dyDescent="0.2">
      <c r="A44" s="13" t="s">
        <v>10</v>
      </c>
      <c r="B44" s="19">
        <v>10445.648394838596</v>
      </c>
      <c r="C44" s="19">
        <v>12822.673485785062</v>
      </c>
      <c r="D44" s="19">
        <v>19729.7187585963</v>
      </c>
      <c r="E44" s="19">
        <v>26963.721096016317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topLeftCell="A13" workbookViewId="0">
      <selection activeCell="G24" sqref="G24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25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1416.4412245003443</v>
      </c>
      <c r="C6" s="15">
        <v>1916.0800575139747</v>
      </c>
      <c r="D6" s="15">
        <v>2458.5011267291666</v>
      </c>
      <c r="E6" s="15">
        <v>3504.8516483210287</v>
      </c>
    </row>
    <row r="7" spans="1:5" x14ac:dyDescent="0.2">
      <c r="A7" s="2" t="s">
        <v>80</v>
      </c>
      <c r="B7" s="15">
        <v>3652.6304676159275</v>
      </c>
      <c r="C7" s="15">
        <v>3950.5815295600164</v>
      </c>
      <c r="D7" s="15">
        <v>3774.9867924994478</v>
      </c>
      <c r="E7" s="15">
        <v>3504.8516483210287</v>
      </c>
    </row>
    <row r="8" spans="1:5" x14ac:dyDescent="0.2">
      <c r="A8" s="2" t="s">
        <v>54</v>
      </c>
      <c r="B8" s="15">
        <v>34482.586958647036</v>
      </c>
      <c r="C8" s="15">
        <v>46578.02118564734</v>
      </c>
      <c r="D8" s="15">
        <v>59701.338677250285</v>
      </c>
      <c r="E8" s="15">
        <v>85073.344539080266</v>
      </c>
    </row>
    <row r="9" spans="1:5" x14ac:dyDescent="0.2">
      <c r="A9" s="1" t="s">
        <v>52</v>
      </c>
      <c r="B9" s="45">
        <v>8.0012817776991589</v>
      </c>
      <c r="C9" s="45">
        <v>8.2514967379267681</v>
      </c>
      <c r="D9" s="45">
        <v>8.4264728037896788</v>
      </c>
      <c r="E9" s="45">
        <v>8.155450607824033</v>
      </c>
    </row>
    <row r="10" spans="1:5" x14ac:dyDescent="0.2">
      <c r="A10" s="1" t="s">
        <v>53</v>
      </c>
      <c r="B10" s="45">
        <v>12.819487893861112</v>
      </c>
      <c r="C10" s="45">
        <v>12.89513564846296</v>
      </c>
      <c r="D10" s="45">
        <v>12.001920936844121</v>
      </c>
      <c r="E10" s="45">
        <v>13.357720699707585</v>
      </c>
    </row>
    <row r="11" spans="1:5" x14ac:dyDescent="0.2">
      <c r="A11" s="1"/>
      <c r="B11" s="4"/>
      <c r="C11" s="4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16">
        <v>664.08527984391264</v>
      </c>
      <c r="C18" s="16">
        <v>846.95364884214791</v>
      </c>
      <c r="D18" s="16">
        <v>1158.1107406503231</v>
      </c>
      <c r="E18" s="16">
        <v>1744.6481918370396</v>
      </c>
    </row>
    <row r="19" spans="1:5" x14ac:dyDescent="0.2">
      <c r="A19" s="2" t="s">
        <v>20</v>
      </c>
      <c r="B19" s="16">
        <v>0</v>
      </c>
      <c r="C19" s="16">
        <v>0</v>
      </c>
      <c r="D19" s="16">
        <v>0</v>
      </c>
      <c r="E19" s="16">
        <v>0</v>
      </c>
    </row>
    <row r="20" spans="1:5" x14ac:dyDescent="0.2">
      <c r="A20" s="2" t="s">
        <v>18</v>
      </c>
      <c r="B20" s="16">
        <v>0</v>
      </c>
      <c r="C20" s="16">
        <v>0</v>
      </c>
      <c r="D20" s="16">
        <v>0</v>
      </c>
      <c r="E20" s="16">
        <v>0</v>
      </c>
    </row>
    <row r="21" spans="1:5" x14ac:dyDescent="0.2">
      <c r="A21" s="2" t="s">
        <v>16</v>
      </c>
      <c r="B21" s="16">
        <v>744.49997811526191</v>
      </c>
      <c r="C21" s="16">
        <v>1059.7240641807207</v>
      </c>
      <c r="D21" s="16">
        <v>1285.4905556418221</v>
      </c>
      <c r="E21" s="16">
        <v>1739.2783493979607</v>
      </c>
    </row>
    <row r="22" spans="1:5" x14ac:dyDescent="0.2">
      <c r="A22" s="21" t="s">
        <v>49</v>
      </c>
      <c r="B22" s="51">
        <v>103.52320214886805</v>
      </c>
      <c r="C22" s="51">
        <v>126.74726078654223</v>
      </c>
      <c r="D22" s="51">
        <v>206.91627568388887</v>
      </c>
      <c r="E22" s="51">
        <v>268.70573568398737</v>
      </c>
    </row>
    <row r="23" spans="1:5" x14ac:dyDescent="0.2">
      <c r="A23" s="21" t="s">
        <v>50</v>
      </c>
      <c r="B23" s="51">
        <f>+B21-B22</f>
        <v>640.97677596639392</v>
      </c>
      <c r="C23" s="51">
        <f t="shared" ref="C23:E23" si="0">+C21-C22</f>
        <v>932.97680339417843</v>
      </c>
      <c r="D23" s="51">
        <f t="shared" si="0"/>
        <v>1078.5742799579332</v>
      </c>
      <c r="E23" s="51">
        <f t="shared" si="0"/>
        <v>1470.5726137139734</v>
      </c>
    </row>
    <row r="24" spans="1:5" x14ac:dyDescent="0.2">
      <c r="A24" s="2" t="s">
        <v>19</v>
      </c>
      <c r="B24" s="16">
        <v>7.8559665411698134</v>
      </c>
      <c r="C24" s="16">
        <v>9.4023444911058682</v>
      </c>
      <c r="D24" s="16">
        <v>14.899830437021055</v>
      </c>
      <c r="E24" s="16">
        <v>20.925107086028341</v>
      </c>
    </row>
    <row r="25" spans="1:5" x14ac:dyDescent="0.2">
      <c r="A25" s="8" t="s">
        <v>10</v>
      </c>
      <c r="B25" s="17">
        <v>1416.4412245003446</v>
      </c>
      <c r="C25" s="17">
        <v>1916.0800575139745</v>
      </c>
      <c r="D25" s="17">
        <v>2458.5011267291661</v>
      </c>
      <c r="E25" s="17">
        <v>3504.8516483210287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0</v>
      </c>
      <c r="C33" s="18">
        <v>0</v>
      </c>
      <c r="D33" s="18">
        <v>0</v>
      </c>
      <c r="E33" s="18">
        <v>0</v>
      </c>
    </row>
    <row r="34" spans="1:5" x14ac:dyDescent="0.2">
      <c r="A34" s="12" t="s">
        <v>3</v>
      </c>
      <c r="B34" s="18">
        <v>90.079080337009898</v>
      </c>
      <c r="C34" s="18">
        <v>140.20958775224884</v>
      </c>
      <c r="D34" s="18">
        <v>123.44076149954961</v>
      </c>
      <c r="E34" s="18">
        <v>203.86581854186198</v>
      </c>
    </row>
    <row r="35" spans="1:5" ht="12.75" customHeight="1" x14ac:dyDescent="0.2">
      <c r="A35" s="12" t="s">
        <v>5</v>
      </c>
      <c r="B35" s="18">
        <v>16.888433424523985</v>
      </c>
      <c r="C35" s="18">
        <v>22.779707756192067</v>
      </c>
      <c r="D35" s="18">
        <v>30.466717420158439</v>
      </c>
      <c r="E35" s="18">
        <v>42.787018769861959</v>
      </c>
    </row>
    <row r="36" spans="1:5" x14ac:dyDescent="0.2">
      <c r="A36" s="12" t="s">
        <v>6</v>
      </c>
      <c r="B36" s="18">
        <v>112.49114845065439</v>
      </c>
      <c r="C36" s="18">
        <v>170.8404448339123</v>
      </c>
      <c r="D36" s="18">
        <v>184.86959974522728</v>
      </c>
      <c r="E36" s="18">
        <v>240.11033105260861</v>
      </c>
    </row>
    <row r="37" spans="1:5" x14ac:dyDescent="0.2">
      <c r="A37" s="12" t="s">
        <v>51</v>
      </c>
      <c r="B37" s="18">
        <v>797.77757839739468</v>
      </c>
      <c r="C37" s="18">
        <v>1061.0897415424254</v>
      </c>
      <c r="D37" s="18">
        <v>1395.4630822872409</v>
      </c>
      <c r="E37" s="18">
        <v>2104.0431594044012</v>
      </c>
    </row>
    <row r="38" spans="1:5" x14ac:dyDescent="0.2">
      <c r="A38" s="12" t="s">
        <v>7</v>
      </c>
      <c r="B38" s="18">
        <v>39.067623585782613</v>
      </c>
      <c r="C38" s="18">
        <v>47.892686088954292</v>
      </c>
      <c r="D38" s="18">
        <v>71.225976565517556</v>
      </c>
      <c r="E38" s="18">
        <v>100.28650288078848</v>
      </c>
    </row>
    <row r="39" spans="1:5" x14ac:dyDescent="0.2">
      <c r="A39" s="12" t="s">
        <v>11</v>
      </c>
      <c r="B39" s="18">
        <v>0</v>
      </c>
      <c r="C39" s="18">
        <v>0</v>
      </c>
      <c r="D39" s="18">
        <v>0</v>
      </c>
      <c r="E39" s="18">
        <v>0</v>
      </c>
    </row>
    <row r="40" spans="1:5" x14ac:dyDescent="0.2">
      <c r="A40" s="12" t="s">
        <v>8</v>
      </c>
      <c r="B40" s="18">
        <v>254.98994572312702</v>
      </c>
      <c r="C40" s="18">
        <v>344.90531179069649</v>
      </c>
      <c r="D40" s="18">
        <v>444.18993076405843</v>
      </c>
      <c r="E40" s="18">
        <v>542.34432727765568</v>
      </c>
    </row>
    <row r="41" spans="1:5" x14ac:dyDescent="0.2">
      <c r="A41" s="12" t="s">
        <v>4</v>
      </c>
      <c r="B41" s="18">
        <v>103.52320214886805</v>
      </c>
      <c r="C41" s="18">
        <v>126.74726078654223</v>
      </c>
      <c r="D41" s="18">
        <v>206.91627568388887</v>
      </c>
      <c r="E41" s="18">
        <v>268.70573568398737</v>
      </c>
    </row>
    <row r="42" spans="1:5" x14ac:dyDescent="0.2">
      <c r="A42" s="12" t="s">
        <v>12</v>
      </c>
      <c r="B42" s="18">
        <v>1.6242124329837861</v>
      </c>
      <c r="C42" s="18">
        <v>1.61531696300292</v>
      </c>
      <c r="D42" s="18">
        <v>1.9287827635251853</v>
      </c>
      <c r="E42" s="18">
        <v>2.708754709863626</v>
      </c>
    </row>
    <row r="43" spans="1:5" x14ac:dyDescent="0.2">
      <c r="A43" s="12" t="s">
        <v>13</v>
      </c>
      <c r="B43" s="18">
        <v>0</v>
      </c>
      <c r="C43" s="18">
        <v>0</v>
      </c>
      <c r="D43" s="18">
        <v>0</v>
      </c>
      <c r="E43" s="18">
        <v>0</v>
      </c>
    </row>
    <row r="44" spans="1:5" x14ac:dyDescent="0.2">
      <c r="A44" s="13" t="s">
        <v>10</v>
      </c>
      <c r="B44" s="19">
        <v>1416.4412245003443</v>
      </c>
      <c r="C44" s="19">
        <v>1916.0800575139745</v>
      </c>
      <c r="D44" s="19">
        <v>2458.5011267291661</v>
      </c>
      <c r="E44" s="19">
        <v>3504.8516483210292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topLeftCell="A16" workbookViewId="0">
      <selection activeCell="I7" sqref="I7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26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2738.2000405728345</v>
      </c>
      <c r="C6" s="15">
        <v>3509.394700237207</v>
      </c>
      <c r="D6" s="15">
        <v>4675.3565945038454</v>
      </c>
      <c r="E6" s="15">
        <v>6435.7474252277934</v>
      </c>
    </row>
    <row r="7" spans="1:5" x14ac:dyDescent="0.2">
      <c r="A7" s="2" t="s">
        <v>80</v>
      </c>
      <c r="B7" s="15">
        <v>7061.0998335999593</v>
      </c>
      <c r="C7" s="15">
        <v>7235.6840353951675</v>
      </c>
      <c r="D7" s="15">
        <v>7178.9307731407462</v>
      </c>
      <c r="E7" s="15">
        <v>6435.7474252277934</v>
      </c>
    </row>
    <row r="8" spans="1:5" x14ac:dyDescent="0.2">
      <c r="A8" s="2" t="s">
        <v>54</v>
      </c>
      <c r="B8" s="15">
        <v>20174.766736707101</v>
      </c>
      <c r="C8" s="15">
        <v>25843.327812049098</v>
      </c>
      <c r="D8" s="15">
        <v>34449.8146446881</v>
      </c>
      <c r="E8" s="15">
        <v>47508.913255387364</v>
      </c>
    </row>
    <row r="9" spans="1:5" x14ac:dyDescent="0.2">
      <c r="A9" s="1" t="s">
        <v>52</v>
      </c>
      <c r="B9" s="45">
        <v>6.5629275933102864</v>
      </c>
      <c r="C9" s="45">
        <v>5.1463433147570283</v>
      </c>
      <c r="D9" s="45">
        <v>6.1732695797099408</v>
      </c>
      <c r="E9" s="45">
        <v>6.767297124243064</v>
      </c>
    </row>
    <row r="10" spans="1:5" x14ac:dyDescent="0.2">
      <c r="A10" s="1" t="s">
        <v>53</v>
      </c>
      <c r="B10" s="45">
        <v>11.352419764855032</v>
      </c>
      <c r="C10" s="45">
        <v>10.817972281937079</v>
      </c>
      <c r="D10" s="45">
        <v>12.320858031923647</v>
      </c>
      <c r="E10" s="45">
        <v>11.49860333820072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15">
        <v>929.1744398699999</v>
      </c>
      <c r="C18" s="15">
        <v>1247.8715897399995</v>
      </c>
      <c r="D18" s="15">
        <v>1476.91</v>
      </c>
      <c r="E18" s="15">
        <v>1902.8073333333332</v>
      </c>
    </row>
    <row r="19" spans="1:5" x14ac:dyDescent="0.2">
      <c r="A19" s="2" t="s">
        <v>20</v>
      </c>
      <c r="B19" s="15">
        <v>636.28694912445371</v>
      </c>
      <c r="C19" s="15">
        <v>619.77127793935256</v>
      </c>
      <c r="D19" s="15">
        <v>478.14391286034845</v>
      </c>
      <c r="E19" s="15">
        <v>680.8947850530767</v>
      </c>
    </row>
    <row r="20" spans="1:5" x14ac:dyDescent="0.2">
      <c r="A20" s="2" t="s">
        <v>18</v>
      </c>
      <c r="B20" s="15">
        <v>54.070292690705514</v>
      </c>
      <c r="C20" s="15">
        <v>63.109783247005673</v>
      </c>
      <c r="D20" s="15">
        <v>0</v>
      </c>
      <c r="E20" s="15">
        <v>0</v>
      </c>
    </row>
    <row r="21" spans="1:5" x14ac:dyDescent="0.2">
      <c r="A21" s="2" t="s">
        <v>16</v>
      </c>
      <c r="B21" s="15">
        <v>1003.9028770069654</v>
      </c>
      <c r="C21" s="15">
        <v>1423.2448398201727</v>
      </c>
      <c r="D21" s="15">
        <v>2568.840411095236</v>
      </c>
      <c r="E21" s="15">
        <v>3647.9288848894189</v>
      </c>
    </row>
    <row r="22" spans="1:5" x14ac:dyDescent="0.2">
      <c r="A22" s="21" t="s">
        <v>49</v>
      </c>
      <c r="B22" s="51">
        <v>233.72365005517651</v>
      </c>
      <c r="C22" s="51">
        <v>294.20262491459943</v>
      </c>
      <c r="D22" s="51">
        <v>460.70307905108535</v>
      </c>
      <c r="E22" s="51">
        <v>800.5287076935083</v>
      </c>
    </row>
    <row r="23" spans="1:5" x14ac:dyDescent="0.2">
      <c r="A23" s="21" t="s">
        <v>50</v>
      </c>
      <c r="B23" s="51">
        <f>+B21-B22</f>
        <v>770.17922695178891</v>
      </c>
      <c r="C23" s="51">
        <f t="shared" ref="C23:E23" si="0">+C21-C22</f>
        <v>1129.0422149055732</v>
      </c>
      <c r="D23" s="51">
        <f t="shared" si="0"/>
        <v>2108.1373320441508</v>
      </c>
      <c r="E23" s="51">
        <f t="shared" si="0"/>
        <v>2847.4001771959106</v>
      </c>
    </row>
    <row r="24" spans="1:5" x14ac:dyDescent="0.2">
      <c r="A24" s="2" t="s">
        <v>19</v>
      </c>
      <c r="B24" s="16">
        <v>114.76548188070183</v>
      </c>
      <c r="C24" s="16">
        <v>155.39720949068334</v>
      </c>
      <c r="D24" s="16">
        <v>151.46227054826142</v>
      </c>
      <c r="E24" s="16">
        <v>204.11642195196663</v>
      </c>
    </row>
    <row r="25" spans="1:5" x14ac:dyDescent="0.2">
      <c r="A25" s="8" t="s">
        <v>10</v>
      </c>
      <c r="B25" s="17">
        <v>2738.2000405728263</v>
      </c>
      <c r="C25" s="17">
        <v>3509.3947002372138</v>
      </c>
      <c r="D25" s="17">
        <v>4675.3565945038463</v>
      </c>
      <c r="E25" s="17">
        <v>6435.7474252277952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54.437613431806199</v>
      </c>
      <c r="C33" s="18">
        <v>63.109783247005673</v>
      </c>
      <c r="D33" s="18">
        <v>135.9117232326019</v>
      </c>
      <c r="E33" s="18">
        <v>183.60589858764004</v>
      </c>
    </row>
    <row r="34" spans="1:5" x14ac:dyDescent="0.2">
      <c r="A34" s="12" t="s">
        <v>3</v>
      </c>
      <c r="B34" s="18">
        <v>156.10818490116264</v>
      </c>
      <c r="C34" s="18">
        <v>257.20374309221955</v>
      </c>
      <c r="D34" s="18">
        <v>433.93646407671616</v>
      </c>
      <c r="E34" s="18">
        <v>564.89221386704889</v>
      </c>
    </row>
    <row r="35" spans="1:5" ht="12.75" customHeight="1" x14ac:dyDescent="0.2">
      <c r="A35" s="12" t="s">
        <v>5</v>
      </c>
      <c r="B35" s="18">
        <v>95.380203628992234</v>
      </c>
      <c r="C35" s="18">
        <v>51.681447095400785</v>
      </c>
      <c r="D35" s="18">
        <v>150.0504851428702</v>
      </c>
      <c r="E35" s="18">
        <v>201.70689282719667</v>
      </c>
    </row>
    <row r="36" spans="1:5" x14ac:dyDescent="0.2">
      <c r="A36" s="12" t="s">
        <v>6</v>
      </c>
      <c r="B36" s="18">
        <v>41.62020967739641</v>
      </c>
      <c r="C36" s="18">
        <v>13.449453226809831</v>
      </c>
      <c r="D36" s="18">
        <v>28.964421529347138</v>
      </c>
      <c r="E36" s="18">
        <v>39.128623458519293</v>
      </c>
    </row>
    <row r="37" spans="1:5" x14ac:dyDescent="0.2">
      <c r="A37" s="12" t="s">
        <v>51</v>
      </c>
      <c r="B37" s="18">
        <v>1338.9972893899405</v>
      </c>
      <c r="C37" s="18">
        <v>1672.9249580161882</v>
      </c>
      <c r="D37" s="18">
        <v>1955.0539128603484</v>
      </c>
      <c r="E37" s="18">
        <v>2583.7021183864099</v>
      </c>
    </row>
    <row r="38" spans="1:5" x14ac:dyDescent="0.2">
      <c r="A38" s="12" t="s">
        <v>7</v>
      </c>
      <c r="B38" s="18">
        <v>42.66984523060124</v>
      </c>
      <c r="C38" s="18">
        <v>41.740254495917171</v>
      </c>
      <c r="D38" s="18">
        <v>89.890816048344206</v>
      </c>
      <c r="E38" s="18">
        <v>121.43532333179533</v>
      </c>
    </row>
    <row r="39" spans="1:5" x14ac:dyDescent="0.2">
      <c r="A39" s="12" t="s">
        <v>11</v>
      </c>
      <c r="B39" s="18">
        <v>106.65964644348315</v>
      </c>
      <c r="C39" s="18">
        <v>84.583712596383293</v>
      </c>
      <c r="D39" s="18">
        <v>182.15746505405767</v>
      </c>
      <c r="E39" s="18">
        <v>246.08020750688422</v>
      </c>
    </row>
    <row r="40" spans="1:5" x14ac:dyDescent="0.2">
      <c r="A40" s="12" t="s">
        <v>8</v>
      </c>
      <c r="B40" s="18">
        <v>637.63040710563507</v>
      </c>
      <c r="C40" s="18">
        <v>903.72831265360378</v>
      </c>
      <c r="D40" s="18">
        <v>1237.2764421030836</v>
      </c>
      <c r="E40" s="18">
        <v>1692.2579104440224</v>
      </c>
    </row>
    <row r="41" spans="1:5" x14ac:dyDescent="0.2">
      <c r="A41" s="12" t="s">
        <v>4</v>
      </c>
      <c r="B41" s="18">
        <v>233.72365005517651</v>
      </c>
      <c r="C41" s="18">
        <v>294.20262491459943</v>
      </c>
      <c r="D41" s="18">
        <v>460.70307905108535</v>
      </c>
      <c r="E41" s="18">
        <v>800.5287076935083</v>
      </c>
    </row>
    <row r="42" spans="1:5" x14ac:dyDescent="0.2">
      <c r="A42" s="12" t="s">
        <v>12</v>
      </c>
      <c r="B42" s="18">
        <v>1.3983869069967805</v>
      </c>
      <c r="C42" s="18">
        <v>0</v>
      </c>
      <c r="D42" s="18">
        <v>0</v>
      </c>
      <c r="E42" s="18">
        <v>0</v>
      </c>
    </row>
    <row r="43" spans="1:5" x14ac:dyDescent="0.2">
      <c r="A43" s="12" t="s">
        <v>13</v>
      </c>
      <c r="B43" s="18">
        <v>29.574603801635547</v>
      </c>
      <c r="C43" s="18">
        <v>126.77041089908671</v>
      </c>
      <c r="D43" s="18">
        <v>1.4117854053912104</v>
      </c>
      <c r="E43" s="18">
        <v>2.4095291247699735</v>
      </c>
    </row>
    <row r="44" spans="1:5" x14ac:dyDescent="0.2">
      <c r="A44" s="13" t="s">
        <v>10</v>
      </c>
      <c r="B44" s="19">
        <v>2738.2000405728263</v>
      </c>
      <c r="C44" s="19">
        <v>3509.3947002372142</v>
      </c>
      <c r="D44" s="19">
        <v>4675.3565945038463</v>
      </c>
      <c r="E44" s="19">
        <v>6435.7474252277952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8"/>
  <sheetViews>
    <sheetView showGridLines="0" topLeftCell="A16" workbookViewId="0">
      <selection activeCell="G40" sqref="G40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27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1830.1902897785847</v>
      </c>
      <c r="C6" s="15">
        <v>2277.0469709138069</v>
      </c>
      <c r="D6" s="15">
        <v>2550.5764181401987</v>
      </c>
      <c r="E6" s="15">
        <v>4570.4207053581531</v>
      </c>
    </row>
    <row r="7" spans="1:5" x14ac:dyDescent="0.2">
      <c r="A7" s="2" t="s">
        <v>80</v>
      </c>
      <c r="B7" s="15">
        <v>4719.5808045888007</v>
      </c>
      <c r="C7" s="15">
        <v>4694.8245559760808</v>
      </c>
      <c r="D7" s="15">
        <v>3916.3668411857034</v>
      </c>
      <c r="E7" s="15">
        <v>4570.4207053581531</v>
      </c>
    </row>
    <row r="8" spans="1:5" x14ac:dyDescent="0.2">
      <c r="A8" s="2" t="s">
        <v>54</v>
      </c>
      <c r="B8" s="15">
        <v>29797.953268944719</v>
      </c>
      <c r="C8" s="15">
        <v>37013.718865940718</v>
      </c>
      <c r="D8" s="15">
        <v>41416.218792871499</v>
      </c>
      <c r="E8" s="15">
        <v>74174.671038157539</v>
      </c>
    </row>
    <row r="9" spans="1:5" x14ac:dyDescent="0.2">
      <c r="A9" s="1" t="s">
        <v>52</v>
      </c>
      <c r="B9" s="45">
        <v>6.1152950322253625</v>
      </c>
      <c r="C9" s="45">
        <v>5.7887608683651299</v>
      </c>
      <c r="D9" s="45">
        <v>5.028337921228915</v>
      </c>
      <c r="E9" s="45">
        <v>5.9227625289408738</v>
      </c>
    </row>
    <row r="10" spans="1:5" x14ac:dyDescent="0.2">
      <c r="A10" s="1" t="s">
        <v>53</v>
      </c>
      <c r="B10" s="45">
        <v>10.104934151357183</v>
      </c>
      <c r="C10" s="45">
        <v>10.033436167466915</v>
      </c>
      <c r="D10" s="45">
        <v>10.031084961310627</v>
      </c>
      <c r="E10" s="45">
        <v>9.8436102275106876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5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5" x14ac:dyDescent="0.2">
      <c r="A18" s="2" t="s">
        <v>17</v>
      </c>
      <c r="B18" s="15">
        <v>690.25316437557126</v>
      </c>
      <c r="C18" s="15">
        <v>834.07502953284109</v>
      </c>
      <c r="D18" s="15">
        <v>933.62984110115781</v>
      </c>
      <c r="E18" s="15">
        <v>1691.7226692037682</v>
      </c>
    </row>
    <row r="19" spans="1:5" x14ac:dyDescent="0.2">
      <c r="A19" s="2" t="s">
        <v>20</v>
      </c>
      <c r="B19" s="15">
        <v>151.93185078828969</v>
      </c>
      <c r="C19" s="15">
        <v>234.93935715716214</v>
      </c>
      <c r="D19" s="15">
        <v>514.638600541139</v>
      </c>
      <c r="E19" s="15">
        <v>907.09706421490978</v>
      </c>
    </row>
    <row r="20" spans="1:5" x14ac:dyDescent="0.2">
      <c r="A20" s="2" t="s">
        <v>18</v>
      </c>
      <c r="B20" s="15">
        <v>0</v>
      </c>
      <c r="C20" s="15">
        <v>0</v>
      </c>
      <c r="D20" s="15">
        <v>0</v>
      </c>
      <c r="E20" s="15">
        <v>0</v>
      </c>
    </row>
    <row r="21" spans="1:5" x14ac:dyDescent="0.2">
      <c r="A21" s="2" t="s">
        <v>16</v>
      </c>
      <c r="B21" s="15">
        <v>978.23586163157177</v>
      </c>
      <c r="C21" s="15">
        <v>1196.6798207415081</v>
      </c>
      <c r="D21" s="15">
        <v>1092.8114268487784</v>
      </c>
      <c r="E21" s="15">
        <v>1955.9441229264983</v>
      </c>
    </row>
    <row r="22" spans="1:5" x14ac:dyDescent="0.2">
      <c r="A22" s="21" t="s">
        <v>49</v>
      </c>
      <c r="B22" s="53">
        <v>208.71071055826818</v>
      </c>
      <c r="C22" s="53">
        <v>261.96781100432054</v>
      </c>
      <c r="D22" s="53">
        <v>303.95799193133325</v>
      </c>
      <c r="E22" s="53">
        <v>570.39747524726658</v>
      </c>
    </row>
    <row r="23" spans="1:5" x14ac:dyDescent="0.2">
      <c r="A23" s="21" t="s">
        <v>50</v>
      </c>
      <c r="B23" s="53">
        <f>+B21-B22</f>
        <v>769.52515107330362</v>
      </c>
      <c r="C23" s="53">
        <f t="shared" ref="C23:E23" si="0">+C21-C22</f>
        <v>934.7120097371876</v>
      </c>
      <c r="D23" s="53">
        <f t="shared" si="0"/>
        <v>788.85343491744516</v>
      </c>
      <c r="E23" s="53">
        <f t="shared" si="0"/>
        <v>1385.5466476792317</v>
      </c>
    </row>
    <row r="24" spans="1:5" x14ac:dyDescent="0.2">
      <c r="A24" s="2" t="s">
        <v>19</v>
      </c>
      <c r="B24" s="15">
        <v>9.7694129831521934</v>
      </c>
      <c r="C24" s="15">
        <v>11.3527634822957</v>
      </c>
      <c r="D24" s="15">
        <v>9.4965496491238337</v>
      </c>
      <c r="E24" s="15">
        <v>15.656849012975835</v>
      </c>
    </row>
    <row r="25" spans="1:5" x14ac:dyDescent="0.2">
      <c r="A25" s="8" t="s">
        <v>10</v>
      </c>
      <c r="B25" s="17">
        <v>1830.1902897785851</v>
      </c>
      <c r="C25" s="17">
        <v>2277.0469709138069</v>
      </c>
      <c r="D25" s="17">
        <v>2550.5764181401987</v>
      </c>
      <c r="E25" s="17">
        <v>4570.4207053581522</v>
      </c>
    </row>
    <row r="26" spans="1:5" x14ac:dyDescent="0.2">
      <c r="A26" s="1"/>
      <c r="B26" s="4"/>
      <c r="C26" s="4"/>
    </row>
    <row r="27" spans="1:5" x14ac:dyDescent="0.2">
      <c r="A27" t="s">
        <v>23</v>
      </c>
    </row>
    <row r="29" spans="1:5" x14ac:dyDescent="0.2">
      <c r="A29" s="7" t="s">
        <v>22</v>
      </c>
    </row>
    <row r="30" spans="1:5" x14ac:dyDescent="0.2">
      <c r="A30" s="9" t="s">
        <v>15</v>
      </c>
    </row>
    <row r="31" spans="1:5" x14ac:dyDescent="0.2">
      <c r="A31" s="6"/>
      <c r="B31" s="14"/>
      <c r="C31" s="14"/>
    </row>
    <row r="32" spans="1:5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0.73258039166375311</v>
      </c>
      <c r="C33" s="18">
        <v>0.21710986665561854</v>
      </c>
      <c r="D33" s="18">
        <v>0</v>
      </c>
      <c r="E33" s="18">
        <v>0</v>
      </c>
    </row>
    <row r="34" spans="1:5" x14ac:dyDescent="0.2">
      <c r="A34" s="12" t="s">
        <v>3</v>
      </c>
      <c r="B34" s="18">
        <v>233.73734527471791</v>
      </c>
      <c r="C34" s="18">
        <v>230.66424745426923</v>
      </c>
      <c r="D34" s="18">
        <v>153.08803871928868</v>
      </c>
      <c r="E34" s="18">
        <v>223.41035248065955</v>
      </c>
    </row>
    <row r="35" spans="1:5" ht="12.75" customHeight="1" x14ac:dyDescent="0.2">
      <c r="A35" s="12" t="s">
        <v>5</v>
      </c>
      <c r="B35" s="18">
        <v>5.3137539409495957</v>
      </c>
      <c r="C35" s="18">
        <v>6.210622916479176</v>
      </c>
      <c r="D35" s="18">
        <v>6.9305306546002203</v>
      </c>
      <c r="E35" s="18">
        <v>10.703995489876267</v>
      </c>
    </row>
    <row r="36" spans="1:5" x14ac:dyDescent="0.2">
      <c r="A36" s="12" t="s">
        <v>6</v>
      </c>
      <c r="B36" s="18">
        <v>2.2569138120541941</v>
      </c>
      <c r="C36" s="18">
        <v>4.5548303319334869</v>
      </c>
      <c r="D36" s="18">
        <v>3.6882119135101621</v>
      </c>
      <c r="E36" s="18">
        <v>5.5293387079568559</v>
      </c>
    </row>
    <row r="37" spans="1:5" x14ac:dyDescent="0.2">
      <c r="A37" s="12" t="s">
        <v>51</v>
      </c>
      <c r="B37" s="18">
        <v>816.96722099340604</v>
      </c>
      <c r="C37" s="18">
        <v>1055.6526306258888</v>
      </c>
      <c r="D37" s="18">
        <v>1358.6210662497001</v>
      </c>
      <c r="E37" s="18">
        <v>2391.148281294797</v>
      </c>
    </row>
    <row r="38" spans="1:5" x14ac:dyDescent="0.2">
      <c r="A38" s="12" t="s">
        <v>7</v>
      </c>
      <c r="B38" s="18">
        <v>15.590901964921928</v>
      </c>
      <c r="C38" s="18">
        <v>25.773013532152792</v>
      </c>
      <c r="D38" s="18">
        <v>20.473644279383134</v>
      </c>
      <c r="E38" s="18">
        <v>39.925853496913284</v>
      </c>
    </row>
    <row r="39" spans="1:5" x14ac:dyDescent="0.2">
      <c r="A39" s="12" t="s">
        <v>11</v>
      </c>
      <c r="B39" s="18">
        <v>20.459885952664933</v>
      </c>
      <c r="C39" s="18">
        <v>25.399046201152203</v>
      </c>
      <c r="D39" s="18">
        <v>90.243435913728263</v>
      </c>
      <c r="E39" s="18">
        <v>210.53223334101565</v>
      </c>
    </row>
    <row r="40" spans="1:5" x14ac:dyDescent="0.2">
      <c r="A40" s="12" t="s">
        <v>8</v>
      </c>
      <c r="B40" s="18">
        <v>524.57459898229013</v>
      </c>
      <c r="C40" s="18">
        <v>664.40803833745224</v>
      </c>
      <c r="D40" s="18">
        <v>608.00755479673228</v>
      </c>
      <c r="E40" s="18">
        <v>1100.6594174160123</v>
      </c>
    </row>
    <row r="41" spans="1:5" x14ac:dyDescent="0.2">
      <c r="A41" s="12" t="s">
        <v>4</v>
      </c>
      <c r="B41" s="18">
        <v>208.71071055826818</v>
      </c>
      <c r="C41" s="18">
        <v>261.96781100432054</v>
      </c>
      <c r="D41" s="18">
        <v>303.95799193133325</v>
      </c>
      <c r="E41" s="18">
        <v>570.39747524726658</v>
      </c>
    </row>
    <row r="42" spans="1:5" x14ac:dyDescent="0.2">
      <c r="A42" s="12" t="s">
        <v>12</v>
      </c>
      <c r="B42" s="18">
        <v>1.8463779076478957</v>
      </c>
      <c r="C42" s="18">
        <v>2.199620643503136</v>
      </c>
      <c r="D42" s="18">
        <v>2.5660189945236138</v>
      </c>
      <c r="E42" s="18">
        <v>4.9528535230995692</v>
      </c>
    </row>
    <row r="43" spans="1:5" x14ac:dyDescent="0.2">
      <c r="A43" s="12" t="s">
        <v>13</v>
      </c>
      <c r="B43" s="18">
        <v>0</v>
      </c>
      <c r="C43" s="18">
        <v>0</v>
      </c>
      <c r="D43" s="18">
        <v>2.9999246873991776</v>
      </c>
      <c r="E43" s="18">
        <v>13.160904360555099</v>
      </c>
    </row>
    <row r="44" spans="1:5" x14ac:dyDescent="0.2">
      <c r="A44" s="13" t="s">
        <v>10</v>
      </c>
      <c r="B44" s="19">
        <v>1830.1902897785844</v>
      </c>
      <c r="C44" s="19">
        <v>2277.0469709138074</v>
      </c>
      <c r="D44" s="19">
        <v>2550.5764181401987</v>
      </c>
      <c r="E44" s="19">
        <v>4570.4207053581513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8"/>
  <sheetViews>
    <sheetView showGridLines="0" topLeftCell="A13" workbookViewId="0">
      <selection activeCell="F9" sqref="F9"/>
    </sheetView>
  </sheetViews>
  <sheetFormatPr baseColWidth="10" defaultRowHeight="12.75" x14ac:dyDescent="0.2"/>
  <cols>
    <col min="1" max="1" width="24" customWidth="1"/>
    <col min="2" max="3" width="12.7109375" bestFit="1" customWidth="1"/>
    <col min="4" max="4" width="11.85546875" bestFit="1" customWidth="1"/>
  </cols>
  <sheetData>
    <row r="1" spans="1:5" ht="15.75" x14ac:dyDescent="0.25">
      <c r="A1" s="20" t="s">
        <v>28</v>
      </c>
    </row>
    <row r="2" spans="1:5" ht="15.75" x14ac:dyDescent="0.25">
      <c r="A2" s="20"/>
    </row>
    <row r="3" spans="1:5" x14ac:dyDescent="0.2">
      <c r="A3" s="7" t="s">
        <v>47</v>
      </c>
    </row>
    <row r="4" spans="1:5" ht="12.75" customHeight="1" x14ac:dyDescent="0.25">
      <c r="A4" s="20"/>
    </row>
    <row r="5" spans="1:5" x14ac:dyDescent="0.2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</row>
    <row r="6" spans="1:5" x14ac:dyDescent="0.2">
      <c r="A6" s="2" t="s">
        <v>9</v>
      </c>
      <c r="B6" s="15">
        <v>6442.4207029790859</v>
      </c>
      <c r="C6" s="15">
        <v>7954.5584761701966</v>
      </c>
      <c r="D6" s="15">
        <v>9542.7960130627034</v>
      </c>
      <c r="E6" s="15">
        <v>13092.200297695148</v>
      </c>
    </row>
    <row r="7" spans="1:5" x14ac:dyDescent="0.2">
      <c r="A7" s="2" t="s">
        <v>80</v>
      </c>
      <c r="B7" s="15">
        <v>16613.31351973462</v>
      </c>
      <c r="C7" s="15">
        <v>16400.740495434049</v>
      </c>
      <c r="D7" s="15">
        <v>14652.801465564087</v>
      </c>
      <c r="E7" s="15">
        <v>13092.200297695148</v>
      </c>
    </row>
    <row r="8" spans="1:5" x14ac:dyDescent="0.2">
      <c r="A8" s="2" t="s">
        <v>54</v>
      </c>
      <c r="B8" s="15">
        <v>19891.811614364538</v>
      </c>
      <c r="C8" s="15">
        <v>22443.305926349694</v>
      </c>
      <c r="D8" s="15">
        <v>26893.994343946968</v>
      </c>
      <c r="E8" s="15">
        <v>36877.879238046698</v>
      </c>
    </row>
    <row r="9" spans="1:5" x14ac:dyDescent="0.2">
      <c r="A9" s="1" t="s">
        <v>52</v>
      </c>
      <c r="B9" s="54">
        <v>6.3903594524046428</v>
      </c>
      <c r="C9" s="54">
        <v>5.9389840500198749</v>
      </c>
      <c r="D9" s="54">
        <v>5.2380929708259316</v>
      </c>
      <c r="E9" s="54">
        <v>5.6306285815280672</v>
      </c>
    </row>
    <row r="10" spans="1:5" x14ac:dyDescent="0.2">
      <c r="A10" s="1" t="s">
        <v>53</v>
      </c>
      <c r="B10" s="54">
        <v>12.746488340906732</v>
      </c>
      <c r="C10" s="54">
        <v>12.124491390015468</v>
      </c>
      <c r="D10" s="54">
        <v>11.489758655598798</v>
      </c>
      <c r="E10" s="54">
        <v>10.897480017745204</v>
      </c>
    </row>
    <row r="11" spans="1:5" x14ac:dyDescent="0.2">
      <c r="A11" s="1"/>
    </row>
    <row r="12" spans="1:5" x14ac:dyDescent="0.2">
      <c r="A12" t="s">
        <v>23</v>
      </c>
    </row>
    <row r="14" spans="1:5" x14ac:dyDescent="0.2">
      <c r="A14" s="7" t="s">
        <v>21</v>
      </c>
    </row>
    <row r="15" spans="1:5" x14ac:dyDescent="0.2">
      <c r="A15" s="9" t="s">
        <v>15</v>
      </c>
    </row>
    <row r="17" spans="1:6" x14ac:dyDescent="0.2">
      <c r="A17" s="3" t="s">
        <v>1</v>
      </c>
      <c r="B17" s="10">
        <v>2016</v>
      </c>
      <c r="C17" s="10">
        <v>2017</v>
      </c>
      <c r="D17" s="10">
        <v>2018</v>
      </c>
      <c r="E17" s="10">
        <v>2019</v>
      </c>
    </row>
    <row r="18" spans="1:6" x14ac:dyDescent="0.2">
      <c r="A18" s="2" t="s">
        <v>17</v>
      </c>
      <c r="B18" s="15">
        <v>1921.0232295017829</v>
      </c>
      <c r="C18" s="15">
        <v>2575.2734278849762</v>
      </c>
      <c r="D18" s="15">
        <v>3526.9671892411484</v>
      </c>
      <c r="E18" s="15">
        <v>4759.8590175733516</v>
      </c>
    </row>
    <row r="19" spans="1:6" x14ac:dyDescent="0.2">
      <c r="A19" s="2" t="s">
        <v>20</v>
      </c>
      <c r="B19" s="15">
        <v>2763.6661452497519</v>
      </c>
      <c r="C19" s="15">
        <v>2987.0261494348556</v>
      </c>
      <c r="D19" s="15">
        <v>3467.7009557650745</v>
      </c>
      <c r="E19" s="15">
        <v>4875.5804681756372</v>
      </c>
    </row>
    <row r="20" spans="1:6" x14ac:dyDescent="0.2">
      <c r="A20" s="2" t="s">
        <v>18</v>
      </c>
      <c r="B20" s="15">
        <v>21.405857249257764</v>
      </c>
      <c r="C20" s="15">
        <v>46.187422878805087</v>
      </c>
      <c r="D20" s="15">
        <v>44.618724286796109</v>
      </c>
      <c r="E20" s="15">
        <v>79.687549720551559</v>
      </c>
    </row>
    <row r="21" spans="1:6" x14ac:dyDescent="0.2">
      <c r="A21" s="2" t="s">
        <v>16</v>
      </c>
      <c r="B21" s="15">
        <v>1631.4481036960608</v>
      </c>
      <c r="C21" s="15">
        <v>2227.4571869337187</v>
      </c>
      <c r="D21" s="15">
        <v>2304.8269107274609</v>
      </c>
      <c r="E21" s="15">
        <v>3151.6223756856934</v>
      </c>
    </row>
    <row r="22" spans="1:6" x14ac:dyDescent="0.2">
      <c r="A22" s="21" t="s">
        <v>49</v>
      </c>
      <c r="B22" s="51">
        <v>644.11136113045541</v>
      </c>
      <c r="C22" s="51">
        <v>838.29394100717025</v>
      </c>
      <c r="D22" s="51">
        <v>952.7904361508904</v>
      </c>
      <c r="E22" s="51">
        <v>1437.4257674427026</v>
      </c>
      <c r="F22" s="55"/>
    </row>
    <row r="23" spans="1:6" x14ac:dyDescent="0.2">
      <c r="A23" s="21" t="s">
        <v>50</v>
      </c>
      <c r="B23" s="51">
        <f>+B21-B22</f>
        <v>987.33674256560539</v>
      </c>
      <c r="C23" s="51">
        <f t="shared" ref="C23:E23" si="0">+C21-C22</f>
        <v>1389.1632459265484</v>
      </c>
      <c r="D23" s="51">
        <f t="shared" si="0"/>
        <v>1352.0364745765705</v>
      </c>
      <c r="E23" s="51">
        <f t="shared" si="0"/>
        <v>1714.1966082429908</v>
      </c>
      <c r="F23" s="55"/>
    </row>
    <row r="24" spans="1:6" x14ac:dyDescent="0.2">
      <c r="A24" s="2" t="s">
        <v>19</v>
      </c>
      <c r="B24" s="15">
        <v>104.87736728222944</v>
      </c>
      <c r="C24" s="15">
        <v>118.61428903784459</v>
      </c>
      <c r="D24" s="15">
        <v>198.68223304222391</v>
      </c>
      <c r="E24" s="15">
        <v>225.45088653991655</v>
      </c>
    </row>
    <row r="25" spans="1:6" x14ac:dyDescent="0.2">
      <c r="A25" s="8" t="s">
        <v>10</v>
      </c>
      <c r="B25" s="17">
        <v>6442.4207029790832</v>
      </c>
      <c r="C25" s="17">
        <v>7954.5584761701994</v>
      </c>
      <c r="D25" s="17">
        <v>9542.7960130627034</v>
      </c>
      <c r="E25" s="17">
        <v>13092.20029769515</v>
      </c>
    </row>
    <row r="26" spans="1:6" x14ac:dyDescent="0.2">
      <c r="A26" s="1"/>
      <c r="B26" s="4"/>
      <c r="C26" s="4"/>
    </row>
    <row r="27" spans="1:6" x14ac:dyDescent="0.2">
      <c r="A27" t="s">
        <v>23</v>
      </c>
    </row>
    <row r="29" spans="1:6" x14ac:dyDescent="0.2">
      <c r="A29" s="7" t="s">
        <v>22</v>
      </c>
    </row>
    <row r="30" spans="1:6" x14ac:dyDescent="0.2">
      <c r="A30" s="9" t="s">
        <v>15</v>
      </c>
    </row>
    <row r="31" spans="1:6" x14ac:dyDescent="0.2">
      <c r="A31" s="6"/>
      <c r="B31" s="14"/>
      <c r="C31" s="14"/>
    </row>
    <row r="32" spans="1:6" x14ac:dyDescent="0.2">
      <c r="A32" s="11" t="s">
        <v>0</v>
      </c>
      <c r="B32" s="10">
        <v>2016</v>
      </c>
      <c r="C32" s="10">
        <v>2017</v>
      </c>
      <c r="D32" s="10">
        <v>2018</v>
      </c>
      <c r="E32" s="10">
        <v>2019</v>
      </c>
    </row>
    <row r="33" spans="1:5" x14ac:dyDescent="0.2">
      <c r="A33" s="12" t="s">
        <v>2</v>
      </c>
      <c r="B33" s="18">
        <v>67.881850710362201</v>
      </c>
      <c r="C33" s="18">
        <v>103.08950162124002</v>
      </c>
      <c r="D33" s="18">
        <v>49.708562728486442</v>
      </c>
      <c r="E33" s="18">
        <v>39.371046023697389</v>
      </c>
    </row>
    <row r="34" spans="1:5" x14ac:dyDescent="0.2">
      <c r="A34" s="12" t="s">
        <v>3</v>
      </c>
      <c r="B34" s="18">
        <v>148.03624595232978</v>
      </c>
      <c r="C34" s="18">
        <v>342.65226364471283</v>
      </c>
      <c r="D34" s="18">
        <v>186.1903006760345</v>
      </c>
      <c r="E34" s="18">
        <v>246.17142160293997</v>
      </c>
    </row>
    <row r="35" spans="1:5" ht="12.75" customHeight="1" x14ac:dyDescent="0.2">
      <c r="A35" s="12" t="s">
        <v>5</v>
      </c>
      <c r="B35" s="18">
        <v>84.93489830530028</v>
      </c>
      <c r="C35" s="18">
        <v>119.82154703249196</v>
      </c>
      <c r="D35" s="18">
        <v>189.87977996136684</v>
      </c>
      <c r="E35" s="18">
        <v>212.55562088744836</v>
      </c>
    </row>
    <row r="36" spans="1:5" x14ac:dyDescent="0.2">
      <c r="A36" s="12" t="s">
        <v>6</v>
      </c>
      <c r="B36" s="18">
        <v>88.34277054786844</v>
      </c>
      <c r="C36" s="18">
        <v>113.39125065176914</v>
      </c>
      <c r="D36" s="18">
        <v>27.097068338458939</v>
      </c>
      <c r="E36" s="18">
        <v>66.937846464700172</v>
      </c>
    </row>
    <row r="37" spans="1:5" x14ac:dyDescent="0.2">
      <c r="A37" s="12" t="s">
        <v>51</v>
      </c>
      <c r="B37" s="18">
        <v>2740.6375364370656</v>
      </c>
      <c r="C37" s="18">
        <v>3619.3938550933385</v>
      </c>
      <c r="D37" s="18">
        <v>4613.9648778583114</v>
      </c>
      <c r="E37" s="18">
        <v>6168.6582967586319</v>
      </c>
    </row>
    <row r="38" spans="1:5" x14ac:dyDescent="0.2">
      <c r="A38" s="12" t="s">
        <v>7</v>
      </c>
      <c r="B38" s="18">
        <v>719.63250236919396</v>
      </c>
      <c r="C38" s="18">
        <v>851.19166288136398</v>
      </c>
      <c r="D38" s="18">
        <v>1072.673525164746</v>
      </c>
      <c r="E38" s="18">
        <v>1443.6165131087498</v>
      </c>
    </row>
    <row r="39" spans="1:5" x14ac:dyDescent="0.2">
      <c r="A39" s="12" t="s">
        <v>11</v>
      </c>
      <c r="B39" s="18">
        <v>238.57244696352961</v>
      </c>
      <c r="C39" s="18">
        <v>333.66106569149184</v>
      </c>
      <c r="D39" s="18">
        <v>423.54923055374815</v>
      </c>
      <c r="E39" s="18">
        <v>563.72155130452802</v>
      </c>
    </row>
    <row r="40" spans="1:5" x14ac:dyDescent="0.2">
      <c r="A40" s="12" t="s">
        <v>8</v>
      </c>
      <c r="B40" s="18">
        <v>1698.3570408533899</v>
      </c>
      <c r="C40" s="18">
        <v>1611.5095852983643</v>
      </c>
      <c r="D40" s="18">
        <v>1996.8538321618107</v>
      </c>
      <c r="E40" s="18">
        <v>2882.7664904330663</v>
      </c>
    </row>
    <row r="41" spans="1:5" x14ac:dyDescent="0.2">
      <c r="A41" s="12" t="s">
        <v>4</v>
      </c>
      <c r="B41" s="18">
        <v>644.11136113045541</v>
      </c>
      <c r="C41" s="18">
        <v>838.29394100717025</v>
      </c>
      <c r="D41" s="18">
        <v>952.7904361508904</v>
      </c>
      <c r="E41" s="18">
        <v>1437.4257674427026</v>
      </c>
    </row>
    <row r="42" spans="1:5" x14ac:dyDescent="0.2">
      <c r="A42" s="12" t="s">
        <v>12</v>
      </c>
      <c r="B42" s="18">
        <v>11.81262693410471</v>
      </c>
      <c r="C42" s="18">
        <v>18.61066191999867</v>
      </c>
      <c r="D42" s="18">
        <v>24.299221638421145</v>
      </c>
      <c r="E42" s="18">
        <v>29.33768694404937</v>
      </c>
    </row>
    <row r="43" spans="1:5" x14ac:dyDescent="0.2">
      <c r="A43" s="12" t="s">
        <v>13</v>
      </c>
      <c r="B43" s="18">
        <v>0.10142277548287279</v>
      </c>
      <c r="C43" s="18">
        <v>2.9431413282586636</v>
      </c>
      <c r="D43" s="18">
        <v>5.7891778304297485</v>
      </c>
      <c r="E43" s="18">
        <v>1.6380567246341269</v>
      </c>
    </row>
    <row r="44" spans="1:5" x14ac:dyDescent="0.2">
      <c r="A44" s="13" t="s">
        <v>10</v>
      </c>
      <c r="B44" s="19">
        <v>6442.4207029790832</v>
      </c>
      <c r="C44" s="19">
        <v>7954.5584761702012</v>
      </c>
      <c r="D44" s="19">
        <v>9542.7960130627034</v>
      </c>
      <c r="E44" s="19">
        <v>13092.200297695148</v>
      </c>
    </row>
    <row r="45" spans="1:5" x14ac:dyDescent="0.2">
      <c r="B45" s="5"/>
      <c r="C45" s="5"/>
    </row>
    <row r="46" spans="1:5" x14ac:dyDescent="0.2">
      <c r="A46" t="s">
        <v>23</v>
      </c>
    </row>
    <row r="85" spans="1:1" x14ac:dyDescent="0.2">
      <c r="A85" s="6"/>
    </row>
    <row r="88" spans="1:1" x14ac:dyDescent="0.2">
      <c r="A88" s="6"/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27</vt:i4>
      </vt:variant>
    </vt:vector>
  </HeadingPairs>
  <TitlesOfParts>
    <vt:vector size="27" baseType="lpstr">
      <vt:lpstr>Indicadores agregados</vt:lpstr>
      <vt:lpstr>Según clases</vt:lpstr>
      <vt:lpstr>Según categorías</vt:lpstr>
      <vt:lpstr>Buenos Aires</vt:lpstr>
      <vt:lpstr>CABA</vt:lpstr>
      <vt:lpstr>Catamarca</vt:lpstr>
      <vt:lpstr>Chaco</vt:lpstr>
      <vt:lpstr>Chubut</vt:lpstr>
      <vt:lpstr>Córdoba</vt:lpstr>
      <vt:lpstr>Corrientes</vt:lpstr>
      <vt:lpstr>Entre Ríos</vt:lpstr>
      <vt:lpstr>Formosa</vt:lpstr>
      <vt:lpstr>Jujuy</vt:lpstr>
      <vt:lpstr>La Pampa</vt:lpstr>
      <vt:lpstr>La Rioja</vt:lpstr>
      <vt:lpstr>Mendoza</vt:lpstr>
      <vt:lpstr>Misiones</vt:lpstr>
      <vt:lpstr>Neuquén</vt:lpstr>
      <vt:lpstr>Río Negro</vt:lpstr>
      <vt:lpstr>Salta</vt:lpstr>
      <vt:lpstr>San Juan</vt:lpstr>
      <vt:lpstr>San Luis</vt:lpstr>
      <vt:lpstr>Santa Cruz</vt:lpstr>
      <vt:lpstr>Santa Fe</vt:lpstr>
      <vt:lpstr>Santiago del Estero</vt:lpstr>
      <vt:lpstr>Tierra del Fuego</vt:lpstr>
      <vt:lpstr>Tucumán</vt:lpstr>
    </vt:vector>
  </TitlesOfParts>
  <Company>MECON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Rodriguez</dc:creator>
  <cp:lastModifiedBy>Template</cp:lastModifiedBy>
  <cp:lastPrinted>2006-11-28T22:40:14Z</cp:lastPrinted>
  <dcterms:created xsi:type="dcterms:W3CDTF">2005-08-29T18:43:22Z</dcterms:created>
  <dcterms:modified xsi:type="dcterms:W3CDTF">2020-12-30T13:16:13Z</dcterms:modified>
</cp:coreProperties>
</file>