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Indicadores agregados" sheetId="1" r:id="rId1"/>
    <sheet name="Según clases" sheetId="2" r:id="rId2"/>
    <sheet name="Según categorías" sheetId="3" r:id="rId3"/>
  </sheets>
  <externalReferences>
    <externalReference r:id="rId4"/>
    <externalReference r:id="rId5"/>
  </externalReferences>
  <calcPr calcId="144525"/>
</workbook>
</file>

<file path=xl/calcChain.xml><?xml version="1.0" encoding="utf-8"?>
<calcChain xmlns="http://schemas.openxmlformats.org/spreadsheetml/2006/main">
  <c r="C53" i="1" l="1"/>
  <c r="B53" i="1"/>
  <c r="C52" i="1"/>
  <c r="B52" i="1"/>
  <c r="C51" i="1"/>
  <c r="B51" i="1"/>
  <c r="C50" i="1"/>
  <c r="B50" i="1"/>
  <c r="C40" i="1"/>
  <c r="B40" i="1"/>
  <c r="C26" i="1"/>
  <c r="B26" i="1"/>
</calcChain>
</file>

<file path=xl/sharedStrings.xml><?xml version="1.0" encoding="utf-8"?>
<sst xmlns="http://schemas.openxmlformats.org/spreadsheetml/2006/main" count="161" uniqueCount="41">
  <si>
    <t>Por nivel de gobierno ejecutor</t>
  </si>
  <si>
    <t>Indicador</t>
  </si>
  <si>
    <t>En millones de $</t>
  </si>
  <si>
    <t>En millones de $ 2017</t>
  </si>
  <si>
    <t>En % del PIB</t>
  </si>
  <si>
    <t>Fuente: Dirección Nacional de Política Fiscal y de Ingresos, Ministerio de Hacienda.</t>
  </si>
  <si>
    <t>Provincias</t>
  </si>
  <si>
    <t>En millones de pesos corrientes</t>
  </si>
  <si>
    <t>Clase</t>
  </si>
  <si>
    <t>Total</t>
  </si>
  <si>
    <t>Categoría</t>
  </si>
  <si>
    <t>Ayuda directa</t>
  </si>
  <si>
    <t>Condiciones de vida</t>
  </si>
  <si>
    <t>Deporte, recreación y cultura</t>
  </si>
  <si>
    <t>Desarrollo e integración</t>
  </si>
  <si>
    <t>Nutrición y alimentación</t>
  </si>
  <si>
    <t>Protección del niño</t>
  </si>
  <si>
    <t>Salud</t>
  </si>
  <si>
    <t>Ciencia y técnica</t>
  </si>
  <si>
    <t>Consolidado Nación-Provincias</t>
  </si>
  <si>
    <t>Nación (1)</t>
  </si>
  <si>
    <t>Transferencias de Nación a las Provincias</t>
  </si>
  <si>
    <t>Principales indicadores de la Inversión Social dirigida a la Primera Infancia</t>
  </si>
  <si>
    <t>(1): Los resultados presentados en este cuadro se corresponden con la ejecución del Gasto Público Social dirigido a la Niñez y la Adolescencia. En caso de querer conocer cuál es la participación del nivel nacional desde el punto de vista del financiamiento de dicho gasto, es necesario sumar a estos resultados los presentados en la tabla de Transferencias que se encuentra más abajo</t>
  </si>
  <si>
    <t>Inversión social dirigida a la primera infancia, según categorías de gasto</t>
  </si>
  <si>
    <t>Inversión social dirigida a la primera infancia, según clases de gasto</t>
  </si>
  <si>
    <t>Específico</t>
  </si>
  <si>
    <t>No específico en primera infancia</t>
  </si>
  <si>
    <t>Indirecto</t>
  </si>
  <si>
    <t>Asignaciones familiares</t>
  </si>
  <si>
    <t>Resto de gasto indirecto</t>
  </si>
  <si>
    <t>Ampliado</t>
  </si>
  <si>
    <t>Obras sociales</t>
  </si>
  <si>
    <t>Resto de gasto ampliado</t>
  </si>
  <si>
    <t>Dirigido a toda la población</t>
  </si>
  <si>
    <t>Cuidado y educación</t>
  </si>
  <si>
    <t>Servicios urbanos</t>
  </si>
  <si>
    <t>En % del gasto público consolidado</t>
  </si>
  <si>
    <t>En % del gasto público social</t>
  </si>
  <si>
    <t>En % del gasto social dirigido a la niñez y la adolescencia</t>
  </si>
  <si>
    <t>En $ por niño/a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</si>
</sst>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  <numFmt numFmtId="166" formatCode="_ * #,##0.0_ ;_ * \-#,##0.0_ ;_ * &quot;-&quot;?_ ;_ @_ "/>
    <numFmt numFmtId="167" formatCode="0.0%"/>
    <numFmt numFmtId="168" formatCode="_ * #,##0.000_ ;_ * \-#,##0.000_ ;_ * &quot;-&quot;??_ ;_ @_ "/>
    <numFmt numFmtId="169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9"/>
      <name val="Arial"/>
      <family val="2"/>
    </font>
    <font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theme="0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2" borderId="0" xfId="0" applyFont="1" applyFill="1" applyBorder="1" applyAlignment="1">
      <alignment horizontal="left"/>
    </xf>
    <xf numFmtId="165" fontId="3" fillId="2" borderId="0" xfId="1" applyNumberFormat="1" applyFont="1" applyFill="1" applyBorder="1" applyAlignment="1">
      <alignment vertical="center"/>
    </xf>
    <xf numFmtId="0" fontId="0" fillId="3" borderId="0" xfId="0" applyFill="1"/>
    <xf numFmtId="164" fontId="3" fillId="2" borderId="0" xfId="1" applyNumberFormat="1" applyFont="1" applyFill="1" applyBorder="1" applyAlignment="1">
      <alignment vertical="center"/>
    </xf>
    <xf numFmtId="0" fontId="2" fillId="3" borderId="0" xfId="0" applyFont="1" applyFill="1"/>
    <xf numFmtId="0" fontId="1" fillId="3" borderId="0" xfId="3" applyFill="1"/>
    <xf numFmtId="0" fontId="4" fillId="3" borderId="1" xfId="0" applyFont="1" applyFill="1" applyBorder="1"/>
    <xf numFmtId="164" fontId="4" fillId="3" borderId="0" xfId="1" applyNumberFormat="1" applyFont="1" applyFill="1" applyBorder="1"/>
    <xf numFmtId="0" fontId="4" fillId="3" borderId="0" xfId="0" applyFont="1" applyFill="1" applyBorder="1"/>
    <xf numFmtId="165" fontId="4" fillId="3" borderId="0" xfId="1" applyNumberFormat="1" applyFont="1" applyFill="1" applyBorder="1"/>
    <xf numFmtId="166" fontId="4" fillId="3" borderId="0" xfId="1" applyNumberFormat="1" applyFont="1" applyFill="1" applyBorder="1"/>
    <xf numFmtId="167" fontId="1" fillId="3" borderId="0" xfId="2" applyNumberFormat="1" applyFont="1" applyFill="1"/>
    <xf numFmtId="168" fontId="4" fillId="3" borderId="0" xfId="1" applyNumberFormat="1" applyFont="1" applyFill="1" applyBorder="1"/>
    <xf numFmtId="166" fontId="1" fillId="3" borderId="0" xfId="3" applyNumberFormat="1" applyFill="1"/>
    <xf numFmtId="0" fontId="5" fillId="3" borderId="0" xfId="0" applyFont="1" applyFill="1"/>
    <xf numFmtId="0" fontId="4" fillId="3" borderId="0" xfId="0" applyFont="1" applyFill="1" applyBorder="1" applyAlignment="1">
      <alignment horizontal="left" vertical="center"/>
    </xf>
    <xf numFmtId="169" fontId="4" fillId="3" borderId="0" xfId="1" applyNumberFormat="1" applyFont="1" applyFill="1" applyBorder="1" applyAlignment="1">
      <alignment vertical="center"/>
    </xf>
    <xf numFmtId="169" fontId="6" fillId="3" borderId="0" xfId="1" applyNumberFormat="1" applyFont="1" applyFill="1" applyBorder="1" applyAlignment="1">
      <alignment vertical="center"/>
    </xf>
    <xf numFmtId="0" fontId="0" fillId="3" borderId="0" xfId="0" applyFill="1" applyBorder="1"/>
    <xf numFmtId="0" fontId="2" fillId="3" borderId="0" xfId="0" applyFont="1" applyFill="1" applyBorder="1"/>
    <xf numFmtId="0" fontId="4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/>
    </xf>
    <xf numFmtId="165" fontId="3" fillId="3" borderId="0" xfId="1" applyNumberFormat="1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left"/>
    </xf>
    <xf numFmtId="164" fontId="3" fillId="5" borderId="0" xfId="1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 indent="4"/>
    </xf>
  </cellXfs>
  <cellStyles count="4">
    <cellStyle name="Millares" xfId="1" builtinId="3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cef/SERIE%20UNICEF%20-%20Etapa%20II/Tablas%20GPSdN-ISPI%20para%20public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nicef/SERIE%20UNICEF%20-%20Etapa%20II/ISPI/ISPI/PI%20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GPSdN"/>
      <sheetName val="Clases GPSdN"/>
      <sheetName val="Categoria GPSdN"/>
      <sheetName val="Indicadores ISPI"/>
      <sheetName val="Clases ISPI"/>
      <sheetName val="Categorias ISPI"/>
    </sheetNames>
    <sheetDataSet>
      <sheetData sheetId="0">
        <row r="7">
          <cell r="Q7">
            <v>633544.96153814287</v>
          </cell>
          <cell r="R7">
            <v>819149.52028288413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 Público"/>
      <sheetName val="General"/>
      <sheetName val="Clase"/>
      <sheetName val="Categoría"/>
      <sheetName val="Categoria x Nivel Gobierno "/>
      <sheetName val="Clase-pcias"/>
      <sheetName val="Categoría-pcias"/>
      <sheetName val="Transf. nación-pcias"/>
      <sheetName val="Erogaciones Netas-nación"/>
      <sheetName val="Destacados"/>
      <sheetName val="Hoja2"/>
      <sheetName val="Cruce clase y categ"/>
    </sheetNames>
    <sheetDataSet>
      <sheetData sheetId="0"/>
      <sheetData sheetId="1">
        <row r="11">
          <cell r="C11">
            <v>2260622.1519014374</v>
          </cell>
          <cell r="D11">
            <v>2753567.0383304781</v>
          </cell>
        </row>
        <row r="12">
          <cell r="C12">
            <v>1341932.0504779574</v>
          </cell>
          <cell r="D12">
            <v>1818095.6379793179</v>
          </cell>
        </row>
        <row r="14">
          <cell r="C14">
            <v>1531923.697520507</v>
          </cell>
          <cell r="D14">
            <v>2041548.4091113086</v>
          </cell>
        </row>
        <row r="15">
          <cell r="C15">
            <v>926954.40106657089</v>
          </cell>
          <cell r="D15">
            <v>1213326.9563500665</v>
          </cell>
        </row>
        <row r="18">
          <cell r="C18">
            <v>8228159.5565364286</v>
          </cell>
          <cell r="D18">
            <v>10644778.799189057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abSelected="1" workbookViewId="0">
      <selection activeCell="A58" sqref="A58"/>
    </sheetView>
  </sheetViews>
  <sheetFormatPr baseColWidth="10" defaultRowHeight="15" x14ac:dyDescent="0.25"/>
  <cols>
    <col min="1" max="1" width="51.7109375" style="6" customWidth="1"/>
    <col min="2" max="2" width="8.7109375" style="6" bestFit="1" customWidth="1"/>
    <col min="3" max="4" width="8.28515625" style="6" bestFit="1" customWidth="1"/>
    <col min="5" max="5" width="7.28515625" style="6" bestFit="1" customWidth="1"/>
    <col min="6" max="7" width="8.28515625" style="6" bestFit="1" customWidth="1"/>
    <col min="8" max="8" width="7.140625" style="6" customWidth="1"/>
    <col min="9" max="9" width="24.28515625" style="6" customWidth="1"/>
    <col min="10" max="10" width="7.140625" style="6" customWidth="1"/>
    <col min="11" max="11" width="24.85546875" style="6" customWidth="1"/>
    <col min="12" max="12" width="11" style="6" bestFit="1" customWidth="1"/>
    <col min="13" max="13" width="15.42578125" style="6" customWidth="1"/>
    <col min="14" max="14" width="7.140625" style="6" customWidth="1"/>
    <col min="15" max="15" width="23.7109375" style="6" bestFit="1" customWidth="1"/>
    <col min="16" max="16" width="5.5703125" style="6" customWidth="1"/>
    <col min="17" max="17" width="20.140625" style="6" bestFit="1" customWidth="1"/>
    <col min="18" max="18" width="7.140625" style="6" customWidth="1"/>
    <col min="19" max="20" width="8.140625" style="6" customWidth="1"/>
    <col min="21" max="21" width="12.5703125" style="6" bestFit="1" customWidth="1"/>
    <col min="22" max="16384" width="11.42578125" style="6"/>
  </cols>
  <sheetData>
    <row r="1" spans="1:22" x14ac:dyDescent="0.25">
      <c r="A1" s="5" t="s">
        <v>22</v>
      </c>
    </row>
    <row r="2" spans="1:22" x14ac:dyDescent="0.25">
      <c r="A2" s="5" t="s">
        <v>0</v>
      </c>
    </row>
    <row r="3" spans="1:22" x14ac:dyDescent="0.25">
      <c r="A3" s="3"/>
    </row>
    <row r="4" spans="1:22" x14ac:dyDescent="0.25">
      <c r="A4" s="5" t="s">
        <v>19</v>
      </c>
    </row>
    <row r="6" spans="1:22" ht="15" customHeight="1" x14ac:dyDescent="0.25">
      <c r="A6" s="24" t="s">
        <v>1</v>
      </c>
      <c r="B6" s="25">
        <v>2016</v>
      </c>
      <c r="C6" s="25">
        <v>2017</v>
      </c>
      <c r="S6" s="6">
        <v>2016</v>
      </c>
      <c r="V6" s="6">
        <v>2017</v>
      </c>
    </row>
    <row r="7" spans="1:22" x14ac:dyDescent="0.25">
      <c r="A7" s="7" t="s">
        <v>2</v>
      </c>
      <c r="B7" s="8">
        <v>154207.16616585819</v>
      </c>
      <c r="C7" s="8">
        <v>199507.70935877092</v>
      </c>
    </row>
    <row r="8" spans="1:22" x14ac:dyDescent="0.25">
      <c r="A8" s="7" t="s">
        <v>3</v>
      </c>
      <c r="B8" s="8">
        <v>192869.85653319894</v>
      </c>
      <c r="C8" s="8">
        <v>199507.70935877092</v>
      </c>
    </row>
    <row r="9" spans="1:22" x14ac:dyDescent="0.25">
      <c r="A9" s="9" t="s">
        <v>40</v>
      </c>
      <c r="B9" s="8">
        <v>34178.529116195437</v>
      </c>
      <c r="C9" s="8">
        <v>44305.224185491796</v>
      </c>
    </row>
    <row r="10" spans="1:22" x14ac:dyDescent="0.25">
      <c r="A10" s="9" t="s">
        <v>37</v>
      </c>
      <c r="B10" s="10">
        <v>4.0660593777491778</v>
      </c>
      <c r="C10" s="10">
        <v>4.160644546425031</v>
      </c>
    </row>
    <row r="11" spans="1:22" x14ac:dyDescent="0.25">
      <c r="A11" s="9" t="s">
        <v>38</v>
      </c>
      <c r="B11" s="10">
        <v>6.7966013046127873</v>
      </c>
      <c r="C11" s="10">
        <v>6.581322898759562</v>
      </c>
    </row>
    <row r="12" spans="1:22" x14ac:dyDescent="0.25">
      <c r="A12" s="9" t="s">
        <v>4</v>
      </c>
      <c r="B12" s="10">
        <v>1.8741392301192847</v>
      </c>
      <c r="C12" s="10">
        <v>1.8742306732946845</v>
      </c>
    </row>
    <row r="13" spans="1:22" x14ac:dyDescent="0.25">
      <c r="A13" s="9" t="s">
        <v>39</v>
      </c>
      <c r="B13" s="11">
        <v>24.340366592367584</v>
      </c>
      <c r="C13" s="11">
        <v>24.355469229826706</v>
      </c>
    </row>
    <row r="15" spans="1:22" s="3" customFormat="1" x14ac:dyDescent="0.25">
      <c r="A15" s="3" t="s">
        <v>5</v>
      </c>
    </row>
    <row r="16" spans="1:22" s="3" customFormat="1" x14ac:dyDescent="0.25"/>
    <row r="17" spans="1:4" x14ac:dyDescent="0.25">
      <c r="A17" s="5" t="s">
        <v>20</v>
      </c>
    </row>
    <row r="19" spans="1:4" x14ac:dyDescent="0.25">
      <c r="A19" s="24" t="s">
        <v>1</v>
      </c>
      <c r="B19" s="25">
        <v>2016</v>
      </c>
      <c r="C19" s="25">
        <v>2017</v>
      </c>
    </row>
    <row r="20" spans="1:4" x14ac:dyDescent="0.25">
      <c r="A20" s="7" t="s">
        <v>2</v>
      </c>
      <c r="B20" s="8">
        <v>59684.09011858701</v>
      </c>
      <c r="C20" s="8">
        <v>77447.446047752048</v>
      </c>
      <c r="D20" s="12"/>
    </row>
    <row r="21" spans="1:4" x14ac:dyDescent="0.25">
      <c r="A21" s="7" t="s">
        <v>3</v>
      </c>
      <c r="B21" s="8">
        <v>74648.034748951963</v>
      </c>
      <c r="C21" s="8">
        <v>77447.446047752048</v>
      </c>
    </row>
    <row r="22" spans="1:4" x14ac:dyDescent="0.25">
      <c r="A22" s="9" t="s">
        <v>40</v>
      </c>
      <c r="B22" s="8">
        <v>13228.402172294118</v>
      </c>
      <c r="C22" s="8">
        <v>17198.966750547697</v>
      </c>
    </row>
    <row r="23" spans="1:4" x14ac:dyDescent="0.25">
      <c r="A23" s="9" t="s">
        <v>37</v>
      </c>
      <c r="B23" s="10">
        <v>1.5737209908137033</v>
      </c>
      <c r="C23" s="10">
        <v>1.6151320421090294</v>
      </c>
    </row>
    <row r="24" spans="1:4" x14ac:dyDescent="0.25">
      <c r="A24" s="9" t="s">
        <v>38</v>
      </c>
      <c r="B24" s="10">
        <v>2.6305454853396251</v>
      </c>
      <c r="C24" s="10">
        <v>2.5548218249948449</v>
      </c>
    </row>
    <row r="25" spans="1:4" x14ac:dyDescent="0.25">
      <c r="A25" s="9" t="s">
        <v>4</v>
      </c>
      <c r="B25" s="10">
        <v>0.72536379136175266</v>
      </c>
      <c r="C25" s="10">
        <v>0.72756275643465851</v>
      </c>
    </row>
    <row r="26" spans="1:4" x14ac:dyDescent="0.25">
      <c r="A26" s="9" t="s">
        <v>39</v>
      </c>
      <c r="B26" s="10">
        <f>+B20/'[1]Indicadores GPSdN'!Q7*100</f>
        <v>9.4206557927134114</v>
      </c>
      <c r="C26" s="10">
        <f>+C20/'[1]Indicadores GPSdN'!R7*100</f>
        <v>9.4546165419234374</v>
      </c>
    </row>
    <row r="28" spans="1:4" x14ac:dyDescent="0.25">
      <c r="A28" s="9" t="s">
        <v>23</v>
      </c>
    </row>
    <row r="29" spans="1:4" s="3" customFormat="1" x14ac:dyDescent="0.25">
      <c r="A29" s="3" t="s">
        <v>5</v>
      </c>
    </row>
    <row r="30" spans="1:4" s="3" customFormat="1" x14ac:dyDescent="0.25"/>
    <row r="31" spans="1:4" x14ac:dyDescent="0.25">
      <c r="A31" s="5" t="s">
        <v>6</v>
      </c>
    </row>
    <row r="33" spans="1:3" x14ac:dyDescent="0.25">
      <c r="A33" s="24" t="s">
        <v>1</v>
      </c>
      <c r="B33" s="25">
        <v>2016</v>
      </c>
      <c r="C33" s="25">
        <v>2017</v>
      </c>
    </row>
    <row r="34" spans="1:3" x14ac:dyDescent="0.25">
      <c r="A34" s="7" t="s">
        <v>2</v>
      </c>
      <c r="B34" s="8">
        <v>94523.07604727117</v>
      </c>
      <c r="C34" s="8">
        <v>122060.26331101891</v>
      </c>
    </row>
    <row r="35" spans="1:3" x14ac:dyDescent="0.25">
      <c r="A35" s="7" t="s">
        <v>3</v>
      </c>
      <c r="B35" s="8">
        <v>118221.82178424695</v>
      </c>
      <c r="C35" s="8">
        <v>122060.26331101891</v>
      </c>
    </row>
    <row r="36" spans="1:3" x14ac:dyDescent="0.25">
      <c r="A36" s="9" t="s">
        <v>40</v>
      </c>
      <c r="B36" s="8">
        <v>20950.126943901316</v>
      </c>
      <c r="C36" s="8">
        <v>27106.257434944102</v>
      </c>
    </row>
    <row r="37" spans="1:3" x14ac:dyDescent="0.25">
      <c r="A37" s="9" t="s">
        <v>37</v>
      </c>
      <c r="B37" s="10">
        <v>2.492338386935474</v>
      </c>
      <c r="C37" s="10">
        <v>2.5455125043160023</v>
      </c>
    </row>
    <row r="38" spans="1:3" x14ac:dyDescent="0.25">
      <c r="A38" s="9" t="s">
        <v>38</v>
      </c>
      <c r="B38" s="10">
        <v>4.1660558192731614</v>
      </c>
      <c r="C38" s="10">
        <v>4.0265010737647176</v>
      </c>
    </row>
    <row r="39" spans="1:3" x14ac:dyDescent="0.25">
      <c r="A39" s="9" t="s">
        <v>4</v>
      </c>
      <c r="B39" s="10">
        <v>1.1487754387575322</v>
      </c>
      <c r="C39" s="10">
        <v>1.1466679168600264</v>
      </c>
    </row>
    <row r="40" spans="1:3" x14ac:dyDescent="0.25">
      <c r="A40" s="9" t="s">
        <v>39</v>
      </c>
      <c r="B40" s="11">
        <f>B34/'[1]Indicadores GPSdN'!Q7*100</f>
        <v>14.919710799654171</v>
      </c>
      <c r="C40" s="11">
        <f>C34/'[1]Indicadores GPSdN'!R7*100</f>
        <v>14.900852687903274</v>
      </c>
    </row>
    <row r="42" spans="1:3" s="3" customFormat="1" x14ac:dyDescent="0.25">
      <c r="A42" s="3" t="s">
        <v>5</v>
      </c>
    </row>
    <row r="43" spans="1:3" s="3" customFormat="1" x14ac:dyDescent="0.25"/>
    <row r="44" spans="1:3" x14ac:dyDescent="0.25">
      <c r="A44" s="5" t="s">
        <v>21</v>
      </c>
    </row>
    <row r="46" spans="1:3" x14ac:dyDescent="0.25">
      <c r="A46" s="24" t="s">
        <v>1</v>
      </c>
      <c r="B46" s="25">
        <v>2016</v>
      </c>
      <c r="C46" s="25">
        <v>2017</v>
      </c>
    </row>
    <row r="47" spans="1:3" x14ac:dyDescent="0.25">
      <c r="A47" s="7" t="s">
        <v>2</v>
      </c>
      <c r="B47" s="8">
        <v>8176.7922147206109</v>
      </c>
      <c r="C47" s="8">
        <v>10060.887359542758</v>
      </c>
    </row>
    <row r="48" spans="1:3" x14ac:dyDescent="0.25">
      <c r="A48" s="7" t="s">
        <v>3</v>
      </c>
      <c r="B48" s="8">
        <v>10226.870647883718</v>
      </c>
      <c r="C48" s="8">
        <v>10060.887359542758</v>
      </c>
    </row>
    <row r="49" spans="1:6" x14ac:dyDescent="0.25">
      <c r="A49" s="9" t="s">
        <v>40</v>
      </c>
      <c r="B49" s="8">
        <v>1812.3070265575245</v>
      </c>
      <c r="C49" s="8">
        <v>2234.2488488399158</v>
      </c>
    </row>
    <row r="50" spans="1:6" x14ac:dyDescent="0.25">
      <c r="A50" s="9" t="s">
        <v>37</v>
      </c>
      <c r="B50" s="10">
        <f>B47/([2]General!C11+[2]General!C14)*100</f>
        <v>0.2156016707343672</v>
      </c>
      <c r="C50" s="10">
        <f>C47/([2]General!D11+[2]General!D14)*100</f>
        <v>0.2098153312431775</v>
      </c>
    </row>
    <row r="51" spans="1:6" x14ac:dyDescent="0.25">
      <c r="A51" s="9" t="s">
        <v>38</v>
      </c>
      <c r="B51" s="10">
        <f>B47/([2]General!C12+[2]General!C15)*100</f>
        <v>0.36038789905745688</v>
      </c>
      <c r="C51" s="10">
        <f>C47/([2]General!D12+[2]General!D15)*100</f>
        <v>0.33188666530238231</v>
      </c>
    </row>
    <row r="52" spans="1:6" x14ac:dyDescent="0.25">
      <c r="A52" s="9" t="s">
        <v>4</v>
      </c>
      <c r="B52" s="13">
        <f>B47/[2]General!C18</f>
        <v>9.9375712861875503E-4</v>
      </c>
      <c r="C52" s="13">
        <f>C47/[2]General!D18</f>
        <v>9.4514762113320934E-4</v>
      </c>
      <c r="F52" s="14"/>
    </row>
    <row r="53" spans="1:6" x14ac:dyDescent="0.25">
      <c r="A53" s="9" t="s">
        <v>39</v>
      </c>
      <c r="B53" s="11">
        <f>+B47/'[1]Indicadores GPSdN'!Q7*100</f>
        <v>1.2906411874650072</v>
      </c>
      <c r="C53" s="11">
        <f>+C47/'[1]Indicadores GPSdN'!R7*100</f>
        <v>1.2282113473091387</v>
      </c>
    </row>
    <row r="55" spans="1:6" s="3" customFormat="1" x14ac:dyDescent="0.25">
      <c r="A55" s="3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workbookViewId="0">
      <selection activeCell="A53" sqref="A53"/>
    </sheetView>
  </sheetViews>
  <sheetFormatPr baseColWidth="10" defaultRowHeight="15" x14ac:dyDescent="0.25"/>
  <cols>
    <col min="1" max="1" width="28.42578125" style="3" customWidth="1"/>
    <col min="2" max="16384" width="11.42578125" style="3"/>
  </cols>
  <sheetData>
    <row r="1" spans="1:3" x14ac:dyDescent="0.25">
      <c r="A1" s="5" t="s">
        <v>25</v>
      </c>
    </row>
    <row r="2" spans="1:3" x14ac:dyDescent="0.25">
      <c r="A2" s="5" t="s">
        <v>0</v>
      </c>
    </row>
    <row r="3" spans="1:3" x14ac:dyDescent="0.25">
      <c r="A3" s="15" t="s">
        <v>7</v>
      </c>
    </row>
    <row r="5" spans="1:3" x14ac:dyDescent="0.25">
      <c r="A5" s="5" t="s">
        <v>19</v>
      </c>
    </row>
    <row r="7" spans="1:3" x14ac:dyDescent="0.25">
      <c r="A7" s="24" t="s">
        <v>8</v>
      </c>
      <c r="B7" s="25">
        <v>2016</v>
      </c>
      <c r="C7" s="25">
        <v>2017</v>
      </c>
    </row>
    <row r="8" spans="1:3" x14ac:dyDescent="0.25">
      <c r="A8" s="16" t="s">
        <v>26</v>
      </c>
      <c r="B8" s="17">
        <v>39707.92510518062</v>
      </c>
      <c r="C8" s="17">
        <v>53251.026068596315</v>
      </c>
    </row>
    <row r="9" spans="1:3" x14ac:dyDescent="0.25">
      <c r="A9" s="16" t="s">
        <v>27</v>
      </c>
      <c r="B9" s="17">
        <v>17621.544715914384</v>
      </c>
      <c r="C9" s="17">
        <v>21142.083660474764</v>
      </c>
    </row>
    <row r="10" spans="1:3" x14ac:dyDescent="0.25">
      <c r="A10" s="16" t="s">
        <v>28</v>
      </c>
      <c r="B10" s="17">
        <v>17879.280959915184</v>
      </c>
      <c r="C10" s="17">
        <v>22856.56554613031</v>
      </c>
    </row>
    <row r="11" spans="1:3" x14ac:dyDescent="0.25">
      <c r="A11" s="28" t="s">
        <v>29</v>
      </c>
      <c r="B11" s="18">
        <v>14231.106919866756</v>
      </c>
      <c r="C11" s="18">
        <v>18618.460115483642</v>
      </c>
    </row>
    <row r="12" spans="1:3" x14ac:dyDescent="0.25">
      <c r="A12" s="28" t="s">
        <v>30</v>
      </c>
      <c r="B12" s="18">
        <v>2865.3646617682798</v>
      </c>
      <c r="C12" s="18">
        <v>3460.0859781734393</v>
      </c>
    </row>
    <row r="13" spans="1:3" x14ac:dyDescent="0.25">
      <c r="A13" s="16" t="s">
        <v>31</v>
      </c>
      <c r="B13" s="17">
        <v>74969.420080461496</v>
      </c>
      <c r="C13" s="17">
        <v>96794.513406472688</v>
      </c>
    </row>
    <row r="14" spans="1:3" x14ac:dyDescent="0.25">
      <c r="A14" s="28" t="s">
        <v>32</v>
      </c>
      <c r="B14" s="18">
        <v>19424.711430707353</v>
      </c>
      <c r="C14" s="18">
        <v>25559.52319122367</v>
      </c>
    </row>
    <row r="15" spans="1:3" x14ac:dyDescent="0.25">
      <c r="A15" s="28" t="s">
        <v>33</v>
      </c>
      <c r="B15" s="18">
        <v>55544.708649754146</v>
      </c>
      <c r="C15" s="18">
        <v>71234.99021524901</v>
      </c>
    </row>
    <row r="16" spans="1:3" x14ac:dyDescent="0.25">
      <c r="A16" s="16" t="s">
        <v>34</v>
      </c>
      <c r="B16" s="17">
        <v>4028.9953043864889</v>
      </c>
      <c r="C16" s="17">
        <v>5463.5206770968498</v>
      </c>
    </row>
    <row r="17" spans="1:3" x14ac:dyDescent="0.25">
      <c r="A17" s="26" t="s">
        <v>9</v>
      </c>
      <c r="B17" s="27">
        <v>154207.16616585816</v>
      </c>
      <c r="C17" s="27">
        <v>199507.70935877092</v>
      </c>
    </row>
    <row r="18" spans="1:3" x14ac:dyDescent="0.25">
      <c r="A18" s="19"/>
      <c r="B18" s="19"/>
      <c r="C18" s="19"/>
    </row>
    <row r="19" spans="1:3" x14ac:dyDescent="0.25">
      <c r="A19" s="3" t="s">
        <v>5</v>
      </c>
    </row>
    <row r="21" spans="1:3" x14ac:dyDescent="0.25">
      <c r="A21" s="20" t="s">
        <v>20</v>
      </c>
      <c r="B21" s="19"/>
      <c r="C21" s="19"/>
    </row>
    <row r="22" spans="1:3" x14ac:dyDescent="0.25">
      <c r="A22" s="19"/>
      <c r="B22" s="19"/>
      <c r="C22" s="19"/>
    </row>
    <row r="23" spans="1:3" x14ac:dyDescent="0.25">
      <c r="A23" s="24" t="s">
        <v>8</v>
      </c>
      <c r="B23" s="25">
        <v>2016</v>
      </c>
      <c r="C23" s="25">
        <v>2017</v>
      </c>
    </row>
    <row r="24" spans="1:3" x14ac:dyDescent="0.25">
      <c r="A24" s="16" t="s">
        <v>26</v>
      </c>
      <c r="B24" s="17">
        <v>2038.6910687087909</v>
      </c>
      <c r="C24" s="17">
        <v>3120.070308063815</v>
      </c>
    </row>
    <row r="25" spans="1:3" x14ac:dyDescent="0.25">
      <c r="A25" s="16" t="s">
        <v>27</v>
      </c>
      <c r="B25" s="17">
        <v>4913.8599293998141</v>
      </c>
      <c r="C25" s="17">
        <v>5531.5816743718615</v>
      </c>
    </row>
    <row r="26" spans="1:3" x14ac:dyDescent="0.25">
      <c r="A26" s="16" t="s">
        <v>28</v>
      </c>
      <c r="B26" s="17">
        <v>17096.471581635036</v>
      </c>
      <c r="C26" s="17">
        <v>22078.546093657082</v>
      </c>
    </row>
    <row r="27" spans="1:3" x14ac:dyDescent="0.25">
      <c r="A27" s="28" t="s">
        <v>29</v>
      </c>
      <c r="B27" s="18">
        <v>14231.106919866756</v>
      </c>
      <c r="C27" s="18">
        <v>18618.460115483642</v>
      </c>
    </row>
    <row r="28" spans="1:3" x14ac:dyDescent="0.25">
      <c r="A28" s="28" t="s">
        <v>30</v>
      </c>
      <c r="B28" s="18">
        <v>2865.3646617682798</v>
      </c>
      <c r="C28" s="18">
        <v>3460.0859781734393</v>
      </c>
    </row>
    <row r="29" spans="1:3" x14ac:dyDescent="0.25">
      <c r="A29" s="16" t="s">
        <v>31</v>
      </c>
      <c r="B29" s="17">
        <v>32797.227166491735</v>
      </c>
      <c r="C29" s="17">
        <v>43176.809788725273</v>
      </c>
    </row>
    <row r="30" spans="1:3" x14ac:dyDescent="0.25">
      <c r="A30" s="28" t="s">
        <v>32</v>
      </c>
      <c r="B30" s="18">
        <v>19424.711430707353</v>
      </c>
      <c r="C30" s="18">
        <v>25559.52319122367</v>
      </c>
    </row>
    <row r="31" spans="1:3" x14ac:dyDescent="0.25">
      <c r="A31" s="28" t="s">
        <v>33</v>
      </c>
      <c r="B31" s="18">
        <v>13372.515735784385</v>
      </c>
      <c r="C31" s="18">
        <v>17617.286597501603</v>
      </c>
    </row>
    <row r="32" spans="1:3" x14ac:dyDescent="0.25">
      <c r="A32" s="16" t="s">
        <v>34</v>
      </c>
      <c r="B32" s="17">
        <v>2837.8403723516326</v>
      </c>
      <c r="C32" s="17">
        <v>3540.4381829339927</v>
      </c>
    </row>
    <row r="33" spans="1:3" x14ac:dyDescent="0.25">
      <c r="A33" s="26" t="s">
        <v>9</v>
      </c>
      <c r="B33" s="27">
        <v>59684.090118587003</v>
      </c>
      <c r="C33" s="27">
        <v>77447.446047752033</v>
      </c>
    </row>
    <row r="34" spans="1:3" x14ac:dyDescent="0.25">
      <c r="A34" s="1"/>
      <c r="B34" s="2"/>
      <c r="C34" s="2"/>
    </row>
    <row r="35" spans="1:3" x14ac:dyDescent="0.25">
      <c r="A35" s="9" t="s">
        <v>23</v>
      </c>
      <c r="B35" s="19"/>
      <c r="C35" s="19"/>
    </row>
    <row r="36" spans="1:3" x14ac:dyDescent="0.25">
      <c r="A36" s="3" t="s">
        <v>5</v>
      </c>
    </row>
    <row r="38" spans="1:3" x14ac:dyDescent="0.25">
      <c r="A38" s="20" t="s">
        <v>6</v>
      </c>
      <c r="B38" s="19"/>
      <c r="C38" s="19"/>
    </row>
    <row r="39" spans="1:3" x14ac:dyDescent="0.25">
      <c r="A39" s="19"/>
      <c r="B39" s="19"/>
      <c r="C39" s="19"/>
    </row>
    <row r="40" spans="1:3" x14ac:dyDescent="0.25">
      <c r="A40" s="24" t="s">
        <v>8</v>
      </c>
      <c r="B40" s="25">
        <v>2016</v>
      </c>
      <c r="C40" s="25">
        <v>2017</v>
      </c>
    </row>
    <row r="41" spans="1:3" x14ac:dyDescent="0.25">
      <c r="A41" s="16" t="s">
        <v>26</v>
      </c>
      <c r="B41" s="17">
        <v>37669.234036471833</v>
      </c>
      <c r="C41" s="17">
        <v>50130.955760532503</v>
      </c>
    </row>
    <row r="42" spans="1:3" x14ac:dyDescent="0.25">
      <c r="A42" s="16" t="s">
        <v>27</v>
      </c>
      <c r="B42" s="17">
        <v>12707.68478651457</v>
      </c>
      <c r="C42" s="17">
        <v>15610.501986102903</v>
      </c>
    </row>
    <row r="43" spans="1:3" x14ac:dyDescent="0.25">
      <c r="A43" s="16" t="s">
        <v>28</v>
      </c>
      <c r="B43" s="17">
        <v>782.80937828014657</v>
      </c>
      <c r="C43" s="17">
        <v>778.01945247322794</v>
      </c>
    </row>
    <row r="44" spans="1:3" x14ac:dyDescent="0.25">
      <c r="A44" s="16" t="s">
        <v>31</v>
      </c>
      <c r="B44" s="17">
        <v>42172.19291396976</v>
      </c>
      <c r="C44" s="17">
        <v>53617.703617747407</v>
      </c>
    </row>
    <row r="45" spans="1:3" x14ac:dyDescent="0.25">
      <c r="A45" s="28" t="s">
        <v>32</v>
      </c>
      <c r="B45" s="18">
        <v>0</v>
      </c>
      <c r="C45" s="18">
        <v>0</v>
      </c>
    </row>
    <row r="46" spans="1:3" x14ac:dyDescent="0.25">
      <c r="A46" s="28" t="s">
        <v>33</v>
      </c>
      <c r="B46" s="18">
        <v>42172.19291396976</v>
      </c>
      <c r="C46" s="18">
        <v>53617.703617747407</v>
      </c>
    </row>
    <row r="47" spans="1:3" x14ac:dyDescent="0.25">
      <c r="A47" s="16" t="s">
        <v>34</v>
      </c>
      <c r="B47" s="17">
        <v>1191.1549320348563</v>
      </c>
      <c r="C47" s="17">
        <v>1923.0824941628571</v>
      </c>
    </row>
    <row r="48" spans="1:3" x14ac:dyDescent="0.25">
      <c r="A48" s="26" t="s">
        <v>9</v>
      </c>
      <c r="B48" s="27">
        <v>94523.07604727117</v>
      </c>
      <c r="C48" s="27">
        <v>122060.26331101891</v>
      </c>
    </row>
    <row r="50" spans="1:3" x14ac:dyDescent="0.25">
      <c r="A50" s="3" t="s">
        <v>5</v>
      </c>
    </row>
    <row r="52" spans="1:3" x14ac:dyDescent="0.25">
      <c r="A52" s="5" t="s">
        <v>21</v>
      </c>
    </row>
    <row r="54" spans="1:3" x14ac:dyDescent="0.25">
      <c r="A54" s="24" t="s">
        <v>8</v>
      </c>
      <c r="B54" s="25">
        <v>2016</v>
      </c>
      <c r="C54" s="25">
        <v>2017</v>
      </c>
    </row>
    <row r="55" spans="1:3" x14ac:dyDescent="0.25">
      <c r="A55" s="16" t="s">
        <v>26</v>
      </c>
      <c r="B55" s="17">
        <v>192.41981710000005</v>
      </c>
      <c r="C55" s="17">
        <v>1044.0898287800001</v>
      </c>
    </row>
    <row r="56" spans="1:3" x14ac:dyDescent="0.25">
      <c r="A56" s="16" t="s">
        <v>27</v>
      </c>
      <c r="B56" s="17">
        <v>4740.5377236988606</v>
      </c>
      <c r="C56" s="17">
        <v>5607.9231263067095</v>
      </c>
    </row>
    <row r="57" spans="1:3" x14ac:dyDescent="0.25">
      <c r="A57" s="16" t="s">
        <v>28</v>
      </c>
      <c r="B57" s="17">
        <v>8.1129059557631997</v>
      </c>
      <c r="C57" s="17">
        <v>7.0169496845712001</v>
      </c>
    </row>
    <row r="58" spans="1:3" x14ac:dyDescent="0.25">
      <c r="A58" s="28" t="s">
        <v>29</v>
      </c>
      <c r="B58" s="17">
        <v>0</v>
      </c>
      <c r="C58" s="18">
        <v>0</v>
      </c>
    </row>
    <row r="59" spans="1:3" x14ac:dyDescent="0.25">
      <c r="A59" s="28" t="s">
        <v>30</v>
      </c>
      <c r="B59" s="18">
        <v>8.1129059557631997</v>
      </c>
      <c r="C59" s="18">
        <v>7.0169496845712001</v>
      </c>
    </row>
    <row r="60" spans="1:3" x14ac:dyDescent="0.25">
      <c r="A60" s="16" t="s">
        <v>31</v>
      </c>
      <c r="B60" s="17">
        <v>3235.4421608233015</v>
      </c>
      <c r="C60" s="17">
        <v>3401.2991064109206</v>
      </c>
    </row>
    <row r="61" spans="1:3" x14ac:dyDescent="0.25">
      <c r="A61" s="28" t="s">
        <v>32</v>
      </c>
      <c r="B61" s="17">
        <v>0</v>
      </c>
      <c r="C61" s="18">
        <v>0</v>
      </c>
    </row>
    <row r="62" spans="1:3" x14ac:dyDescent="0.25">
      <c r="A62" s="28" t="s">
        <v>33</v>
      </c>
      <c r="B62" s="18">
        <v>3235.4421608233015</v>
      </c>
      <c r="C62" s="18">
        <v>3401.2991064109206</v>
      </c>
    </row>
    <row r="63" spans="1:3" x14ac:dyDescent="0.25">
      <c r="A63" s="16" t="s">
        <v>34</v>
      </c>
      <c r="B63" s="18">
        <v>0.27960714268546666</v>
      </c>
      <c r="C63" s="17">
        <v>0.55834836055772674</v>
      </c>
    </row>
    <row r="64" spans="1:3" x14ac:dyDescent="0.25">
      <c r="A64" s="26" t="s">
        <v>9</v>
      </c>
      <c r="B64" s="27">
        <v>8176.7922147206109</v>
      </c>
      <c r="C64" s="27">
        <v>10060.887359542758</v>
      </c>
    </row>
    <row r="66" spans="1:1" x14ac:dyDescent="0.25">
      <c r="A66" s="3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workbookViewId="0">
      <selection activeCell="D18" sqref="D18"/>
    </sheetView>
  </sheetViews>
  <sheetFormatPr baseColWidth="10" defaultRowHeight="15" x14ac:dyDescent="0.25"/>
  <cols>
    <col min="1" max="1" width="25.28515625" style="3" customWidth="1"/>
    <col min="2" max="16384" width="11.42578125" style="3"/>
  </cols>
  <sheetData>
    <row r="1" spans="1:3" x14ac:dyDescent="0.25">
      <c r="A1" s="5" t="s">
        <v>24</v>
      </c>
    </row>
    <row r="2" spans="1:3" x14ac:dyDescent="0.25">
      <c r="A2" s="5" t="s">
        <v>0</v>
      </c>
    </row>
    <row r="3" spans="1:3" x14ac:dyDescent="0.25">
      <c r="A3" s="15" t="s">
        <v>7</v>
      </c>
    </row>
    <row r="5" spans="1:3" x14ac:dyDescent="0.25">
      <c r="A5" s="5" t="s">
        <v>19</v>
      </c>
    </row>
    <row r="7" spans="1:3" x14ac:dyDescent="0.25">
      <c r="A7" s="24" t="s">
        <v>10</v>
      </c>
      <c r="B7" s="25">
        <v>2016</v>
      </c>
      <c r="C7" s="25">
        <v>2017</v>
      </c>
    </row>
    <row r="8" spans="1:3" x14ac:dyDescent="0.25">
      <c r="A8" s="21" t="s">
        <v>11</v>
      </c>
      <c r="B8" s="17">
        <v>26612.458673072382</v>
      </c>
      <c r="C8" s="17">
        <v>34507.192477581026</v>
      </c>
    </row>
    <row r="9" spans="1:3" x14ac:dyDescent="0.25">
      <c r="A9" s="21" t="s">
        <v>12</v>
      </c>
      <c r="B9" s="18">
        <v>6476.298087988147</v>
      </c>
      <c r="C9" s="18">
        <v>9611.2862457278497</v>
      </c>
    </row>
    <row r="10" spans="1:3" x14ac:dyDescent="0.25">
      <c r="A10" s="21" t="s">
        <v>13</v>
      </c>
      <c r="B10" s="18">
        <v>1704.1059937843461</v>
      </c>
      <c r="C10" s="18">
        <v>2284.8789298095508</v>
      </c>
    </row>
    <row r="11" spans="1:3" x14ac:dyDescent="0.25">
      <c r="A11" s="21" t="s">
        <v>14</v>
      </c>
      <c r="B11" s="17">
        <v>1342.1391661820753</v>
      </c>
      <c r="C11" s="17">
        <v>1844.1041714732462</v>
      </c>
    </row>
    <row r="12" spans="1:3" x14ac:dyDescent="0.25">
      <c r="A12" s="21" t="s">
        <v>35</v>
      </c>
      <c r="B12" s="17">
        <v>44754.649412583029</v>
      </c>
      <c r="C12" s="17">
        <v>58764.369798761138</v>
      </c>
    </row>
    <row r="13" spans="1:3" x14ac:dyDescent="0.25">
      <c r="A13" s="21" t="s">
        <v>15</v>
      </c>
      <c r="B13" s="17">
        <v>4081.1451130355463</v>
      </c>
      <c r="C13" s="17">
        <v>5308.1987120263111</v>
      </c>
    </row>
    <row r="14" spans="1:3" x14ac:dyDescent="0.25">
      <c r="A14" s="21" t="s">
        <v>16</v>
      </c>
      <c r="B14" s="17">
        <v>2249.0045169549649</v>
      </c>
      <c r="C14" s="17">
        <v>3054.0063388782432</v>
      </c>
    </row>
    <row r="15" spans="1:3" x14ac:dyDescent="0.25">
      <c r="A15" s="21" t="s">
        <v>17</v>
      </c>
      <c r="B15" s="17">
        <v>38361.413383358762</v>
      </c>
      <c r="C15" s="17">
        <v>46416.249835822986</v>
      </c>
    </row>
    <row r="16" spans="1:3" x14ac:dyDescent="0.25">
      <c r="A16" s="21" t="s">
        <v>32</v>
      </c>
      <c r="B16" s="17">
        <v>25945.63088585579</v>
      </c>
      <c r="C16" s="17">
        <v>33952.637151659059</v>
      </c>
    </row>
    <row r="17" spans="1:3" x14ac:dyDescent="0.25">
      <c r="A17" s="21" t="s">
        <v>18</v>
      </c>
      <c r="B17" s="17">
        <v>2425.0853896168073</v>
      </c>
      <c r="C17" s="17">
        <v>3036.2242659003573</v>
      </c>
    </row>
    <row r="18" spans="1:3" x14ac:dyDescent="0.25">
      <c r="A18" s="21" t="s">
        <v>36</v>
      </c>
      <c r="B18" s="17">
        <v>255.2355434263288</v>
      </c>
      <c r="C18" s="17">
        <v>728.56143113117628</v>
      </c>
    </row>
    <row r="19" spans="1:3" x14ac:dyDescent="0.25">
      <c r="A19" s="26" t="s">
        <v>9</v>
      </c>
      <c r="B19" s="27">
        <v>154207.16616585819</v>
      </c>
      <c r="C19" s="27">
        <v>199507.70935877092</v>
      </c>
    </row>
    <row r="20" spans="1:3" x14ac:dyDescent="0.25">
      <c r="A20" s="22"/>
      <c r="B20" s="23"/>
      <c r="C20" s="23"/>
    </row>
    <row r="21" spans="1:3" x14ac:dyDescent="0.25">
      <c r="A21" s="3" t="s">
        <v>5</v>
      </c>
    </row>
    <row r="23" spans="1:3" x14ac:dyDescent="0.25">
      <c r="A23" s="20" t="s">
        <v>20</v>
      </c>
      <c r="B23" s="19"/>
      <c r="C23" s="19"/>
    </row>
    <row r="24" spans="1:3" x14ac:dyDescent="0.25">
      <c r="A24" s="19"/>
      <c r="B24" s="19"/>
      <c r="C24" s="19"/>
    </row>
    <row r="25" spans="1:3" x14ac:dyDescent="0.25">
      <c r="A25" s="24" t="s">
        <v>10</v>
      </c>
      <c r="B25" s="25">
        <v>2016</v>
      </c>
      <c r="C25" s="25">
        <v>2017</v>
      </c>
    </row>
    <row r="26" spans="1:3" x14ac:dyDescent="0.25">
      <c r="A26" s="21" t="s">
        <v>11</v>
      </c>
      <c r="B26" s="17">
        <v>25932.067053931016</v>
      </c>
      <c r="C26" s="17">
        <v>33882.736484728455</v>
      </c>
    </row>
    <row r="27" spans="1:3" x14ac:dyDescent="0.25">
      <c r="A27" s="21" t="s">
        <v>12</v>
      </c>
      <c r="B27" s="17">
        <v>1572.1199176122559</v>
      </c>
      <c r="C27" s="17">
        <v>2166.8011655336072</v>
      </c>
    </row>
    <row r="28" spans="1:3" x14ac:dyDescent="0.25">
      <c r="A28" s="21" t="s">
        <v>13</v>
      </c>
      <c r="B28" s="17">
        <v>498.61457798212797</v>
      </c>
      <c r="C28" s="17">
        <v>636.86271215078546</v>
      </c>
    </row>
    <row r="29" spans="1:3" x14ac:dyDescent="0.25">
      <c r="A29" s="21" t="s">
        <v>14</v>
      </c>
      <c r="B29" s="17">
        <v>50.440791099777258</v>
      </c>
      <c r="C29" s="17">
        <v>122.28148753113209</v>
      </c>
    </row>
    <row r="30" spans="1:3" x14ac:dyDescent="0.25">
      <c r="A30" s="21" t="s">
        <v>35</v>
      </c>
      <c r="B30" s="17">
        <v>1595.3872216826476</v>
      </c>
      <c r="C30" s="17">
        <v>2082.6185756263912</v>
      </c>
    </row>
    <row r="31" spans="1:3" x14ac:dyDescent="0.25">
      <c r="A31" s="21" t="s">
        <v>15</v>
      </c>
      <c r="B31" s="17">
        <v>414.04803916521956</v>
      </c>
      <c r="C31" s="17">
        <v>630.2036565367855</v>
      </c>
    </row>
    <row r="32" spans="1:3" x14ac:dyDescent="0.25">
      <c r="A32" s="21" t="s">
        <v>16</v>
      </c>
      <c r="B32" s="17">
        <v>457.9724774597953</v>
      </c>
      <c r="C32" s="17">
        <v>509.15090774701463</v>
      </c>
    </row>
    <row r="33" spans="1:3" x14ac:dyDescent="0.25">
      <c r="A33" s="21" t="s">
        <v>17</v>
      </c>
      <c r="B33" s="17">
        <v>7357.3750363648896</v>
      </c>
      <c r="C33" s="17">
        <v>8911.7372724367378</v>
      </c>
    </row>
    <row r="34" spans="1:3" x14ac:dyDescent="0.25">
      <c r="A34" s="21" t="s">
        <v>32</v>
      </c>
      <c r="B34" s="17">
        <v>19424.711430707353</v>
      </c>
      <c r="C34" s="17">
        <v>25559.52319122367</v>
      </c>
    </row>
    <row r="35" spans="1:3" x14ac:dyDescent="0.25">
      <c r="A35" s="21" t="s">
        <v>18</v>
      </c>
      <c r="B35" s="17">
        <v>2381.3535725819338</v>
      </c>
      <c r="C35" s="17">
        <v>2945.5305942374689</v>
      </c>
    </row>
    <row r="36" spans="1:3" x14ac:dyDescent="0.25">
      <c r="A36" s="21" t="s">
        <v>36</v>
      </c>
      <c r="B36" s="17">
        <v>0</v>
      </c>
      <c r="C36" s="17">
        <v>0</v>
      </c>
    </row>
    <row r="37" spans="1:3" x14ac:dyDescent="0.25">
      <c r="A37" s="26" t="s">
        <v>9</v>
      </c>
      <c r="B37" s="27">
        <v>59684.09011858701</v>
      </c>
      <c r="C37" s="27">
        <v>77447.446047752048</v>
      </c>
    </row>
    <row r="38" spans="1:3" x14ac:dyDescent="0.25">
      <c r="A38" s="1"/>
      <c r="B38" s="4"/>
      <c r="C38" s="4"/>
    </row>
    <row r="39" spans="1:3" x14ac:dyDescent="0.25">
      <c r="A39" s="9" t="s">
        <v>23</v>
      </c>
      <c r="B39" s="23"/>
      <c r="C39" s="23"/>
    </row>
    <row r="40" spans="1:3" x14ac:dyDescent="0.25">
      <c r="A40" s="3" t="s">
        <v>5</v>
      </c>
    </row>
    <row r="42" spans="1:3" x14ac:dyDescent="0.25">
      <c r="A42" s="20" t="s">
        <v>6</v>
      </c>
      <c r="B42" s="19"/>
      <c r="C42" s="19"/>
    </row>
    <row r="43" spans="1:3" x14ac:dyDescent="0.25">
      <c r="A43" s="19"/>
      <c r="B43" s="19"/>
      <c r="C43" s="19"/>
    </row>
    <row r="44" spans="1:3" x14ac:dyDescent="0.25">
      <c r="A44" s="24" t="s">
        <v>10</v>
      </c>
      <c r="B44" s="25">
        <v>2016</v>
      </c>
      <c r="C44" s="25">
        <v>2017</v>
      </c>
    </row>
    <row r="45" spans="1:3" x14ac:dyDescent="0.25">
      <c r="A45" s="21" t="s">
        <v>11</v>
      </c>
      <c r="B45" s="17">
        <v>680.39161914136798</v>
      </c>
      <c r="C45" s="17">
        <v>624.45599285257242</v>
      </c>
    </row>
    <row r="46" spans="1:3" x14ac:dyDescent="0.25">
      <c r="A46" s="21" t="s">
        <v>12</v>
      </c>
      <c r="B46" s="17">
        <v>4904.1781703758907</v>
      </c>
      <c r="C46" s="17">
        <v>7444.485080194243</v>
      </c>
    </row>
    <row r="47" spans="1:3" x14ac:dyDescent="0.25">
      <c r="A47" s="21" t="s">
        <v>13</v>
      </c>
      <c r="B47" s="17">
        <v>1205.4914158022182</v>
      </c>
      <c r="C47" s="17">
        <v>1648.0162176587655</v>
      </c>
    </row>
    <row r="48" spans="1:3" x14ac:dyDescent="0.25">
      <c r="A48" s="21" t="s">
        <v>14</v>
      </c>
      <c r="B48" s="17">
        <v>1291.6983750822981</v>
      </c>
      <c r="C48" s="17">
        <v>1721.8226839421141</v>
      </c>
    </row>
    <row r="49" spans="1:3" x14ac:dyDescent="0.25">
      <c r="A49" s="21" t="s">
        <v>35</v>
      </c>
      <c r="B49" s="17">
        <v>43159.262190900379</v>
      </c>
      <c r="C49" s="17">
        <v>56681.75122313475</v>
      </c>
    </row>
    <row r="50" spans="1:3" x14ac:dyDescent="0.25">
      <c r="A50" s="21" t="s">
        <v>15</v>
      </c>
      <c r="B50" s="17">
        <v>3667.0970738703268</v>
      </c>
      <c r="C50" s="17">
        <v>4677.9950554895258</v>
      </c>
    </row>
    <row r="51" spans="1:3" x14ac:dyDescent="0.25">
      <c r="A51" s="21" t="s">
        <v>16</v>
      </c>
      <c r="B51" s="17">
        <v>1791.0320394951696</v>
      </c>
      <c r="C51" s="17">
        <v>2544.8554311312287</v>
      </c>
    </row>
    <row r="52" spans="1:3" x14ac:dyDescent="0.25">
      <c r="A52" s="21" t="s">
        <v>17</v>
      </c>
      <c r="B52" s="17">
        <v>31004.038346993875</v>
      </c>
      <c r="C52" s="17">
        <v>37504.512563386248</v>
      </c>
    </row>
    <row r="53" spans="1:3" x14ac:dyDescent="0.25">
      <c r="A53" s="21" t="s">
        <v>32</v>
      </c>
      <c r="B53" s="17">
        <v>6520.919455148437</v>
      </c>
      <c r="C53" s="17">
        <v>8393.1139604353903</v>
      </c>
    </row>
    <row r="54" spans="1:3" x14ac:dyDescent="0.25">
      <c r="A54" s="21" t="s">
        <v>18</v>
      </c>
      <c r="B54" s="17">
        <v>43.731817034873409</v>
      </c>
      <c r="C54" s="17">
        <v>90.693671662888534</v>
      </c>
    </row>
    <row r="55" spans="1:3" x14ac:dyDescent="0.25">
      <c r="A55" s="21" t="s">
        <v>36</v>
      </c>
      <c r="B55" s="17">
        <v>255.2355434263288</v>
      </c>
      <c r="C55" s="17">
        <v>728.56143113117628</v>
      </c>
    </row>
    <row r="56" spans="1:3" x14ac:dyDescent="0.25">
      <c r="A56" s="26" t="s">
        <v>9</v>
      </c>
      <c r="B56" s="27">
        <v>94523.07604727117</v>
      </c>
      <c r="C56" s="27">
        <v>122060.26331101891</v>
      </c>
    </row>
    <row r="58" spans="1:3" x14ac:dyDescent="0.25">
      <c r="A58" s="3" t="s">
        <v>5</v>
      </c>
    </row>
    <row r="60" spans="1:3" x14ac:dyDescent="0.25">
      <c r="A60" s="5" t="s">
        <v>21</v>
      </c>
      <c r="B60" s="19"/>
      <c r="C60" s="19"/>
    </row>
    <row r="61" spans="1:3" x14ac:dyDescent="0.25">
      <c r="A61" s="19"/>
      <c r="B61" s="19"/>
      <c r="C61" s="19"/>
    </row>
    <row r="62" spans="1:3" x14ac:dyDescent="0.25">
      <c r="A62" s="24" t="s">
        <v>10</v>
      </c>
      <c r="B62" s="25">
        <v>2016</v>
      </c>
      <c r="C62" s="25">
        <v>2017</v>
      </c>
    </row>
    <row r="63" spans="1:3" x14ac:dyDescent="0.25">
      <c r="A63" s="21" t="s">
        <v>11</v>
      </c>
      <c r="B63" s="17">
        <v>31.338358794287995</v>
      </c>
      <c r="C63" s="17">
        <v>55.082059191884994</v>
      </c>
    </row>
    <row r="64" spans="1:3" x14ac:dyDescent="0.25">
      <c r="A64" s="21" t="s">
        <v>12</v>
      </c>
      <c r="B64" s="17">
        <v>2341.0778295739692</v>
      </c>
      <c r="C64" s="17">
        <v>2586.0367544576179</v>
      </c>
    </row>
    <row r="65" spans="1:3" x14ac:dyDescent="0.25">
      <c r="A65" s="21" t="s">
        <v>13</v>
      </c>
      <c r="B65" s="17">
        <v>23.415490301924059</v>
      </c>
      <c r="C65" s="17">
        <v>30.836690859034267</v>
      </c>
    </row>
    <row r="66" spans="1:3" x14ac:dyDescent="0.25">
      <c r="A66" s="21" t="s">
        <v>14</v>
      </c>
      <c r="B66" s="17">
        <v>4.1864479712755314</v>
      </c>
      <c r="C66" s="17">
        <v>9.449313434702681</v>
      </c>
    </row>
    <row r="67" spans="1:3" x14ac:dyDescent="0.25">
      <c r="A67" s="21" t="s">
        <v>35</v>
      </c>
      <c r="B67" s="17">
        <v>4704.7884161301208</v>
      </c>
      <c r="C67" s="17">
        <v>6331.4695935466643</v>
      </c>
    </row>
    <row r="68" spans="1:3" x14ac:dyDescent="0.25">
      <c r="A68" s="21" t="s">
        <v>15</v>
      </c>
      <c r="B68" s="17">
        <v>403.15209697050085</v>
      </c>
      <c r="C68" s="17">
        <v>541.362777026098</v>
      </c>
    </row>
    <row r="69" spans="1:3" x14ac:dyDescent="0.25">
      <c r="A69" s="21" t="s">
        <v>16</v>
      </c>
      <c r="B69" s="17">
        <v>1.356334659296405</v>
      </c>
      <c r="C69" s="17">
        <v>8.1496137275388065</v>
      </c>
    </row>
    <row r="70" spans="1:3" x14ac:dyDescent="0.25">
      <c r="A70" s="21" t="s">
        <v>17</v>
      </c>
      <c r="B70" s="17">
        <v>667.47724031923656</v>
      </c>
      <c r="C70" s="17">
        <v>498.50055729921837</v>
      </c>
    </row>
    <row r="71" spans="1:3" x14ac:dyDescent="0.25">
      <c r="A71" s="21" t="s">
        <v>32</v>
      </c>
      <c r="B71" s="17">
        <v>0</v>
      </c>
      <c r="C71" s="17">
        <v>0</v>
      </c>
    </row>
    <row r="72" spans="1:3" x14ac:dyDescent="0.25">
      <c r="A72" s="21" t="s">
        <v>18</v>
      </c>
      <c r="B72" s="17">
        <v>0</v>
      </c>
      <c r="C72" s="17">
        <v>0</v>
      </c>
    </row>
    <row r="73" spans="1:3" x14ac:dyDescent="0.25">
      <c r="A73" s="21" t="s">
        <v>36</v>
      </c>
      <c r="B73" s="17">
        <v>0</v>
      </c>
      <c r="C73" s="17">
        <v>0</v>
      </c>
    </row>
    <row r="74" spans="1:3" x14ac:dyDescent="0.25">
      <c r="A74" s="26" t="s">
        <v>9</v>
      </c>
      <c r="B74" s="27">
        <v>8176.7922147206109</v>
      </c>
      <c r="C74" s="27">
        <v>10060.887359542758</v>
      </c>
    </row>
    <row r="76" spans="1:3" x14ac:dyDescent="0.25">
      <c r="A76" s="3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Indicadores agregados</vt:lpstr>
      <vt:lpstr>Según clases</vt:lpstr>
      <vt:lpstr>Según categorías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Template</cp:lastModifiedBy>
  <dcterms:created xsi:type="dcterms:W3CDTF">2019-08-13T17:27:22Z</dcterms:created>
  <dcterms:modified xsi:type="dcterms:W3CDTF">2019-08-13T17:40:27Z</dcterms:modified>
</cp:coreProperties>
</file>