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2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3.xml" ContentType="application/vnd.openxmlformats-officedocument.drawing+xml"/>
  <Override PartName="/xl/tables/table11.xml" ContentType="application/vnd.openxmlformats-officedocument.spreadsheetml.table+xml"/>
  <Override PartName="/xl/drawings/drawing4.xml" ContentType="application/vnd.openxmlformats-officedocument.drawing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drawings/drawing5.xml" ContentType="application/vnd.openxmlformats-officedocument.drawing+xml"/>
  <Override PartName="/xl/tables/table24.xml" ContentType="application/vnd.openxmlformats-officedocument.spreadsheetml.table+xml"/>
  <Override PartName="/xl/drawings/drawing6.xml" ContentType="application/vnd.openxmlformats-officedocument.drawing+xml"/>
  <Override PartName="/xl/tables/table25.xml" ContentType="application/vnd.openxmlformats-officedocument.spreadsheetml.table+xml"/>
  <Override PartName="/xl/drawings/drawing7.xml" ContentType="application/vnd.openxmlformats-officedocument.drawing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drawings/drawing8.xml" ContentType="application/vnd.openxmlformats-officedocument.drawing+xml"/>
  <Override PartName="/xl/tables/table3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mralph\Downloads\"/>
    </mc:Choice>
  </mc:AlternateContent>
  <bookViews>
    <workbookView xWindow="-120" yWindow="-120" windowWidth="29040" windowHeight="15990" tabRatio="916"/>
  </bookViews>
  <sheets>
    <sheet name="DATOS" sheetId="85" r:id="rId1"/>
    <sheet name="ESTACIONES Mit" sheetId="64" r:id="rId2"/>
    <sheet name="ESTACIONES Sar" sheetId="69" r:id="rId3"/>
    <sheet name="ESTACIONES Urq" sheetId="72" r:id="rId4"/>
    <sheet name="ESTACIONES Roc" sheetId="67" r:id="rId5"/>
    <sheet name="ESTACIONES SMar" sheetId="78" r:id="rId6"/>
    <sheet name="ESTACIONES BNor" sheetId="55" r:id="rId7"/>
    <sheet name="ESTACIONES BSur" sheetId="62" r:id="rId8"/>
    <sheet name="ESTACIONES TDC" sheetId="75" r:id="rId9"/>
  </sheets>
  <definedNames>
    <definedName name="_xlcn.WorksheetConnection_OperativasBelNorte.xlsxTabla11" hidden="1">Tabla1</definedName>
    <definedName name="_xlcn.WorksheetConnection_OperativasBelNorte.xlsxTabla21" hidden="1">Tabla2[]</definedName>
  </definedNames>
  <calcPr calcId="162913"/>
  <extLst>
    <ext xmlns:x15="http://schemas.microsoft.com/office/spreadsheetml/2010/11/main" uri="{FCE2AD5D-F65C-4FA6-A056-5C36A1767C68}">
      <x15:dataModel>
        <x15:modelTables>
          <x15:modelTable id="Tabla1-6a0b5495-bfcc-4d50-92a8-9bc16815c560" name="Tabla1" connection="WorksheetConnection_Operativas Bel Norte.xlsx!Tabla1"/>
          <x15:modelTable id="Tabla2-4e0b758a-9902-4e21-b640-69eb926587ad" name="Tabla2" connection="WorksheetConnection_Operativas Bel Norte.xlsx!Tabla2"/>
        </x15:modelTables>
      </x15:dataModel>
    </ext>
  </extLst>
</workbook>
</file>

<file path=xl/calcChain.xml><?xml version="1.0" encoding="utf-8"?>
<calcChain xmlns="http://schemas.openxmlformats.org/spreadsheetml/2006/main">
  <c r="L30" i="62" l="1"/>
  <c r="J7" i="85"/>
  <c r="J8" i="85"/>
  <c r="J9" i="85"/>
  <c r="J10" i="85"/>
  <c r="J11" i="85"/>
  <c r="J12" i="85"/>
  <c r="J13" i="85"/>
  <c r="J14" i="85"/>
  <c r="J15" i="85"/>
  <c r="J16" i="85"/>
  <c r="J17" i="85"/>
  <c r="J18" i="85"/>
  <c r="J19" i="85"/>
  <c r="J20" i="85"/>
  <c r="J21" i="85"/>
  <c r="J22" i="85"/>
  <c r="J23" i="85"/>
  <c r="J24" i="85"/>
  <c r="J25" i="85"/>
  <c r="J26" i="85"/>
  <c r="J27" i="85"/>
  <c r="J28" i="85"/>
  <c r="J29" i="85"/>
  <c r="J30" i="85"/>
  <c r="J31" i="85"/>
  <c r="J32" i="85"/>
  <c r="J33" i="85"/>
  <c r="J34" i="85"/>
  <c r="J35" i="85"/>
  <c r="J36" i="85"/>
  <c r="J37" i="85"/>
  <c r="J38" i="85"/>
  <c r="J39" i="85"/>
  <c r="J40" i="85"/>
  <c r="J41" i="85"/>
  <c r="J42" i="85"/>
  <c r="J43" i="85"/>
  <c r="J44" i="85"/>
  <c r="J45" i="85"/>
  <c r="J46" i="85"/>
  <c r="J47" i="85"/>
  <c r="J48" i="85"/>
  <c r="J49" i="85"/>
  <c r="J50" i="85"/>
  <c r="J51" i="85"/>
  <c r="J52" i="85"/>
  <c r="J53" i="85"/>
  <c r="J54" i="85"/>
  <c r="J55" i="85"/>
  <c r="J56" i="85"/>
  <c r="J57" i="85"/>
  <c r="J58" i="85"/>
  <c r="J59" i="85"/>
  <c r="J60" i="85"/>
  <c r="J61" i="85"/>
  <c r="J20" i="78" l="1"/>
  <c r="J9" i="55"/>
  <c r="L34" i="67"/>
  <c r="L29" i="67"/>
  <c r="R19" i="69"/>
  <c r="N21" i="69"/>
  <c r="J23" i="69"/>
  <c r="Z19" i="64"/>
  <c r="R22" i="64"/>
  <c r="N18" i="64"/>
  <c r="J24" i="64"/>
  <c r="J22" i="67"/>
  <c r="N22" i="67"/>
  <c r="R26" i="67"/>
  <c r="V23" i="67"/>
  <c r="AD10" i="67"/>
  <c r="L36" i="64" l="1"/>
  <c r="L31" i="64"/>
  <c r="L34" i="69"/>
  <c r="L36" i="69" s="1"/>
  <c r="L31" i="69"/>
  <c r="Z19" i="67" l="1"/>
  <c r="Z21" i="67" s="1"/>
  <c r="AH18" i="67"/>
  <c r="AL17" i="67"/>
  <c r="AX14" i="67"/>
  <c r="AT11" i="67"/>
  <c r="AP11" i="67"/>
  <c r="V17" i="64" l="1"/>
</calcChain>
</file>

<file path=xl/connections.xml><?xml version="1.0" encoding="utf-8"?>
<connections xmlns="http://schemas.openxmlformats.org/spreadsheetml/2006/main">
  <connection id="1" keepAlive="1" name="ThisWorkbookDataModel" description="Modelo de datos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Operativas Bel Norte.xlsx!Tabla1" type="102" refreshedVersion="5" minRefreshableVersion="5">
    <extLst>
      <ext xmlns:x15="http://schemas.microsoft.com/office/spreadsheetml/2010/11/main" uri="{DE250136-89BD-433C-8126-D09CA5730AF9}">
        <x15:connection id="Tabla1-6a0b5495-bfcc-4d50-92a8-9bc16815c560" autoDelete="1">
          <x15:rangePr sourceName="_xlcn.WorksheetConnection_OperativasBelNorte.xlsxTabla11"/>
        </x15:connection>
      </ext>
    </extLst>
  </connection>
  <connection id="3" name="WorksheetConnection_Operativas Bel Norte.xlsx!Tabla2" type="102" refreshedVersion="5" minRefreshableVersion="5">
    <extLst>
      <ext xmlns:x15="http://schemas.microsoft.com/office/spreadsheetml/2010/11/main" uri="{DE250136-89BD-433C-8126-D09CA5730AF9}">
        <x15:connection id="Tabla2-4e0b758a-9902-4e21-b640-69eb926587ad">
          <x15:rangePr sourceName="_xlcn.WorksheetConnection_OperativasBelNorte.xlsxTabla21"/>
        </x15:connection>
      </ext>
    </extLst>
  </connection>
</connections>
</file>

<file path=xl/sharedStrings.xml><?xml version="1.0" encoding="utf-8"?>
<sst xmlns="http://schemas.openxmlformats.org/spreadsheetml/2006/main" count="1430" uniqueCount="454">
  <si>
    <t>Retiro</t>
  </si>
  <si>
    <t>Saldias</t>
  </si>
  <si>
    <t>Florida</t>
  </si>
  <si>
    <t>Munro</t>
  </si>
  <si>
    <t>Carapachay</t>
  </si>
  <si>
    <t>Villa Adelina</t>
  </si>
  <si>
    <t>Boulogne Sur Mer</t>
  </si>
  <si>
    <t>Don Torcuato</t>
  </si>
  <si>
    <t>Villa de Mayo</t>
  </si>
  <si>
    <t>Los Polvorines</t>
  </si>
  <si>
    <t>Grand Bourg</t>
  </si>
  <si>
    <t>Tierras Altas</t>
  </si>
  <si>
    <t>Tortuguitas</t>
  </si>
  <si>
    <t>Del Viso</t>
  </si>
  <si>
    <t>Villa Rosa</t>
  </si>
  <si>
    <t>Ciudad Universitaria</t>
  </si>
  <si>
    <t>Scalabrini Ortíz</t>
  </si>
  <si>
    <t>Nº</t>
  </si>
  <si>
    <t>Retiro-Villa Rosa (d)</t>
  </si>
  <si>
    <t>Aristóbulo del Valle</t>
  </si>
  <si>
    <t>Miguel M. Padilla</t>
  </si>
  <si>
    <t>Vicealmirante Montes</t>
  </si>
  <si>
    <t>Ing. Adolfo Sordeaux</t>
  </si>
  <si>
    <t>Ing. Pablo Nogués</t>
  </si>
  <si>
    <t>Manuel Alberti</t>
  </si>
  <si>
    <t>-</t>
  </si>
  <si>
    <t>INFRAESTRUCTURA + MATERIAL RODANTE</t>
  </si>
  <si>
    <t xml:space="preserve">A.01.1 -  Longitud de Líneas de Explotación No Electrificadas Vía Simple (km) </t>
  </si>
  <si>
    <t xml:space="preserve">A.01.2 -  Longitud de Líneas de Explotación No Electrificadas Vía Doble o Múltiple (km) </t>
  </si>
  <si>
    <t xml:space="preserve">A.02.1 -  Longitud de Líneas de Explotación Electrificadas Vía Simple (km) </t>
  </si>
  <si>
    <t xml:space="preserve">A.02.2 -  Longitud de Líneas de Explotación Electrificadas Vía Doble o Múltiple (km) </t>
  </si>
  <si>
    <t xml:space="preserve">Total Líneas de Explotación </t>
  </si>
  <si>
    <t xml:space="preserve">A.03.1 -  Longitud de Vías de Explotación No Electrificadas Troncales y Ramales (vía principal) (km) </t>
  </si>
  <si>
    <t xml:space="preserve">A.03.2 -  Longitud de Vías de Explotación No Electrificadas Auxiliares (vías de playa) (km) </t>
  </si>
  <si>
    <t xml:space="preserve">A.04.1 -  Longitud de Vías de Explotación Electrificadas Troncales y Ramales (vía principal) (km) </t>
  </si>
  <si>
    <t xml:space="preserve">A.04.2 -  Longitud de Vías de Explotación Electrificadas Auxiliares (vías de playa) (km) </t>
  </si>
  <si>
    <t xml:space="preserve">Total Vías (excluido Auxiliares) </t>
  </si>
  <si>
    <t xml:space="preserve">A.05.1 - Número de Estaciones en Explotación (cantidad) </t>
  </si>
  <si>
    <t xml:space="preserve">A.06.1 - Número de Paradas en Explotación (cantidad) </t>
  </si>
  <si>
    <t xml:space="preserve">A.07.1 - Número de Apeaderos en Explotación (cantidad) </t>
  </si>
  <si>
    <t xml:space="preserve">Total Estaciones </t>
  </si>
  <si>
    <t xml:space="preserve">A.08.1 - Pasos Vehiculares a Nivel Con Barreras Manuales (cantidad) </t>
  </si>
  <si>
    <t xml:space="preserve">A.08.2 - Pasos Vehiculares a Nivel Con Barreras Automáticas (cantidad) </t>
  </si>
  <si>
    <t xml:space="preserve">A.08.3 - Pasos Vehiculares a Nivel Con Señales Fonoluminosas (cantidad) </t>
  </si>
  <si>
    <t xml:space="preserve">A.08.4 - Pasos Vehiculares a Nivel Con Cruz de San Andrés (cantidad) </t>
  </si>
  <si>
    <t xml:space="preserve">A.08.5 - Pasos Vehiculares a Nivel Sin Señalización (cantidad) </t>
  </si>
  <si>
    <t xml:space="preserve">Total Pasos Vehiculares a Nivel </t>
  </si>
  <si>
    <t xml:space="preserve">A.09.1 - Pasos Vehiculares Bajo Nivel (vial + vial peatonal) (cantidad) </t>
  </si>
  <si>
    <t xml:space="preserve">A.09.2 - Pasos Vehiculares Sobre Nivel (vial + vial peatonal) (cantidad) </t>
  </si>
  <si>
    <t xml:space="preserve">A.09.3 - Pasos Vehiculares A Nivel (vial + vial peatonal) (cantidad) </t>
  </si>
  <si>
    <t xml:space="preserve">A.10.1 - Pasos Peatonales Bajo Nivel (cantidad) </t>
  </si>
  <si>
    <t xml:space="preserve">A.10.2 - Pasos Peatonales Sobre Nivel (cantidad) </t>
  </si>
  <si>
    <t xml:space="preserve">A.10.3 - Pasos Peatonales A Nivel (cantidad) </t>
  </si>
  <si>
    <t xml:space="preserve">A.11.1 - Señalamiento Automático (km de línea) </t>
  </si>
  <si>
    <t xml:space="preserve">A.11.2 - Señalamiento Sin Señalamiento (km de línea) </t>
  </si>
  <si>
    <t xml:space="preserve">A.11.3 - Señalamiento Manual (km de línea) </t>
  </si>
  <si>
    <t xml:space="preserve">Total Señalamiento </t>
  </si>
  <si>
    <t xml:space="preserve">B.01.1 - Parque de Locomotoras Diesel Hasta 1300HP </t>
  </si>
  <si>
    <t xml:space="preserve">B.01.2 - Parque de Locomotoras Diesel desde 1301HP Hasta 1700HP </t>
  </si>
  <si>
    <t xml:space="preserve">B.01.2 - Parque de Locomotoras Diesel desde 1701HP </t>
  </si>
  <si>
    <t xml:space="preserve">B.02.1 - Parque de Coches Eléctricos Motrices </t>
  </si>
  <si>
    <t xml:space="preserve">Total Locomotoras </t>
  </si>
  <si>
    <t xml:space="preserve">B.02.2 - Parque de Coches Eléctricos Motrices Remolcados Tipo R </t>
  </si>
  <si>
    <t xml:space="preserve">B.02.3 - Parque de Coches Eléctricos Motrices Tipo R </t>
  </si>
  <si>
    <t xml:space="preserve">B.03.1 - Parque de Coches Motores Motrices Remolcados </t>
  </si>
  <si>
    <t xml:space="preserve">Total Coches Eléctricos </t>
  </si>
  <si>
    <t xml:space="preserve">B.03.2 - Parque de Coches Motores Motrices Intermedios </t>
  </si>
  <si>
    <t xml:space="preserve">B.03.3 - Parque de Coches Motores Motrices Cabina </t>
  </si>
  <si>
    <t xml:space="preserve">Total coches Motores </t>
  </si>
  <si>
    <t xml:space="preserve">B.04.1 - Parque de Coches Remolcados Clase Unica </t>
  </si>
  <si>
    <t xml:space="preserve">B.04.2 - Parque de Coches Remolcados Clase Unica Furgón </t>
  </si>
  <si>
    <t xml:space="preserve">B.04.3 - Parque de Coches Remolcados Clase Unica Cabina </t>
  </si>
  <si>
    <t xml:space="preserve">B.04.4 - Parque de Coches Remolcados de Larga Distancia (Turista+Pullman) </t>
  </si>
  <si>
    <t xml:space="preserve">B.04.5 - Parque de Coches Remolcados para Servicios Especiales (Cartoneros) </t>
  </si>
  <si>
    <t xml:space="preserve">Total Coches Remolcados </t>
  </si>
  <si>
    <t xml:space="preserve">B.05.1 - Parque de Locotractores </t>
  </si>
  <si>
    <t xml:space="preserve">B.06.1 - Parque de Vagones de Servicios Internos </t>
  </si>
  <si>
    <t>ESTACIONES POR RAMAL</t>
  </si>
  <si>
    <t>Progresiva</t>
  </si>
  <si>
    <t>Estación Ciudad Universitaria: Inaugurada el 29/08/2015 en reemplazo de Estación Scalabrini Ortiz</t>
  </si>
  <si>
    <t xml:space="preserve">Total Líneas de Servicios entre Cabeceras (km) (Progresiva) (en uso) </t>
  </si>
  <si>
    <t xml:space="preserve">Total Líneas de Explotación (EN USO) </t>
  </si>
  <si>
    <t xml:space="preserve">Total Vías (excluído Auxiliares) (EN USO) </t>
  </si>
  <si>
    <t xml:space="preserve">Total Pasos Vehiculares </t>
  </si>
  <si>
    <t xml:space="preserve">Total Pasos Peatonales </t>
  </si>
  <si>
    <t xml:space="preserve">Trocha (mm) </t>
  </si>
  <si>
    <t>Buenos Aires - Gonzalez Catán (d)</t>
  </si>
  <si>
    <t>Buenos Aires - Marinos Gral. Belgrano (d)</t>
  </si>
  <si>
    <t>Pte. Alsina - Aldo Bonzi (d)</t>
  </si>
  <si>
    <t>Km.12 - Libertad (d)</t>
  </si>
  <si>
    <t>Buenos Aires</t>
  </si>
  <si>
    <t>Puente Alsina</t>
  </si>
  <si>
    <t>Kilómetro 12</t>
  </si>
  <si>
    <t>Dr A. Sáenz</t>
  </si>
  <si>
    <t>Villa Diamante</t>
  </si>
  <si>
    <t>Aldo Bonzi</t>
  </si>
  <si>
    <t>Villa Soldati</t>
  </si>
  <si>
    <t>Villa Caraza</t>
  </si>
  <si>
    <t>M. Sánchez de Mendeville</t>
  </si>
  <si>
    <t>Presidente Illia</t>
  </si>
  <si>
    <t>José Ingenieros</t>
  </si>
  <si>
    <t>Villa Lugano</t>
  </si>
  <si>
    <t>Ing. Budge</t>
  </si>
  <si>
    <t>J. Villegas</t>
  </si>
  <si>
    <t>Villa Madero</t>
  </si>
  <si>
    <t>La Salada</t>
  </si>
  <si>
    <t>Isidro Casanova</t>
  </si>
  <si>
    <t>Marinos del Fournier</t>
  </si>
  <si>
    <t>Rafael Castillo</t>
  </si>
  <si>
    <t>Tapiales</t>
  </si>
  <si>
    <t>Aldo Bonzi *</t>
  </si>
  <si>
    <t>Merlo Gómez</t>
  </si>
  <si>
    <t>Ing. Castello</t>
  </si>
  <si>
    <t>Libertad</t>
  </si>
  <si>
    <t>Querandí</t>
  </si>
  <si>
    <t>* Desde Puente Alsina</t>
  </si>
  <si>
    <t>Laferrere</t>
  </si>
  <si>
    <t>Servicio activo desde el 1/03/2018</t>
  </si>
  <si>
    <t>Independencia</t>
  </si>
  <si>
    <t>González Catán</t>
  </si>
  <si>
    <t>20 de Junio *</t>
  </si>
  <si>
    <t>* Estación 20 de Junio, incorporada el 11/2019, en servicio desde el 02/12/2019 con trasbordo en González Catán</t>
  </si>
  <si>
    <t>Marinos del Crucero Gral.Belgrano</t>
  </si>
  <si>
    <r>
      <rPr>
        <sz val="26"/>
        <color theme="3"/>
        <rFont val="Franklin Gothic Demi Cond"/>
        <family val="2"/>
      </rPr>
      <t>LINEA</t>
    </r>
    <r>
      <rPr>
        <sz val="26"/>
        <rFont val="Franklin Gothic Demi Cond"/>
        <family val="2"/>
      </rPr>
      <t xml:space="preserve"> MITRE</t>
    </r>
  </si>
  <si>
    <t>Progre-siva</t>
  </si>
  <si>
    <t>Retiro - Tigre (e.)</t>
  </si>
  <si>
    <t>Retiro - Mitre (e.)</t>
  </si>
  <si>
    <t>Retiro - J.L.Suarez (e.)</t>
  </si>
  <si>
    <t>Victoria - Capilla del Señor (d)</t>
  </si>
  <si>
    <t>V. Ballester - Zárate (d)</t>
  </si>
  <si>
    <t>Victoria</t>
  </si>
  <si>
    <t>Villa Ballester</t>
  </si>
  <si>
    <t>Lisandro de la Torre</t>
  </si>
  <si>
    <t>3 de Febrero</t>
  </si>
  <si>
    <t>Chilavert</t>
  </si>
  <si>
    <t>Belgrano C</t>
  </si>
  <si>
    <t>Ministro Carranza</t>
  </si>
  <si>
    <t>El Talar</t>
  </si>
  <si>
    <t>Bancalari</t>
  </si>
  <si>
    <t>Núñez</t>
  </si>
  <si>
    <t>Colegiales</t>
  </si>
  <si>
    <t>López Camelo</t>
  </si>
  <si>
    <t>General Pacheco</t>
  </si>
  <si>
    <t>Rivadavia</t>
  </si>
  <si>
    <t>Belgrano R</t>
  </si>
  <si>
    <t>Garín</t>
  </si>
  <si>
    <t>Benavídez</t>
  </si>
  <si>
    <t>Vicente López</t>
  </si>
  <si>
    <t>Coghlan</t>
  </si>
  <si>
    <t>Dr. Luis M. Drago</t>
  </si>
  <si>
    <t>Maquinista Savio</t>
  </si>
  <si>
    <t>Olivos</t>
  </si>
  <si>
    <t>Saavedra</t>
  </si>
  <si>
    <t>Villa Urquiza</t>
  </si>
  <si>
    <t>Matheu</t>
  </si>
  <si>
    <t>Escobar</t>
  </si>
  <si>
    <t>La Lucila</t>
  </si>
  <si>
    <t>Juan B. Justo</t>
  </si>
  <si>
    <t>Pueyrredón</t>
  </si>
  <si>
    <t>Zelaya</t>
  </si>
  <si>
    <t>Río Luján</t>
  </si>
  <si>
    <t>Martínez</t>
  </si>
  <si>
    <t>Miguelete</t>
  </si>
  <si>
    <t>Los Cardales</t>
  </si>
  <si>
    <t>Acassuso</t>
  </si>
  <si>
    <t>Dr. Cetrángolo</t>
  </si>
  <si>
    <t>San Martín</t>
  </si>
  <si>
    <t>Capilla del Señor</t>
  </si>
  <si>
    <t>Campana</t>
  </si>
  <si>
    <t>San Isidro</t>
  </si>
  <si>
    <t>Bartolomé Mitre</t>
  </si>
  <si>
    <t>San Andrés</t>
  </si>
  <si>
    <t>Apeadero Km. 83</t>
  </si>
  <si>
    <t>Beccar</t>
  </si>
  <si>
    <t>Malaver</t>
  </si>
  <si>
    <t>Zárate</t>
  </si>
  <si>
    <t>Virreyes</t>
  </si>
  <si>
    <t>San Fernando</t>
  </si>
  <si>
    <t>José León Suárez</t>
  </si>
  <si>
    <t>Carupá</t>
  </si>
  <si>
    <t>Tigre</t>
  </si>
  <si>
    <t>P. Constitución-Glew-A. Korn (e)</t>
  </si>
  <si>
    <t>P. Constitución-Ezeiza (e)</t>
  </si>
  <si>
    <t xml:space="preserve">P. Constitución-La Plata (e) </t>
  </si>
  <si>
    <t>P. Constitución-Bosques (vía Temperley) (e)</t>
  </si>
  <si>
    <t>P. Constitución-Bosques (vía Quilmes) (e)</t>
  </si>
  <si>
    <t>Temperley-Haedo (d)</t>
  </si>
  <si>
    <t>Ezeiza-Cañuelas (d)</t>
  </si>
  <si>
    <t>Cañuelas-Monte (d)</t>
  </si>
  <si>
    <t>Cañuelas-Lobos (d)</t>
  </si>
  <si>
    <t>A.Korn-Chascomús (d)</t>
  </si>
  <si>
    <t>Constitución</t>
  </si>
  <si>
    <t>Temperley</t>
  </si>
  <si>
    <t>Ezeiza</t>
  </si>
  <si>
    <t>Cañuelas</t>
  </si>
  <si>
    <t>Alejandro Korn</t>
  </si>
  <si>
    <t>Hipólito Yrigoyen</t>
  </si>
  <si>
    <t>Avellaneda</t>
  </si>
  <si>
    <t>Hospital Español</t>
  </si>
  <si>
    <t>Union Ferroviaria</t>
  </si>
  <si>
    <t>La Noria</t>
  </si>
  <si>
    <t>Uribelarrea</t>
  </si>
  <si>
    <t>Domselaar</t>
  </si>
  <si>
    <t>Sarandí</t>
  </si>
  <si>
    <t>Santa Catalina</t>
  </si>
  <si>
    <t>Tristán Suarez</t>
  </si>
  <si>
    <t>Abbott</t>
  </si>
  <si>
    <t>Empalme Lobos</t>
  </si>
  <si>
    <t>Coronel Brandsen</t>
  </si>
  <si>
    <t>Gerli</t>
  </si>
  <si>
    <t>Villa Domínico</t>
  </si>
  <si>
    <t>Juan XXIII</t>
  </si>
  <si>
    <t>Monte</t>
  </si>
  <si>
    <t>Lobos</t>
  </si>
  <si>
    <t>Jeppener</t>
  </si>
  <si>
    <t>Lanús</t>
  </si>
  <si>
    <t>Wilde</t>
  </si>
  <si>
    <t>KM 34</t>
  </si>
  <si>
    <t>Máximo Paz</t>
  </si>
  <si>
    <t>Altamirano</t>
  </si>
  <si>
    <t>Remedios de Escalada</t>
  </si>
  <si>
    <t>Don Bosco</t>
  </si>
  <si>
    <t>Tot</t>
  </si>
  <si>
    <t>Gándara</t>
  </si>
  <si>
    <t>Banfield</t>
  </si>
  <si>
    <t>Bernal</t>
  </si>
  <si>
    <t>Chascomus</t>
  </si>
  <si>
    <t>Lomas de Zamora</t>
  </si>
  <si>
    <t>Quilmes</t>
  </si>
  <si>
    <t>Tablada</t>
  </si>
  <si>
    <t>En servicio a Monte desde 03/2018 (Abbott 09/2018)</t>
  </si>
  <si>
    <t>En servicio desde 11/2018</t>
  </si>
  <si>
    <t>Ezpeleta</t>
  </si>
  <si>
    <t>San Justo</t>
  </si>
  <si>
    <t>Adrogué</t>
  </si>
  <si>
    <t>Turdera</t>
  </si>
  <si>
    <t>Berazategui</t>
  </si>
  <si>
    <t>José Marmol</t>
  </si>
  <si>
    <t>Ing. Brian</t>
  </si>
  <si>
    <t>Burzaco</t>
  </si>
  <si>
    <t>Llavallol</t>
  </si>
  <si>
    <t>Plátanos</t>
  </si>
  <si>
    <t>Rafael Calzada</t>
  </si>
  <si>
    <t>Villa España *</t>
  </si>
  <si>
    <t>Haedo</t>
  </si>
  <si>
    <t>Longchamps</t>
  </si>
  <si>
    <t>Luis Guillón</t>
  </si>
  <si>
    <t>Hudson</t>
  </si>
  <si>
    <t>Claypole</t>
  </si>
  <si>
    <t>Ranelagh *</t>
  </si>
  <si>
    <t>Glew</t>
  </si>
  <si>
    <t>Monte Grande</t>
  </si>
  <si>
    <t>Pereyra</t>
  </si>
  <si>
    <t>13*</t>
  </si>
  <si>
    <t>Sourigues *</t>
  </si>
  <si>
    <t>Guernica</t>
  </si>
  <si>
    <t>El Jagüel</t>
  </si>
  <si>
    <t>Villa Elisa</t>
  </si>
  <si>
    <t>14*</t>
  </si>
  <si>
    <t>Bosques *</t>
  </si>
  <si>
    <t>City Bell</t>
  </si>
  <si>
    <t>15*</t>
  </si>
  <si>
    <t>Gonnet</t>
  </si>
  <si>
    <t>16*</t>
  </si>
  <si>
    <t>Bosques</t>
  </si>
  <si>
    <t>* Via Quilmes</t>
  </si>
  <si>
    <t>Ringuelet</t>
  </si>
  <si>
    <t>Tolosa</t>
  </si>
  <si>
    <t>* Desde el 04/10/2017 eléctricos a Bosques</t>
  </si>
  <si>
    <t>La Plata</t>
  </si>
  <si>
    <t>Once - Moreno (e.)</t>
  </si>
  <si>
    <t>Moreno - Mercedes (d)</t>
  </si>
  <si>
    <t>Merlo - Lobos (d)</t>
  </si>
  <si>
    <t>Moreno</t>
  </si>
  <si>
    <t>Merlo</t>
  </si>
  <si>
    <t>Caballito</t>
  </si>
  <si>
    <t>La Reja</t>
  </si>
  <si>
    <t>km 34,5</t>
  </si>
  <si>
    <t>Flores</t>
  </si>
  <si>
    <t>Francisco Álvarez</t>
  </si>
  <si>
    <t>Agustín Ferrari</t>
  </si>
  <si>
    <t>Floresta</t>
  </si>
  <si>
    <t>Mariano Acosta</t>
  </si>
  <si>
    <t>Villa Luro</t>
  </si>
  <si>
    <t>Las Malvinas</t>
  </si>
  <si>
    <t>Marcos Paz</t>
  </si>
  <si>
    <t>Liniers</t>
  </si>
  <si>
    <t>General Rodríguez</t>
  </si>
  <si>
    <t>Zamudio</t>
  </si>
  <si>
    <t>Ciudadela</t>
  </si>
  <si>
    <t>La Fraternidad</t>
  </si>
  <si>
    <t>Hornos</t>
  </si>
  <si>
    <t>Ramos Mejía</t>
  </si>
  <si>
    <t>Lezica y Torrezuri</t>
  </si>
  <si>
    <t>Las Heras</t>
  </si>
  <si>
    <t>Universidad de Luján</t>
  </si>
  <si>
    <t>Speratti</t>
  </si>
  <si>
    <t>Morón</t>
  </si>
  <si>
    <t>Luján</t>
  </si>
  <si>
    <t>Zapiola</t>
  </si>
  <si>
    <t>Castelar</t>
  </si>
  <si>
    <t>Jáuregui</t>
  </si>
  <si>
    <t>Ituzaingó</t>
  </si>
  <si>
    <t>Olivera</t>
  </si>
  <si>
    <t>San Antonio de Padua</t>
  </si>
  <si>
    <t>Gowland</t>
  </si>
  <si>
    <t>Mercedes</t>
  </si>
  <si>
    <t>Paso del Rey</t>
  </si>
  <si>
    <r>
      <rPr>
        <sz val="26"/>
        <color theme="3"/>
        <rFont val="Franklin Gothic Demi Cond"/>
        <family val="2"/>
      </rPr>
      <t>LINEA</t>
    </r>
    <r>
      <rPr>
        <sz val="26"/>
        <rFont val="Franklin Gothic Demi Cond"/>
        <family val="2"/>
      </rPr>
      <t xml:space="preserve"> SARMIENTO</t>
    </r>
  </si>
  <si>
    <t>F.Lacroze - Gral. Lemos (e.)</t>
  </si>
  <si>
    <t>Federico Lacroze</t>
  </si>
  <si>
    <t>José Artigas</t>
  </si>
  <si>
    <t>Pedro N. Arata</t>
  </si>
  <si>
    <t>Dr. Francisco Beiró</t>
  </si>
  <si>
    <t>El Libertador</t>
  </si>
  <si>
    <t>Antonio Devoto</t>
  </si>
  <si>
    <t>Coronel Francisco Lynch</t>
  </si>
  <si>
    <t>Fernández Moreno</t>
  </si>
  <si>
    <t>Lourdes</t>
  </si>
  <si>
    <t>Tropezón</t>
  </si>
  <si>
    <t>José M. Bosch</t>
  </si>
  <si>
    <t>Martín Coronado</t>
  </si>
  <si>
    <t>Pablo Podestá</t>
  </si>
  <si>
    <t>Jorge Newbery</t>
  </si>
  <si>
    <t>Rubén Dario</t>
  </si>
  <si>
    <t>Ejército de los Andes</t>
  </si>
  <si>
    <t>Juan B. de La Salle</t>
  </si>
  <si>
    <t>Sargento Barrufaldi</t>
  </si>
  <si>
    <t>Capitán Lozano</t>
  </si>
  <si>
    <t>Teniente Agneta</t>
  </si>
  <si>
    <t>Campo de Mayo</t>
  </si>
  <si>
    <t>Sargento Cabral</t>
  </si>
  <si>
    <t>General Lemos</t>
  </si>
  <si>
    <r>
      <rPr>
        <sz val="26"/>
        <color theme="3"/>
        <rFont val="Franklin Gothic Demi Cond"/>
        <family val="2"/>
      </rPr>
      <t>LINEA</t>
    </r>
    <r>
      <rPr>
        <sz val="26"/>
        <rFont val="Franklin Gothic Demi Cond"/>
        <family val="2"/>
      </rPr>
      <t xml:space="preserve"> URQUIZA</t>
    </r>
  </si>
  <si>
    <t>Maipú-Delta</t>
  </si>
  <si>
    <t>Maipú</t>
  </si>
  <si>
    <t>Borges</t>
  </si>
  <si>
    <t>Libertador</t>
  </si>
  <si>
    <t>Juan Anchorena</t>
  </si>
  <si>
    <t>Las Barrancas</t>
  </si>
  <si>
    <t>San Isidro R</t>
  </si>
  <si>
    <t>Punta Chica</t>
  </si>
  <si>
    <t>Marina Nueva</t>
  </si>
  <si>
    <t>San Fernando R</t>
  </si>
  <si>
    <t>Delta</t>
  </si>
  <si>
    <r>
      <rPr>
        <sz val="26"/>
        <color theme="3"/>
        <rFont val="Franklin Gothic Demi Cond"/>
        <family val="2"/>
      </rPr>
      <t>LINEA</t>
    </r>
    <r>
      <rPr>
        <sz val="26"/>
        <rFont val="Franklin Gothic Demi Cond"/>
        <family val="2"/>
      </rPr>
      <t xml:space="preserve"> TREN DE LA COSTA</t>
    </r>
  </si>
  <si>
    <t>Retiro-Cabred (d)</t>
  </si>
  <si>
    <t>Palermo</t>
  </si>
  <si>
    <t>La Paternal</t>
  </si>
  <si>
    <t>Devoto</t>
  </si>
  <si>
    <t>Caseros</t>
  </si>
  <si>
    <t>El Palomar</t>
  </si>
  <si>
    <t>Hulingham</t>
  </si>
  <si>
    <t>Bella Vista</t>
  </si>
  <si>
    <t>Muñiz</t>
  </si>
  <si>
    <t>San Miguel</t>
  </si>
  <si>
    <t>Jose C. Paz</t>
  </si>
  <si>
    <t>Sol y Verde</t>
  </si>
  <si>
    <t>Pilar</t>
  </si>
  <si>
    <t>Manzanares *</t>
  </si>
  <si>
    <t>Cabred *</t>
  </si>
  <si>
    <t>* En servicio desde el 25/05/2014</t>
  </si>
  <si>
    <t>RED FERROVIARIA DE PASAJEROS DEL AMBA</t>
  </si>
  <si>
    <t>ESTACIONES</t>
  </si>
  <si>
    <t>Longitud</t>
  </si>
  <si>
    <t>Latitud</t>
  </si>
  <si>
    <t>Estación</t>
  </si>
  <si>
    <t>General Las Heras</t>
  </si>
  <si>
    <t>Partido</t>
  </si>
  <si>
    <t>CABA</t>
  </si>
  <si>
    <t>Ing. Pablo Marin</t>
  </si>
  <si>
    <t>Parada</t>
  </si>
  <si>
    <t>Apeadero</t>
  </si>
  <si>
    <t>La Matanza</t>
  </si>
  <si>
    <t>Tres de Febrero</t>
  </si>
  <si>
    <t>Denominación</t>
  </si>
  <si>
    <t>Estaciones</t>
  </si>
  <si>
    <t>Paradas</t>
  </si>
  <si>
    <t>Apeaderos</t>
  </si>
  <si>
    <t>TOTAL</t>
  </si>
  <si>
    <t>Once</t>
  </si>
  <si>
    <t>Estaciones sólo con Servicio Eléctrico</t>
  </si>
  <si>
    <t>Estaciones sólo con Servicio Diésel</t>
  </si>
  <si>
    <t>Estaciones con Servicio Eléctrico y Diésel</t>
  </si>
  <si>
    <t>Doctor Schweitzer</t>
  </si>
  <si>
    <t>Exaltación de la Cruz</t>
  </si>
  <si>
    <t>Ing. Maschwitz</t>
  </si>
  <si>
    <t>Ingeniero Otamendi</t>
  </si>
  <si>
    <t>General San Martín</t>
  </si>
  <si>
    <r>
      <rPr>
        <sz val="26"/>
        <color theme="3"/>
        <rFont val="Franklin Gothic Demi Cond"/>
        <family val="2"/>
      </rPr>
      <t>LINEA</t>
    </r>
    <r>
      <rPr>
        <sz val="26"/>
        <rFont val="Franklin Gothic Demi Cond"/>
        <family val="2"/>
      </rPr>
      <t xml:space="preserve"> ROCA</t>
    </r>
  </si>
  <si>
    <t>Bosques-Gutiérrez (d)</t>
  </si>
  <si>
    <t>Santa Sofía</t>
  </si>
  <si>
    <t>Juan María Gutiérrez</t>
  </si>
  <si>
    <t>En servicio desde 02/12/2017</t>
  </si>
  <si>
    <t>Villa España</t>
  </si>
  <si>
    <t>Ranelagh</t>
  </si>
  <si>
    <t>Sourigues</t>
  </si>
  <si>
    <t xml:space="preserve">Parada </t>
  </si>
  <si>
    <t>Pedro P. Turner</t>
  </si>
  <si>
    <t>Agustín de Elía</t>
  </si>
  <si>
    <t>Brandsen</t>
  </si>
  <si>
    <t>Chascomús</t>
  </si>
  <si>
    <t>Darío Santillán y Maximiliano Kosteki (Avellaneda)</t>
  </si>
  <si>
    <t>Almirante Brown</t>
  </si>
  <si>
    <t>Presidente Perón</t>
  </si>
  <si>
    <t>San Vicente</t>
  </si>
  <si>
    <t>Esteban Echeverría</t>
  </si>
  <si>
    <t>Ing. Dante Ardigó</t>
  </si>
  <si>
    <t>Florencio Varela</t>
  </si>
  <si>
    <t>Estanislao S. Zeballos</t>
  </si>
  <si>
    <t>Carlos Spegazzini</t>
  </si>
  <si>
    <t>Vicente Casares</t>
  </si>
  <si>
    <t>Alejandro Petión</t>
  </si>
  <si>
    <t>Kloosterman</t>
  </si>
  <si>
    <t>Dr. Ricardo Levene</t>
  </si>
  <si>
    <t>Hurlingham</t>
  </si>
  <si>
    <t>Malvinas Argentinas</t>
  </si>
  <si>
    <r>
      <rPr>
        <sz val="26"/>
        <color theme="3"/>
        <rFont val="Franklin Gothic Demi Cond"/>
        <family val="2"/>
      </rPr>
      <t>LINEA</t>
    </r>
    <r>
      <rPr>
        <sz val="26"/>
        <rFont val="Franklin Gothic Demi Cond"/>
        <family val="2"/>
      </rPr>
      <t xml:space="preserve"> SAN MARTIN</t>
    </r>
  </si>
  <si>
    <t>Sáenz Peña</t>
  </si>
  <si>
    <t>William C.Morris</t>
  </si>
  <si>
    <t>Pte. Derqui</t>
  </si>
  <si>
    <t>Santos Lugares</t>
  </si>
  <si>
    <t>Villa del Parque</t>
  </si>
  <si>
    <t>Villa Crespo (Chacarita)</t>
  </si>
  <si>
    <t>Villa Astolfi</t>
  </si>
  <si>
    <r>
      <rPr>
        <sz val="26"/>
        <color theme="3"/>
        <rFont val="Franklin Gothic Demi Cond"/>
        <family val="2"/>
      </rPr>
      <t>LINEA</t>
    </r>
    <r>
      <rPr>
        <sz val="26"/>
        <rFont val="Franklin Gothic Demi Cond"/>
        <family val="2"/>
      </rPr>
      <t xml:space="preserve"> BELGRANO NORTE</t>
    </r>
  </si>
  <si>
    <r>
      <rPr>
        <sz val="26"/>
        <color theme="3"/>
        <rFont val="Franklin Gothic Demi Cond"/>
        <family val="2"/>
      </rPr>
      <t>LINEA</t>
    </r>
    <r>
      <rPr>
        <sz val="26"/>
        <rFont val="Franklin Gothic Demi Cond"/>
        <family val="2"/>
      </rPr>
      <t xml:space="preserve"> BELGRANO SUR</t>
    </r>
  </si>
  <si>
    <t>Justo Villegas</t>
  </si>
  <si>
    <t>Canal San Fernando</t>
  </si>
  <si>
    <t>20 de Junio</t>
  </si>
  <si>
    <t>Villa Fiorito</t>
  </si>
  <si>
    <t>María Eva Duarte</t>
  </si>
  <si>
    <t>María Sánchez de Mendeville</t>
  </si>
  <si>
    <t>Gral. Urquiza</t>
  </si>
  <si>
    <t>Migueletes</t>
  </si>
  <si>
    <t>José León Suarez</t>
  </si>
  <si>
    <t>Pza. Miserere</t>
  </si>
  <si>
    <t>Plaza Constitución</t>
  </si>
  <si>
    <t>Dario y Maxi (Avellaneda)</t>
  </si>
  <si>
    <t>Unión Ferroviaria</t>
  </si>
  <si>
    <t>Tristán Suárez</t>
  </si>
  <si>
    <t>Las estaciones Empalme Lobos y Lobos son compartidas con la Línea Sarmiento y para el recuento de estaciones se contabilizan en dicha línea y no en la línea Roca.</t>
  </si>
  <si>
    <t>RED</t>
  </si>
  <si>
    <t>MITRE</t>
  </si>
  <si>
    <t>SARMIENTO</t>
  </si>
  <si>
    <t>URQUIZA</t>
  </si>
  <si>
    <t>ROCA</t>
  </si>
  <si>
    <t>SAN MARTÍN</t>
  </si>
  <si>
    <t>BELGRANO NORTE</t>
  </si>
  <si>
    <t>BELGRANO SUR</t>
  </si>
  <si>
    <t>TREN DE LA COSTA</t>
  </si>
  <si>
    <t>Marcos Paz**</t>
  </si>
  <si>
    <t>** Estación Marcos Paz, incorporada el 30/07/2021</t>
  </si>
  <si>
    <r>
      <t xml:space="preserve">a Diciembre de </t>
    </r>
    <r>
      <rPr>
        <sz val="22"/>
        <color theme="4"/>
        <rFont val="Franklin Gothic Demi Cond"/>
        <family val="2"/>
      </rPr>
      <t>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</si>
</sst>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&quot;$&quot;#,##0_);\(&quot;$&quot;#,##0\)"/>
    <numFmt numFmtId="165" formatCode="&quot;$&quot;#,##0.00_);\(&quot;$&quot;#,##0.00\)"/>
    <numFmt numFmtId="166" formatCode="#,##0.000"/>
    <numFmt numFmtId="167" formatCode="#,##0.0000"/>
    <numFmt numFmtId="168" formatCode="0.0"/>
  </numFmts>
  <fonts count="20" x14ac:knownFonts="1">
    <font>
      <sz val="12"/>
      <name val="Arial"/>
    </font>
    <font>
      <sz val="12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26"/>
      <color theme="3"/>
      <name val="Franklin Gothic Demi Cond"/>
      <family val="2"/>
    </font>
    <font>
      <b/>
      <sz val="12"/>
      <name val="Arial"/>
      <family val="2"/>
    </font>
    <font>
      <b/>
      <sz val="24"/>
      <color theme="3"/>
      <name val="Franklin Gothic Demi Cond"/>
      <family val="2"/>
    </font>
    <font>
      <sz val="22"/>
      <color theme="3"/>
      <name val="Franklin Gothic Demi Cond"/>
      <family val="2"/>
    </font>
    <font>
      <sz val="22"/>
      <color theme="0" tint="-0.499984740745262"/>
      <name val="Franklin Gothic Demi Cond"/>
      <family val="2"/>
    </font>
    <font>
      <b/>
      <sz val="24"/>
      <color theme="4"/>
      <name val="Franklin Gothic Demi Cond"/>
      <family val="2"/>
    </font>
    <font>
      <sz val="11"/>
      <name val="Calibri"/>
      <family val="2"/>
      <scheme val="minor"/>
    </font>
    <font>
      <b/>
      <sz val="10"/>
      <color theme="0"/>
      <name val="Arial"/>
      <family val="2"/>
    </font>
    <font>
      <sz val="26"/>
      <name val="Franklin Gothic Demi Cond"/>
      <family val="2"/>
    </font>
    <font>
      <sz val="10"/>
      <color theme="1"/>
      <name val="Arial"/>
      <family val="2"/>
    </font>
    <font>
      <sz val="11"/>
      <name val="Arial"/>
      <family val="2"/>
    </font>
    <font>
      <sz val="10"/>
      <color theme="0"/>
      <name val="Arial"/>
      <family val="2"/>
    </font>
    <font>
      <b/>
      <sz val="10"/>
      <color theme="1"/>
      <name val="Arial"/>
      <family val="2"/>
    </font>
    <font>
      <b/>
      <sz val="12"/>
      <color theme="0"/>
      <name val="Arial"/>
      <family val="2"/>
    </font>
    <font>
      <sz val="22"/>
      <color theme="4"/>
      <name val="Franklin Gothic Demi Cond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-0.249977111117893"/>
        <bgColor theme="4" tint="-0.249977111117893"/>
      </patternFill>
    </fill>
    <fill>
      <patternFill patternType="solid">
        <fgColor theme="4"/>
        <bgColor indexed="64"/>
      </patternFill>
    </fill>
    <fill>
      <patternFill patternType="solid">
        <fgColor theme="0" tint="-0.14996795556505021"/>
        <bgColor indexed="64"/>
      </patternFill>
    </fill>
  </fills>
  <borders count="27">
    <border>
      <left/>
      <right/>
      <top/>
      <bottom/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0.59996337778862885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0.59996337778862885"/>
      </top>
      <bottom style="thin">
        <color theme="4" tint="-0.24994659260841701"/>
      </bottom>
      <diagonal/>
    </border>
    <border>
      <left style="thin">
        <color theme="4" tint="-0.24994659260841701"/>
      </left>
      <right style="thin">
        <color theme="4" tint="0.59996337778862885"/>
      </right>
      <top style="thin">
        <color theme="4" tint="-0.24994659260841701"/>
      </top>
      <bottom style="thin">
        <color theme="4" tint="0.59996337778862885"/>
      </bottom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-0.24994659260841701"/>
      </top>
      <bottom style="thin">
        <color theme="4" tint="0.59996337778862885"/>
      </bottom>
      <diagonal/>
    </border>
    <border>
      <left style="thin">
        <color theme="4" tint="0.59996337778862885"/>
      </left>
      <right style="thin">
        <color theme="4" tint="-0.24994659260841701"/>
      </right>
      <top style="thin">
        <color theme="4" tint="-0.24994659260841701"/>
      </top>
      <bottom style="thin">
        <color theme="4" tint="0.59996337778862885"/>
      </bottom>
      <diagonal/>
    </border>
    <border>
      <left style="thin">
        <color theme="4" tint="-0.24994659260841701"/>
      </left>
      <right style="thin">
        <color theme="4" tint="0.59996337778862885"/>
      </right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 style="thin">
        <color theme="4" tint="-0.24994659260841701"/>
      </right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-0.24994659260841701"/>
      </left>
      <right style="thin">
        <color theme="4" tint="0.59996337778862885"/>
      </right>
      <top style="thin">
        <color theme="4" tint="0.59996337778862885"/>
      </top>
      <bottom style="thin">
        <color theme="4" tint="-0.24994659260841701"/>
      </bottom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 style="thin">
        <color theme="4" tint="-0.24994659260841701"/>
      </bottom>
      <diagonal/>
    </border>
    <border>
      <left style="thin">
        <color theme="4" tint="0.59996337778862885"/>
      </left>
      <right style="thin">
        <color theme="4" tint="-0.24994659260841701"/>
      </right>
      <top style="thin">
        <color theme="4" tint="0.59996337778862885"/>
      </top>
      <bottom style="thin">
        <color theme="4" tint="-0.24994659260841701"/>
      </bottom>
      <diagonal/>
    </border>
    <border>
      <left style="thin">
        <color theme="4" tint="-0.24994659260841701"/>
      </left>
      <right/>
      <top style="thin">
        <color theme="4" tint="-0.24994659260841701"/>
      </top>
      <bottom style="thin">
        <color theme="4" tint="-0.24994659260841701"/>
      </bottom>
      <diagonal/>
    </border>
    <border>
      <left/>
      <right/>
      <top style="thin">
        <color theme="4" tint="-0.24994659260841701"/>
      </top>
      <bottom style="thin">
        <color theme="4" tint="-0.24994659260841701"/>
      </bottom>
      <diagonal/>
    </border>
    <border>
      <left/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</borders>
  <cellStyleXfs count="18">
    <xf numFmtId="0" fontId="0" fillId="0" borderId="0">
      <alignment vertical="top"/>
    </xf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3" fontId="1" fillId="0" borderId="0" applyFont="0" applyFill="0" applyBorder="0" applyAlignment="0" applyProtection="0"/>
    <xf numFmtId="0" fontId="1" fillId="0" borderId="1" applyFont="0" applyFill="0" applyAlignment="0" applyProtection="0"/>
  </cellStyleXfs>
  <cellXfs count="132">
    <xf numFmtId="0" fontId="0" fillId="0" borderId="0" xfId="0" applyAlignment="1"/>
    <xf numFmtId="0" fontId="3" fillId="0" borderId="0" xfId="0" applyFont="1" applyAlignment="1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166" fontId="3" fillId="0" borderId="0" xfId="0" applyNumberFormat="1" applyFont="1" applyAlignment="1"/>
    <xf numFmtId="0" fontId="7" fillId="0" borderId="0" xfId="0" applyFont="1" applyAlignment="1">
      <alignment vertical="center"/>
    </xf>
    <xf numFmtId="0" fontId="6" fillId="0" borderId="0" xfId="0" applyFont="1" applyAlignment="1"/>
    <xf numFmtId="0" fontId="10" fillId="0" borderId="0" xfId="0" applyFont="1" applyAlignment="1">
      <alignment vertical="center"/>
    </xf>
    <xf numFmtId="166" fontId="3" fillId="0" borderId="0" xfId="0" applyNumberFormat="1" applyFont="1" applyAlignment="1">
      <alignment vertical="center"/>
    </xf>
    <xf numFmtId="0" fontId="3" fillId="0" borderId="0" xfId="0" applyFont="1" applyAlignment="1">
      <alignment horizontal="right" vertical="center"/>
    </xf>
    <xf numFmtId="166" fontId="3" fillId="0" borderId="0" xfId="0" applyNumberFormat="1" applyFont="1" applyAlignment="1">
      <alignment horizontal="right" vertical="center"/>
    </xf>
    <xf numFmtId="0" fontId="11" fillId="0" borderId="0" xfId="0" applyFont="1" applyAlignment="1"/>
    <xf numFmtId="16" fontId="3" fillId="0" borderId="0" xfId="0" applyNumberFormat="1" applyFont="1" applyAlignment="1"/>
    <xf numFmtId="0" fontId="8" fillId="0" borderId="0" xfId="0" applyFont="1" applyAlignment="1">
      <alignment vertical="center"/>
    </xf>
    <xf numFmtId="167" fontId="3" fillId="0" borderId="0" xfId="12" applyNumberFormat="1" applyFont="1" applyAlignment="1"/>
    <xf numFmtId="0" fontId="13" fillId="0" borderId="0" xfId="0" applyFont="1" applyBorder="1" applyAlignment="1">
      <alignment vertical="center"/>
    </xf>
    <xf numFmtId="166" fontId="3" fillId="0" borderId="0" xfId="12" applyNumberFormat="1" applyFont="1" applyBorder="1" applyAlignment="1"/>
    <xf numFmtId="0" fontId="3" fillId="0" borderId="0" xfId="0" applyFont="1" applyBorder="1" applyAlignment="1"/>
    <xf numFmtId="0" fontId="9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166" fontId="3" fillId="0" borderId="0" xfId="12" applyNumberFormat="1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167" fontId="3" fillId="0" borderId="0" xfId="12" applyNumberFormat="1" applyFont="1" applyBorder="1" applyAlignment="1"/>
    <xf numFmtId="166" fontId="3" fillId="0" borderId="0" xfId="0" applyNumberFormat="1" applyFont="1" applyBorder="1" applyAlignment="1"/>
    <xf numFmtId="0" fontId="3" fillId="0" borderId="0" xfId="0" applyFont="1" applyFill="1" applyBorder="1" applyAlignment="1"/>
    <xf numFmtId="167" fontId="3" fillId="0" borderId="0" xfId="0" applyNumberFormat="1" applyFont="1" applyBorder="1" applyAlignment="1"/>
    <xf numFmtId="0" fontId="3" fillId="2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 wrapText="1"/>
    </xf>
    <xf numFmtId="0" fontId="3" fillId="2" borderId="0" xfId="0" applyFont="1" applyFill="1" applyBorder="1" applyAlignment="1">
      <alignment horizontal="center" vertical="center" wrapText="1"/>
    </xf>
    <xf numFmtId="166" fontId="3" fillId="0" borderId="0" xfId="0" applyNumberFormat="1" applyFont="1" applyBorder="1" applyAlignment="1">
      <alignment vertical="center"/>
    </xf>
    <xf numFmtId="0" fontId="0" fillId="0" borderId="0" xfId="0" applyBorder="1" applyAlignment="1"/>
    <xf numFmtId="0" fontId="4" fillId="0" borderId="0" xfId="0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12" fillId="4" borderId="0" xfId="0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right" vertical="center" wrapText="1"/>
    </xf>
    <xf numFmtId="0" fontId="2" fillId="0" borderId="0" xfId="0" applyFont="1" applyBorder="1" applyAlignment="1"/>
    <xf numFmtId="0" fontId="3" fillId="0" borderId="0" xfId="0" applyFont="1" applyBorder="1" applyAlignment="1">
      <alignment horizontal="right"/>
    </xf>
    <xf numFmtId="166" fontId="12" fillId="4" borderId="0" xfId="0" applyNumberFormat="1" applyFont="1" applyFill="1" applyBorder="1" applyAlignment="1">
      <alignment horizontal="right" vertical="center" wrapText="1"/>
    </xf>
    <xf numFmtId="166" fontId="14" fillId="0" borderId="4" xfId="0" applyNumberFormat="1" applyFont="1" applyBorder="1" applyAlignment="1"/>
    <xf numFmtId="0" fontId="14" fillId="0" borderId="4" xfId="0" applyFont="1" applyBorder="1" applyAlignment="1"/>
    <xf numFmtId="0" fontId="3" fillId="0" borderId="5" xfId="0" applyFont="1" applyBorder="1" applyAlignment="1"/>
    <xf numFmtId="0" fontId="3" fillId="0" borderId="5" xfId="0" applyFont="1" applyBorder="1" applyAlignment="1">
      <alignment vertical="center"/>
    </xf>
    <xf numFmtId="0" fontId="3" fillId="3" borderId="5" xfId="0" applyFont="1" applyFill="1" applyBorder="1" applyAlignment="1"/>
    <xf numFmtId="0" fontId="4" fillId="0" borderId="5" xfId="0" applyFont="1" applyBorder="1" applyAlignment="1"/>
    <xf numFmtId="0" fontId="4" fillId="3" borderId="5" xfId="0" applyFont="1" applyFill="1" applyBorder="1" applyAlignment="1"/>
    <xf numFmtId="0" fontId="15" fillId="0" borderId="0" xfId="0" applyFont="1" applyBorder="1" applyAlignment="1"/>
    <xf numFmtId="0" fontId="3" fillId="0" borderId="0" xfId="0" applyFont="1" applyFill="1" applyBorder="1" applyAlignment="1">
      <alignment horizontal="center" vertical="center" wrapText="1"/>
    </xf>
    <xf numFmtId="167" fontId="3" fillId="0" borderId="0" xfId="12" applyNumberFormat="1" applyFont="1" applyFill="1" applyBorder="1" applyAlignment="1"/>
    <xf numFmtId="0" fontId="3" fillId="0" borderId="0" xfId="0" applyFont="1" applyFill="1" applyAlignment="1">
      <alignment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167" fontId="3" fillId="0" borderId="0" xfId="12" applyNumberFormat="1" applyFont="1" applyFill="1" applyAlignment="1">
      <alignment vertical="center"/>
    </xf>
    <xf numFmtId="0" fontId="0" fillId="0" borderId="0" xfId="0" applyFill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14" fillId="0" borderId="7" xfId="0" applyFont="1" applyFill="1" applyBorder="1" applyAlignment="1">
      <alignment vertical="center"/>
    </xf>
    <xf numFmtId="166" fontId="14" fillId="0" borderId="6" xfId="12" applyNumberFormat="1" applyFont="1" applyFill="1" applyBorder="1" applyAlignment="1">
      <alignment vertical="center"/>
    </xf>
    <xf numFmtId="0" fontId="14" fillId="0" borderId="6" xfId="0" applyFont="1" applyFill="1" applyBorder="1" applyAlignment="1">
      <alignment vertical="center"/>
    </xf>
    <xf numFmtId="167" fontId="14" fillId="0" borderId="6" xfId="12" applyNumberFormat="1" applyFont="1" applyFill="1" applyBorder="1" applyAlignment="1">
      <alignment vertical="center"/>
    </xf>
    <xf numFmtId="167" fontId="14" fillId="0" borderId="8" xfId="12" applyNumberFormat="1" applyFont="1" applyFill="1" applyBorder="1" applyAlignment="1">
      <alignment vertical="center"/>
    </xf>
    <xf numFmtId="166" fontId="14" fillId="0" borderId="10" xfId="12" applyNumberFormat="1" applyFont="1" applyFill="1" applyBorder="1" applyAlignment="1">
      <alignment vertical="center"/>
    </xf>
    <xf numFmtId="0" fontId="14" fillId="0" borderId="10" xfId="0" applyFont="1" applyFill="1" applyBorder="1" applyAlignment="1">
      <alignment vertical="center"/>
    </xf>
    <xf numFmtId="167" fontId="14" fillId="0" borderId="10" xfId="12" applyNumberFormat="1" applyFont="1" applyFill="1" applyBorder="1" applyAlignment="1">
      <alignment vertical="center"/>
    </xf>
    <xf numFmtId="167" fontId="14" fillId="0" borderId="11" xfId="12" applyNumberFormat="1" applyFont="1" applyFill="1" applyBorder="1" applyAlignment="1">
      <alignment vertical="center"/>
    </xf>
    <xf numFmtId="0" fontId="14" fillId="0" borderId="9" xfId="0" applyFont="1" applyFill="1" applyBorder="1" applyAlignment="1">
      <alignment vertical="center"/>
    </xf>
    <xf numFmtId="166" fontId="14" fillId="0" borderId="6" xfId="12" applyNumberFormat="1" applyFont="1" applyFill="1" applyBorder="1" applyAlignment="1"/>
    <xf numFmtId="0" fontId="14" fillId="0" borderId="6" xfId="0" applyFont="1" applyFill="1" applyBorder="1" applyAlignment="1"/>
    <xf numFmtId="167" fontId="14" fillId="0" borderId="6" xfId="12" applyNumberFormat="1" applyFont="1" applyFill="1" applyBorder="1" applyAlignment="1"/>
    <xf numFmtId="167" fontId="14" fillId="0" borderId="8" xfId="12" applyNumberFormat="1" applyFont="1" applyFill="1" applyBorder="1" applyAlignment="1"/>
    <xf numFmtId="166" fontId="14" fillId="0" borderId="10" xfId="12" applyNumberFormat="1" applyFont="1" applyFill="1" applyBorder="1" applyAlignment="1"/>
    <xf numFmtId="0" fontId="14" fillId="0" borderId="10" xfId="0" applyFont="1" applyFill="1" applyBorder="1" applyAlignment="1"/>
    <xf numFmtId="167" fontId="14" fillId="0" borderId="10" xfId="12" applyNumberFormat="1" applyFont="1" applyFill="1" applyBorder="1" applyAlignment="1"/>
    <xf numFmtId="167" fontId="14" fillId="0" borderId="11" xfId="12" applyNumberFormat="1" applyFont="1" applyFill="1" applyBorder="1" applyAlignment="1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/>
    <xf numFmtId="0" fontId="0" fillId="0" borderId="0" xfId="0" applyFill="1" applyAlignment="1"/>
    <xf numFmtId="0" fontId="16" fillId="0" borderId="0" xfId="0" applyFont="1" applyFill="1" applyBorder="1" applyAlignment="1">
      <alignment vertical="center"/>
    </xf>
    <xf numFmtId="166" fontId="16" fillId="0" borderId="0" xfId="0" applyNumberFormat="1" applyFont="1" applyFill="1" applyBorder="1" applyAlignment="1">
      <alignment vertical="center"/>
    </xf>
    <xf numFmtId="0" fontId="6" fillId="0" borderId="0" xfId="0" applyFont="1" applyAlignment="1">
      <alignment horizontal="center" vertical="center" wrapText="1"/>
    </xf>
    <xf numFmtId="4" fontId="14" fillId="0" borderId="12" xfId="12" applyFont="1" applyBorder="1" applyAlignment="1">
      <alignment horizontal="center"/>
    </xf>
    <xf numFmtId="4" fontId="17" fillId="0" borderId="12" xfId="12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4" fontId="14" fillId="0" borderId="14" xfId="12" applyFont="1" applyBorder="1" applyAlignment="1">
      <alignment horizontal="center"/>
    </xf>
    <xf numFmtId="4" fontId="17" fillId="0" borderId="14" xfId="12" applyFont="1" applyBorder="1" applyAlignment="1">
      <alignment horizontal="center"/>
    </xf>
    <xf numFmtId="4" fontId="14" fillId="0" borderId="16" xfId="12" applyFont="1" applyBorder="1" applyAlignment="1">
      <alignment horizontal="center"/>
    </xf>
    <xf numFmtId="4" fontId="14" fillId="0" borderId="17" xfId="12" applyFont="1" applyBorder="1" applyAlignment="1">
      <alignment horizontal="center"/>
    </xf>
    <xf numFmtId="4" fontId="14" fillId="0" borderId="18" xfId="12" applyFont="1" applyBorder="1" applyAlignment="1">
      <alignment horizontal="center"/>
    </xf>
    <xf numFmtId="4" fontId="14" fillId="0" borderId="19" xfId="12" applyFont="1" applyBorder="1" applyAlignment="1">
      <alignment horizontal="center"/>
    </xf>
    <xf numFmtId="4" fontId="14" fillId="0" borderId="20" xfId="12" applyFont="1" applyBorder="1" applyAlignment="1">
      <alignment horizontal="center"/>
    </xf>
    <xf numFmtId="4" fontId="17" fillId="0" borderId="19" xfId="12" applyFont="1" applyBorder="1" applyAlignment="1">
      <alignment horizontal="center"/>
    </xf>
    <xf numFmtId="4" fontId="17" fillId="0" borderId="20" xfId="12" applyFont="1" applyBorder="1" applyAlignment="1">
      <alignment horizontal="center"/>
    </xf>
    <xf numFmtId="0" fontId="14" fillId="0" borderId="19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0" fontId="17" fillId="0" borderId="19" xfId="0" applyFont="1" applyBorder="1" applyAlignment="1">
      <alignment horizontal="center"/>
    </xf>
    <xf numFmtId="0" fontId="17" fillId="0" borderId="20" xfId="0" applyFont="1" applyBorder="1" applyAlignment="1">
      <alignment horizontal="center"/>
    </xf>
    <xf numFmtId="3" fontId="17" fillId="0" borderId="21" xfId="12" applyNumberFormat="1" applyFont="1" applyBorder="1" applyAlignment="1">
      <alignment horizontal="center"/>
    </xf>
    <xf numFmtId="3" fontId="17" fillId="0" borderId="22" xfId="12" applyNumberFormat="1" applyFont="1" applyBorder="1" applyAlignment="1">
      <alignment horizontal="center"/>
    </xf>
    <xf numFmtId="3" fontId="17" fillId="0" borderId="23" xfId="12" applyNumberFormat="1" applyFont="1" applyBorder="1" applyAlignment="1">
      <alignment horizontal="center"/>
    </xf>
    <xf numFmtId="0" fontId="14" fillId="0" borderId="13" xfId="0" applyFont="1" applyBorder="1" applyAlignment="1">
      <alignment horizontal="left"/>
    </xf>
    <xf numFmtId="0" fontId="14" fillId="0" borderId="14" xfId="0" applyFont="1" applyBorder="1" applyAlignment="1">
      <alignment horizontal="left"/>
    </xf>
    <xf numFmtId="4" fontId="17" fillId="0" borderId="14" xfId="0" applyNumberFormat="1" applyFont="1" applyBorder="1" applyAlignment="1">
      <alignment horizontal="left"/>
    </xf>
    <xf numFmtId="0" fontId="17" fillId="0" borderId="14" xfId="0" applyFont="1" applyBorder="1" applyAlignment="1">
      <alignment horizontal="left"/>
    </xf>
    <xf numFmtId="0" fontId="17" fillId="0" borderId="15" xfId="0" applyFont="1" applyBorder="1" applyAlignment="1">
      <alignment horizontal="left"/>
    </xf>
    <xf numFmtId="0" fontId="12" fillId="5" borderId="24" xfId="0" applyFont="1" applyFill="1" applyBorder="1" applyAlignment="1">
      <alignment horizontal="center" vertical="center" wrapText="1"/>
    </xf>
    <xf numFmtId="0" fontId="12" fillId="5" borderId="25" xfId="0" applyFont="1" applyFill="1" applyBorder="1" applyAlignment="1">
      <alignment horizontal="center" vertical="center" wrapText="1"/>
    </xf>
    <xf numFmtId="0" fontId="18" fillId="5" borderId="26" xfId="0" applyFont="1" applyFill="1" applyBorder="1" applyAlignment="1">
      <alignment horizontal="center" vertical="center" wrapText="1"/>
    </xf>
    <xf numFmtId="4" fontId="0" fillId="0" borderId="0" xfId="0" applyNumberFormat="1" applyAlignment="1"/>
    <xf numFmtId="4" fontId="17" fillId="0" borderId="14" xfId="12" applyNumberFormat="1" applyFont="1" applyBorder="1" applyAlignment="1">
      <alignment horizontal="center"/>
    </xf>
    <xf numFmtId="3" fontId="14" fillId="0" borderId="14" xfId="12" applyNumberFormat="1" applyFont="1" applyBorder="1" applyAlignment="1">
      <alignment horizontal="center"/>
    </xf>
    <xf numFmtId="3" fontId="17" fillId="0" borderId="14" xfId="12" applyNumberFormat="1" applyFont="1" applyBorder="1" applyAlignment="1">
      <alignment horizontal="center"/>
    </xf>
    <xf numFmtId="4" fontId="14" fillId="0" borderId="14" xfId="12" applyNumberFormat="1" applyFont="1" applyBorder="1" applyAlignment="1">
      <alignment horizontal="center"/>
    </xf>
    <xf numFmtId="3" fontId="17" fillId="6" borderId="15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top" wrapText="1"/>
    </xf>
    <xf numFmtId="0" fontId="3" fillId="0" borderId="0" xfId="0" applyFont="1" applyAlignment="1">
      <alignment horizontal="left" wrapText="1"/>
    </xf>
    <xf numFmtId="2" fontId="3" fillId="0" borderId="0" xfId="0" applyNumberFormat="1" applyFont="1" applyAlignment="1"/>
    <xf numFmtId="0" fontId="4" fillId="0" borderId="0" xfId="0" applyFont="1" applyAlignment="1">
      <alignment horizontal="center" vertical="center" wrapText="1"/>
    </xf>
    <xf numFmtId="0" fontId="4" fillId="0" borderId="0" xfId="0" applyFont="1" applyAlignment="1"/>
    <xf numFmtId="168" fontId="3" fillId="0" borderId="0" xfId="0" applyNumberFormat="1" applyFont="1" applyAlignment="1"/>
    <xf numFmtId="2" fontId="0" fillId="0" borderId="0" xfId="0" applyNumberFormat="1" applyAlignment="1"/>
    <xf numFmtId="166" fontId="3" fillId="0" borderId="0" xfId="0" applyNumberFormat="1" applyFont="1" applyFill="1" applyAlignment="1"/>
    <xf numFmtId="0" fontId="3" fillId="7" borderId="5" xfId="0" applyFont="1" applyFill="1" applyBorder="1" applyAlignment="1"/>
    <xf numFmtId="0" fontId="4" fillId="7" borderId="5" xfId="0" applyFont="1" applyFill="1" applyBorder="1" applyAlignment="1"/>
    <xf numFmtId="166" fontId="11" fillId="0" borderId="0" xfId="0" applyNumberFormat="1" applyFont="1" applyAlignment="1"/>
    <xf numFmtId="0" fontId="5" fillId="0" borderId="0" xfId="0" applyFont="1" applyAlignment="1">
      <alignment vertical="center"/>
    </xf>
    <xf numFmtId="0" fontId="9" fillId="0" borderId="0" xfId="0" applyFont="1" applyAlignment="1">
      <alignment vertical="center"/>
    </xf>
  </cellXfs>
  <cellStyles count="18">
    <cellStyle name="Cabecera 1" xfId="1"/>
    <cellStyle name="Cabecera 2" xfId="2"/>
    <cellStyle name="F2" xfId="3"/>
    <cellStyle name="F3" xfId="4"/>
    <cellStyle name="F4" xfId="5"/>
    <cellStyle name="F5" xfId="6"/>
    <cellStyle name="F6" xfId="7"/>
    <cellStyle name="F7" xfId="8"/>
    <cellStyle name="F8" xfId="9"/>
    <cellStyle name="Fecha" xfId="10"/>
    <cellStyle name="Fijo" xfId="11"/>
    <cellStyle name="Millares" xfId="12" builtinId="3"/>
    <cellStyle name="Monetario" xfId="13"/>
    <cellStyle name="Monetario0" xfId="14"/>
    <cellStyle name="Normal" xfId="0" builtinId="0"/>
    <cellStyle name="normal 2" xfId="15"/>
    <cellStyle name="Punto0" xfId="16"/>
    <cellStyle name="Total" xfId="17" builtinId="25" customBuiltin="1"/>
  </cellStyles>
  <dxfs count="183">
    <dxf>
      <font>
        <b val="0"/>
        <i val="0"/>
        <strike val="0"/>
        <u val="none"/>
        <sz val="10"/>
        <color theme="1"/>
        <name val="Arial"/>
        <scheme val="none"/>
      </font>
      <numFmt numFmtId="167" formatCode="#,##0.0000"/>
      <fill>
        <patternFill patternType="none"/>
      </fill>
      <border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u val="none"/>
        <sz val="10"/>
        <color theme="1"/>
        <name val="Arial"/>
        <scheme val="none"/>
      </font>
      <numFmt numFmtId="167" formatCode="#,##0.0000"/>
      <fill>
        <patternFill patternType="none"/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u val="none"/>
        <sz val="10"/>
        <color theme="1"/>
        <name val="Arial"/>
        <scheme val="none"/>
      </font>
      <fill>
        <patternFill patternType="none"/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u val="none"/>
        <sz val="10"/>
        <color theme="1"/>
        <name val="Arial"/>
        <scheme val="none"/>
      </font>
      <fill>
        <patternFill patternType="none"/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u val="none"/>
        <sz val="10"/>
        <color theme="1"/>
        <name val="Arial"/>
        <scheme val="none"/>
      </font>
      <fill>
        <patternFill patternType="none"/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u val="none"/>
        <sz val="10"/>
        <color theme="1"/>
        <name val="Arial"/>
        <scheme val="none"/>
      </font>
      <numFmt numFmtId="166" formatCode="#,##0.000"/>
      <fill>
        <patternFill patternType="none"/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u val="none"/>
        <sz val="11"/>
        <color auto="1"/>
        <name val="Calibri"/>
        <scheme val="none"/>
      </font>
      <fill>
        <patternFill patternType="none"/>
      </fill>
    </dxf>
    <dxf>
      <font>
        <b val="0"/>
        <i val="0"/>
        <strike val="0"/>
        <u val="none"/>
        <sz val="10"/>
        <color auto="1"/>
        <name val="Arial"/>
        <scheme val="none"/>
      </font>
      <fill>
        <patternFill patternType="none"/>
      </fill>
    </dxf>
    <dxf>
      <font>
        <b val="0"/>
        <i val="0"/>
        <strike val="0"/>
        <u val="none"/>
        <sz val="10"/>
        <color auto="1"/>
        <name val="Arial"/>
        <scheme val="none"/>
      </font>
      <numFmt numFmtId="166" formatCode="#,##0.000"/>
      <fill>
        <patternFill patternType="none"/>
      </fill>
    </dxf>
    <dxf>
      <font>
        <b val="0"/>
        <i val="0"/>
        <strike val="0"/>
        <u val="none"/>
        <sz val="10"/>
        <color auto="1"/>
        <name val="Arial"/>
        <scheme val="none"/>
      </font>
      <fill>
        <patternFill patternType="none"/>
      </fill>
    </dxf>
    <dxf>
      <font>
        <b val="0"/>
        <i val="0"/>
        <strike val="0"/>
        <u val="none"/>
        <sz val="10"/>
        <color auto="1"/>
        <name val="Arial"/>
        <scheme val="none"/>
      </font>
      <fill>
        <patternFill patternType="none"/>
      </fill>
    </dxf>
    <dxf>
      <font>
        <b val="0"/>
        <i val="0"/>
        <strike val="0"/>
        <u val="none"/>
        <sz val="10"/>
        <color auto="1"/>
        <name val="Arial"/>
        <scheme val="none"/>
      </font>
      <numFmt numFmtId="166" formatCode="#,##0.000"/>
      <fill>
        <patternFill patternType="none"/>
      </fill>
    </dxf>
    <dxf>
      <font>
        <b val="0"/>
        <i val="0"/>
        <strike val="0"/>
        <u val="none"/>
        <sz val="10"/>
        <color auto="1"/>
        <name val="Arial"/>
        <scheme val="none"/>
      </font>
      <fill>
        <patternFill patternType="none"/>
      </fill>
    </dxf>
    <dxf>
      <font>
        <b val="0"/>
        <i val="0"/>
        <strike val="0"/>
        <u val="none"/>
        <sz val="10"/>
        <color auto="1"/>
        <name val="Arial"/>
        <scheme val="none"/>
      </font>
      <fill>
        <patternFill patternType="none"/>
      </fill>
    </dxf>
    <dxf>
      <font>
        <b val="0"/>
        <i val="0"/>
        <strike val="0"/>
        <u val="none"/>
        <sz val="10"/>
        <color auto="1"/>
        <name val="Arial"/>
        <scheme val="none"/>
      </font>
      <numFmt numFmtId="166" formatCode="#,##0.000"/>
      <fill>
        <patternFill patternType="none"/>
      </fill>
    </dxf>
    <dxf>
      <font>
        <b val="0"/>
        <i val="0"/>
        <strike val="0"/>
        <u val="none"/>
        <sz val="10"/>
        <color auto="1"/>
        <name val="Arial"/>
        <scheme val="none"/>
      </font>
      <fill>
        <patternFill patternType="none"/>
      </fill>
    </dxf>
    <dxf>
      <font>
        <b val="0"/>
        <i val="0"/>
        <strike val="0"/>
        <u val="none"/>
        <sz val="10"/>
        <color auto="1"/>
        <name val="Arial"/>
        <scheme val="none"/>
      </font>
      <fill>
        <patternFill patternType="none"/>
      </fill>
    </dxf>
    <dxf>
      <font>
        <b val="0"/>
        <i val="0"/>
        <strike val="0"/>
        <u val="none"/>
        <sz val="10"/>
        <color auto="1"/>
        <name val="Arial"/>
        <scheme val="none"/>
      </font>
      <numFmt numFmtId="166" formatCode="#,##0.000"/>
      <fill>
        <patternFill patternType="none"/>
      </fill>
    </dxf>
    <dxf>
      <font>
        <b val="0"/>
        <i val="0"/>
        <strike val="0"/>
        <u val="none"/>
        <sz val="10"/>
        <color auto="1"/>
        <name val="Arial"/>
        <scheme val="none"/>
      </font>
      <fill>
        <patternFill patternType="none"/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#,##0.000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#,##0.000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color auto="1"/>
      </font>
      <numFmt numFmtId="167" formatCode="#,##0.0000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7" formatCode="#,##0.0000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00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numFmt numFmtId="167" formatCode="#,##0.0000"/>
      <fill>
        <patternFill patternType="none">
          <fgColor indexed="64"/>
          <bgColor auto="1"/>
        </patternFill>
      </fill>
    </dxf>
    <dxf>
      <numFmt numFmtId="167" formatCode="#,##0.00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0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7" formatCode="#,##0.00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7" formatCode="#,##0.00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6" formatCode="#,##0.0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6" formatCode="#,##0.000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0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0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0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0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0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00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0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#,##0.000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#,##0.000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#,##0.000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#,##0.000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0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7" formatCode="#,##0.00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7" formatCode="#,##0.00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6" formatCode="#,##0.0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sz val="10"/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sz val="10"/>
        <color theme="1"/>
      </font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sz val="10"/>
        <color theme="1"/>
      </font>
      <border diagonalUp="0" diagonalDown="0">
        <left/>
        <right/>
        <top/>
        <bottom/>
        <vertical/>
        <horizontal/>
      </border>
    </dxf>
    <dxf>
      <font>
        <b/>
        <i val="0"/>
      </font>
      <border>
        <bottom style="medium">
          <color theme="3"/>
        </bottom>
      </border>
    </dxf>
    <dxf>
      <font>
        <sz val="10"/>
      </font>
      <border diagonalUp="0" diagonalDown="0">
        <left/>
        <right/>
        <top/>
        <bottom/>
        <vertical/>
        <horizontal/>
      </border>
    </dxf>
    <dxf>
      <font>
        <b val="0"/>
        <i val="0"/>
        <sz val="12"/>
        <name val="Franklin Gothic Demi"/>
        <scheme val="none"/>
      </font>
    </dxf>
  </dxfs>
  <tableStyles count="5" defaultTableStyle="TableStyleMedium9" defaultPivotStyle="PivotStyleLight16">
    <tableStyle name="Estilo de segmentación de datos 1" pivot="0" table="0" count="1">
      <tableStyleElement type="wholeTable" dxfId="182"/>
    </tableStyle>
    <tableStyle name="Estilo de segmentación de datos 2" pivot="0" table="0" count="6">
      <tableStyleElement type="wholeTable" dxfId="181"/>
      <tableStyleElement type="headerRow" dxfId="180"/>
    </tableStyle>
    <tableStyle name="SlicerStyleDark1 2" pivot="0" table="0" count="10">
      <tableStyleElement type="wholeTable" dxfId="179"/>
      <tableStyleElement type="headerRow" dxfId="178"/>
    </tableStyle>
    <tableStyle name="SlicerStyleLight1 2" pivot="0" table="0" count="10">
      <tableStyleElement type="wholeTable" dxfId="177"/>
      <tableStyleElement type="headerRow" dxfId="176"/>
    </tableStyle>
    <tableStyle name="SlicerStyleLight1 2 2" pivot="0" table="0" count="10">
      <tableStyleElement type="wholeTable" dxfId="175"/>
      <tableStyleElement type="headerRow" dxfId="174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9900"/>
      <color rgb="FF00CC00"/>
      <color rgb="FF1C4372"/>
    </mruColors>
  </colors>
  <extLst>
    <ext xmlns:x14="http://schemas.microsoft.com/office/spreadsheetml/2009/9/main" uri="{46F421CA-312F-682f-3DD2-61675219B42D}">
      <x14:dxfs count="2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ill>
            <patternFill patternType="none">
              <bgColor auto="1"/>
            </patternFill>
          </fill>
          <border>
            <left style="thin">
              <color theme="0" tint="-0.14996795556505021"/>
            </left>
            <right style="thin">
              <color theme="0" tint="-0.14996795556505021"/>
            </right>
            <top style="thin">
              <color theme="0" tint="-0.14996795556505021"/>
            </top>
            <bottom style="thin">
              <color theme="0" tint="-0.14996795556505021"/>
            </bottom>
          </border>
        </dxf>
        <dxf>
          <fill>
            <patternFill>
              <bgColor theme="4" tint="0.59996337778862885"/>
            </patternFill>
          </fill>
          <border>
            <left style="thin">
              <color theme="0" tint="-0.14996795556505021"/>
            </left>
            <right style="thin">
              <color theme="0" tint="-0.14996795556505021"/>
            </right>
            <top style="thin">
              <color theme="0" tint="-0.14996795556505021"/>
            </top>
            <bottom style="thin">
              <color theme="0" tint="-0.14996795556505021"/>
            </bottom>
          </border>
        </dxf>
        <dxf>
          <font>
            <color theme="0" tint="-0.34998626667073579"/>
          </font>
          <fill>
            <patternFill>
              <bgColor theme="0" tint="-4.9989318521683403E-2"/>
            </patternFill>
          </fill>
          <border>
            <left style="thin">
              <color theme="0" tint="-0.14996795556505021"/>
            </left>
            <right style="thin">
              <color theme="0" tint="-0.14996795556505021"/>
            </right>
            <top style="thin">
              <color theme="0" tint="-0.14996795556505021"/>
            </top>
            <bottom style="thin">
              <color theme="0" tint="-0.14996795556505021"/>
            </bottom>
          </border>
        </dxf>
        <dxf>
          <fill>
            <patternFill patternType="none">
              <bgColor auto="1"/>
            </patternFill>
          </fill>
          <border>
            <left style="thin">
              <color theme="0" tint="-0.14996795556505021"/>
            </left>
            <right style="thin">
              <color theme="0" tint="-0.14996795556505021"/>
            </right>
            <top style="thin">
              <color theme="0" tint="-0.14996795556505021"/>
            </top>
            <bottom style="thin">
              <color theme="0" tint="-0.14996795556505021"/>
            </bottom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Estilo de segmentación de datos 1"/>
        <x14:slicerStyle name="Estilo de segmentación de datos 2">
          <x14:slicerStyleElements>
            <x14:slicerStyleElement type="unselectedItemWithData" dxfId="27"/>
            <x14:slicerStyleElement type="unselectedItemWithNoData" dxfId="26"/>
            <x14:slicerStyleElement type="selectedItemWithData" dxfId="25"/>
            <x14:slicerStyleElement type="selectedItemWithNoData" dxfId="24"/>
          </x14:slicerStyleElements>
        </x14:slicerStyle>
        <x14:slicerStyle name="SlicerStyleDark1 2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SlicerStyleLight1 2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SlicerStyleLight1 2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21565</xdr:colOff>
      <xdr:row>37</xdr:row>
      <xdr:rowOff>86264</xdr:rowOff>
    </xdr:from>
    <xdr:to>
      <xdr:col>23</xdr:col>
      <xdr:colOff>390344</xdr:colOff>
      <xdr:row>68</xdr:row>
      <xdr:rowOff>34505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200EED4-181A-4252-8D34-3359614CC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9924" y="6955047"/>
          <a:ext cx="12661420" cy="4962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43131</xdr:colOff>
      <xdr:row>38</xdr:row>
      <xdr:rowOff>21566</xdr:rowOff>
    </xdr:from>
    <xdr:to>
      <xdr:col>22</xdr:col>
      <xdr:colOff>278202</xdr:colOff>
      <xdr:row>68</xdr:row>
      <xdr:rowOff>131552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82A308A-8E4E-4435-8A8B-45B29D923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0282" y="6987396"/>
          <a:ext cx="12657109" cy="4962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624416</xdr:colOff>
      <xdr:row>3</xdr:row>
      <xdr:rowOff>148168</xdr:rowOff>
    </xdr:from>
    <xdr:to>
      <xdr:col>15</xdr:col>
      <xdr:colOff>515348</xdr:colOff>
      <xdr:row>17</xdr:row>
      <xdr:rowOff>42335</xdr:rowOff>
    </xdr:to>
    <xdr:pic>
      <xdr:nvPicPr>
        <xdr:cNvPr id="2" name="Imagen 1" descr="Mapa-ferrocarril-Urquiza – Buenos Aires Tránsito">
          <a:extLst>
            <a:ext uri="{FF2B5EF4-FFF2-40B4-BE49-F238E27FC236}">
              <a16:creationId xmlns:a16="http://schemas.microsoft.com/office/drawing/2014/main" id="{5A630B3B-8E3E-4245-A3D3-667E440155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739" b="15541"/>
        <a:stretch/>
      </xdr:blipFill>
      <xdr:spPr bwMode="auto">
        <a:xfrm>
          <a:off x="6752166" y="1100668"/>
          <a:ext cx="7595599" cy="241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970470</xdr:colOff>
      <xdr:row>35</xdr:row>
      <xdr:rowOff>150964</xdr:rowOff>
    </xdr:from>
    <xdr:to>
      <xdr:col>25</xdr:col>
      <xdr:colOff>215657</xdr:colOff>
      <xdr:row>66</xdr:row>
      <xdr:rowOff>99205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D2492C4-2EDE-4D2C-A3EB-AEA997E04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2026" y="6760954"/>
          <a:ext cx="12659264" cy="4962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22</xdr:row>
      <xdr:rowOff>0</xdr:rowOff>
    </xdr:from>
    <xdr:to>
      <xdr:col>21</xdr:col>
      <xdr:colOff>43132</xdr:colOff>
      <xdr:row>52</xdr:row>
      <xdr:rowOff>77638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8333BF8-6B11-49BC-B596-D8465FF93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0415" y="4209691"/>
          <a:ext cx="12603193" cy="502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952501</xdr:colOff>
      <xdr:row>10</xdr:row>
      <xdr:rowOff>127000</xdr:rowOff>
    </xdr:from>
    <xdr:to>
      <xdr:col>15</xdr:col>
      <xdr:colOff>538692</xdr:colOff>
      <xdr:row>23</xdr:row>
      <xdr:rowOff>57150</xdr:rowOff>
    </xdr:to>
    <xdr:pic>
      <xdr:nvPicPr>
        <xdr:cNvPr id="3" name="Imagen 2" descr="HorariosTren - Horarios Línea Belgrano Norte">
          <a:extLst>
            <a:ext uri="{FF2B5EF4-FFF2-40B4-BE49-F238E27FC236}">
              <a16:creationId xmlns:a16="http://schemas.microsoft.com/office/drawing/2014/main" id="{4641B19C-5C44-4188-A8E0-2DF8EBCE7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2084" y="2455333"/>
          <a:ext cx="7544858" cy="202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31</xdr:row>
      <xdr:rowOff>0</xdr:rowOff>
    </xdr:from>
    <xdr:to>
      <xdr:col>22</xdr:col>
      <xdr:colOff>1371600</xdr:colOff>
      <xdr:row>56</xdr:row>
      <xdr:rowOff>103517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BFDB1B2-A25C-4925-BA89-CDF3BAAED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8498" y="5840083"/>
          <a:ext cx="12603193" cy="502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31749</xdr:colOff>
      <xdr:row>32</xdr:row>
      <xdr:rowOff>201082</xdr:rowOff>
    </xdr:from>
    <xdr:to>
      <xdr:col>22</xdr:col>
      <xdr:colOff>1322917</xdr:colOff>
      <xdr:row>58</xdr:row>
      <xdr:rowOff>152229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18399" y="6220882"/>
          <a:ext cx="12406843" cy="49136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571500</xdr:colOff>
      <xdr:row>3</xdr:row>
      <xdr:rowOff>152400</xdr:rowOff>
    </xdr:from>
    <xdr:to>
      <xdr:col>18</xdr:col>
      <xdr:colOff>23543</xdr:colOff>
      <xdr:row>24</xdr:row>
      <xdr:rowOff>111245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DDA891F-2ACA-4D8B-85A7-9D1361517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1104900"/>
          <a:ext cx="10034318" cy="3692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9" name="Tabla9" displayName="Tabla9" ref="I5:K22" totalsRowShown="0" headerRowDxfId="173" dataDxfId="172">
  <autoFilter ref="I5:K22">
    <filterColumn colId="0" hiddenButton="1"/>
    <filterColumn colId="1" hiddenButton="1"/>
    <filterColumn colId="2" hiddenButton="1"/>
  </autoFilter>
  <tableColumns count="3">
    <tableColumn id="1" name="Nº" dataDxfId="171" totalsRowDxfId="170"/>
    <tableColumn id="2" name="Progre-siva" dataDxfId="169" totalsRowDxfId="168"/>
    <tableColumn id="3" name="Retiro - Tigre (e.)" dataDxfId="167" totalsRowDxfId="166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35" name="Tabla35" displayName="Tabla35" ref="A5:G46" totalsRowShown="0" headerRowDxfId="120" dataDxfId="119">
  <autoFilter ref="A5:G46"/>
  <tableColumns count="7">
    <tableColumn id="1" name="Nº" dataDxfId="118"/>
    <tableColumn id="2" name="Progresiva" dataDxfId="117" dataCellStyle="Millares"/>
    <tableColumn id="3" name="Estación" dataDxfId="116"/>
    <tableColumn id="4" name="Denominación" dataDxfId="115"/>
    <tableColumn id="5" name="Partido" dataDxfId="114"/>
    <tableColumn id="6" name="Longitud" dataDxfId="113" dataCellStyle="Millares"/>
    <tableColumn id="7" name="Latitud" dataDxfId="112" dataCellStyle="Millares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id="29" name="Tabla2" displayName="Tabla2" ref="A5:G28" totalsRowShown="0" headerRowDxfId="111">
  <autoFilter ref="A5:G28"/>
  <tableColumns count="7">
    <tableColumn id="1" name="Nº" dataDxfId="110"/>
    <tableColumn id="2" name="Progre-siva" dataDxfId="109"/>
    <tableColumn id="3" name="F.Lacroze - Gral. Lemos (e.)" dataDxfId="108"/>
    <tableColumn id="4" name="Denominación" dataDxfId="107"/>
    <tableColumn id="5" name="Partido" dataDxfId="106"/>
    <tableColumn id="6" name="Longitud" dataDxfId="105" dataCellStyle="Millares"/>
    <tableColumn id="7" name="Latitud" dataDxfId="104" dataCellStyle="Millares"/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id="15" name="Tabla1416" displayName="Tabla1416" ref="I5:K20" headerRowDxfId="103" totalsRowBorderDxfId="102">
  <autoFilter ref="I5:K20">
    <filterColumn colId="0" hiddenButton="1"/>
    <filterColumn colId="1" hiddenButton="1"/>
    <filterColumn colId="2" hiddenButton="1"/>
  </autoFilter>
  <tableColumns count="3">
    <tableColumn id="1" name="Nº" totalsRowLabel="Total" dataDxfId="101" totalsRowDxfId="100"/>
    <tableColumn id="2" name="Progre-siva" totalsRowFunction="sum" dataDxfId="99" totalsRowDxfId="98"/>
    <tableColumn id="3" name="P. Constitución-Glew-A. Korn (e)" totalsRowFunction="count" dataDxfId="97" totalsRowDxfId="96"/>
  </tableColumns>
  <tableStyleInfo name="TableStyleLight9" showFirstColumn="0" showLastColumn="0" showRowStripes="1" showColumnStripes="0"/>
</table>
</file>

<file path=xl/tables/table13.xml><?xml version="1.0" encoding="utf-8"?>
<table xmlns="http://schemas.openxmlformats.org/spreadsheetml/2006/main" id="16" name="Tabla15" displayName="Tabla15" ref="M5:O20" totalsRowShown="0" headerRowDxfId="95">
  <autoFilter ref="M5:O20">
    <filterColumn colId="0" hiddenButton="1"/>
    <filterColumn colId="1" hiddenButton="1"/>
    <filterColumn colId="2" hiddenButton="1"/>
  </autoFilter>
  <tableColumns count="3">
    <tableColumn id="1" name="Nº" dataDxfId="94"/>
    <tableColumn id="2" name="Progre-siva" dataDxfId="93"/>
    <tableColumn id="3" name="P. Constitución-Ezeiza (e)" dataDxfId="92"/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id="17" name="Tabla16" displayName="Tabla16" ref="Q5:S24" totalsRowShown="0" headerRowDxfId="91">
  <autoFilter ref="Q5:S24">
    <filterColumn colId="0" hiddenButton="1"/>
    <filterColumn colId="1" hiddenButton="1"/>
    <filterColumn colId="2" hiddenButton="1"/>
  </autoFilter>
  <tableColumns count="3">
    <tableColumn id="1" name="Nº" dataDxfId="90"/>
    <tableColumn id="2" name="Progre-siva" dataDxfId="89"/>
    <tableColumn id="3" name="P. Constitución-La Plata (e) " dataDxfId="88"/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id="18" name="Tabla17" displayName="Tabla17" ref="U5:W21" totalsRowShown="0" headerRowDxfId="87">
  <autoFilter ref="U5:W21">
    <filterColumn colId="0" hiddenButton="1"/>
    <filterColumn colId="1" hiddenButton="1"/>
    <filterColumn colId="2" hiddenButton="1"/>
  </autoFilter>
  <tableColumns count="3">
    <tableColumn id="1" name="Nº" dataDxfId="86"/>
    <tableColumn id="2" name="Progre-siva" dataDxfId="85"/>
    <tableColumn id="3" name="P. Constitución-Bosques (vía Temperley) (e)" dataDxfId="84"/>
  </tableColumns>
  <tableStyleInfo name="TableStyleLight9" showFirstColumn="0" showLastColumn="0" showRowStripes="1" showColumnStripes="0"/>
</table>
</file>

<file path=xl/tables/table16.xml><?xml version="1.0" encoding="utf-8"?>
<table xmlns="http://schemas.openxmlformats.org/spreadsheetml/2006/main" id="19" name="Tabla18" displayName="Tabla18" ref="Y5:AA19" totalsRowShown="0" headerRowDxfId="83">
  <autoFilter ref="Y5:AA19">
    <filterColumn colId="0" hiddenButton="1"/>
    <filterColumn colId="1" hiddenButton="1"/>
    <filterColumn colId="2" hiddenButton="1"/>
  </autoFilter>
  <tableColumns count="3">
    <tableColumn id="1" name="Nº" dataDxfId="82"/>
    <tableColumn id="2" name="Progre-siva" dataDxfId="81"/>
    <tableColumn id="3" name="P. Constitución-Bosques (vía Quilmes) (e)" dataDxfId="80"/>
  </tableColumns>
  <tableStyleInfo name="TableStyleLight9" showFirstColumn="0" showLastColumn="0" showRowStripes="1" showColumnStripes="0"/>
</table>
</file>

<file path=xl/tables/table17.xml><?xml version="1.0" encoding="utf-8"?>
<table xmlns="http://schemas.openxmlformats.org/spreadsheetml/2006/main" id="20" name="Tabla19" displayName="Tabla19" ref="AG5:AI16" totalsRowShown="0" headerRowDxfId="79" dataDxfId="78">
  <autoFilter ref="AG5:AI16">
    <filterColumn colId="0" hiddenButton="1"/>
    <filterColumn colId="1" hiddenButton="1"/>
    <filterColumn colId="2" hiddenButton="1"/>
  </autoFilter>
  <tableColumns count="3">
    <tableColumn id="1" name="Nº" dataDxfId="77"/>
    <tableColumn id="2" name="Progre-siva" dataDxfId="76"/>
    <tableColumn id="3" name="Temperley-Haedo (d)" dataDxfId="75"/>
  </tableColumns>
  <tableStyleInfo name="TableStyleLight9" showFirstColumn="0" showLastColumn="0" showRowStripes="1" showColumnStripes="0"/>
</table>
</file>

<file path=xl/tables/table18.xml><?xml version="1.0" encoding="utf-8"?>
<table xmlns="http://schemas.openxmlformats.org/spreadsheetml/2006/main" id="21" name="Tabla20" displayName="Tabla20" ref="AK5:AM15" totalsRowShown="0" headerRowDxfId="74">
  <autoFilter ref="AK5:AM15">
    <filterColumn colId="0" hiddenButton="1"/>
    <filterColumn colId="1" hiddenButton="1"/>
    <filterColumn colId="2" hiddenButton="1"/>
  </autoFilter>
  <tableColumns count="3">
    <tableColumn id="1" name="Nº" dataDxfId="73"/>
    <tableColumn id="2" name="Progre-siva" dataDxfId="72"/>
    <tableColumn id="3" name="Ezeiza-Cañuelas (d)" dataDxfId="71"/>
  </tableColumns>
  <tableStyleInfo name="TableStyleLight9" showFirstColumn="0" showLastColumn="0" showRowStripes="1" showColumnStripes="0"/>
</table>
</file>

<file path=xl/tables/table19.xml><?xml version="1.0" encoding="utf-8"?>
<table xmlns="http://schemas.openxmlformats.org/spreadsheetml/2006/main" id="22" name="Tabla21" displayName="Tabla21" ref="AO5:AQ9" totalsRowShown="0" headerRowDxfId="70">
  <autoFilter ref="AO5:AQ9">
    <filterColumn colId="0" hiddenButton="1"/>
    <filterColumn colId="1" hiddenButton="1"/>
    <filterColumn colId="2" hiddenButton="1"/>
  </autoFilter>
  <tableColumns count="3">
    <tableColumn id="1" name="Nº" dataDxfId="69"/>
    <tableColumn id="2" name="Progre-siva" dataDxfId="68"/>
    <tableColumn id="3" name="Cañuelas-Monte (d)" dataDxfId="67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10" name="Tabla10" displayName="Tabla10" ref="M5:O16" totalsRowShown="0" headerRowDxfId="165" dataDxfId="164">
  <autoFilter ref="M5:O16">
    <filterColumn colId="0" hiddenButton="1"/>
    <filterColumn colId="1" hiddenButton="1"/>
    <filterColumn colId="2" hiddenButton="1"/>
  </autoFilter>
  <tableColumns count="3">
    <tableColumn id="1" name="Nº" dataDxfId="163"/>
    <tableColumn id="2" name="Progre-siva" dataDxfId="162"/>
    <tableColumn id="3" name="Retiro - Mitre (e.)" dataDxfId="161"/>
  </tableColumns>
  <tableStyleInfo name="TableStyleLight9" showFirstColumn="0" showLastColumn="0" showRowStripes="1" showColumnStripes="0"/>
</table>
</file>

<file path=xl/tables/table20.xml><?xml version="1.0" encoding="utf-8"?>
<table xmlns="http://schemas.openxmlformats.org/spreadsheetml/2006/main" id="23" name="Tabla22" displayName="Tabla22" ref="AS5:AU9" totalsRowShown="0" headerRowDxfId="66">
  <autoFilter ref="AS5:AU9">
    <filterColumn colId="0" hiddenButton="1"/>
    <filterColumn colId="1" hiddenButton="1"/>
    <filterColumn colId="2" hiddenButton="1"/>
  </autoFilter>
  <tableColumns count="3">
    <tableColumn id="1" name="Nº" dataDxfId="65"/>
    <tableColumn id="2" name="Progre-siva" dataDxfId="64"/>
    <tableColumn id="3" name="Cañuelas-Lobos (d)" dataDxfId="63"/>
  </tableColumns>
  <tableStyleInfo name="TableStyleLight9" showFirstColumn="0" showLastColumn="0" showRowStripes="1" showColumnStripes="0"/>
</table>
</file>

<file path=xl/tables/table21.xml><?xml version="1.0" encoding="utf-8"?>
<table xmlns="http://schemas.openxmlformats.org/spreadsheetml/2006/main" id="24" name="Tabla23" displayName="Tabla23" ref="AW5:AY12" totalsRowShown="0" headerRowDxfId="62">
  <autoFilter ref="AW5:AY12">
    <filterColumn colId="0" hiddenButton="1"/>
    <filterColumn colId="1" hiddenButton="1"/>
    <filterColumn colId="2" hiddenButton="1"/>
  </autoFilter>
  <tableColumns count="3">
    <tableColumn id="1" name="Nº" dataDxfId="61"/>
    <tableColumn id="2" name="Progre-siva" dataDxfId="60"/>
    <tableColumn id="3" name="A.Korn-Chascomús (d)" dataDxfId="59"/>
  </tableColumns>
  <tableStyleInfo name="TableStyleLight9" showFirstColumn="0" showLastColumn="0" showRowStripes="1" showColumnStripes="0"/>
</table>
</file>

<file path=xl/tables/table22.xml><?xml version="1.0" encoding="utf-8"?>
<table xmlns="http://schemas.openxmlformats.org/spreadsheetml/2006/main" id="38" name="Tabla38" displayName="Tabla38" ref="AC5:AE8" totalsRowShown="0" headerRowDxfId="58" tableBorderDxfId="57">
  <autoFilter ref="AC5:AE8">
    <filterColumn colId="0" hiddenButton="1"/>
    <filterColumn colId="1" hiddenButton="1"/>
    <filterColumn colId="2" hiddenButton="1"/>
  </autoFilter>
  <tableColumns count="3">
    <tableColumn id="1" name="Nº" dataDxfId="56"/>
    <tableColumn id="2" name="Progre-siva" dataDxfId="55"/>
    <tableColumn id="3" name="Bosques-Gutiérrez (d)" dataDxfId="54"/>
  </tableColumns>
  <tableStyleInfo name="TableStyleLight9" showFirstColumn="0" showLastColumn="0" showRowStripes="1" showColumnStripes="0"/>
</table>
</file>

<file path=xl/tables/table23.xml><?xml version="1.0" encoding="utf-8"?>
<table xmlns="http://schemas.openxmlformats.org/spreadsheetml/2006/main" id="41" name="Tabla41" displayName="Tabla41" ref="A5:G86" totalsRowShown="0" headerRowDxfId="53" dataDxfId="52">
  <autoFilter ref="A5:G86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name="Nº" dataDxfId="51"/>
    <tableColumn id="2" name="Progresiva" dataDxfId="50" dataCellStyle="Millares"/>
    <tableColumn id="3" name="Estación" dataDxfId="49"/>
    <tableColumn id="4" name="Denominación" dataDxfId="48"/>
    <tableColumn id="5" name="Partido" dataDxfId="47"/>
    <tableColumn id="6" name="Longitud" dataDxfId="46" dataCellStyle="Millares"/>
    <tableColumn id="7" name="Latitud" dataDxfId="45" dataCellStyle="Millares"/>
  </tableColumns>
  <tableStyleInfo name="TableStyleMedium9" showFirstColumn="0" showLastColumn="0" showRowStripes="1" showColumnStripes="0"/>
</table>
</file>

<file path=xl/tables/table24.xml><?xml version="1.0" encoding="utf-8"?>
<table xmlns="http://schemas.openxmlformats.org/spreadsheetml/2006/main" id="33" name="Tabla434" displayName="Tabla434" ref="A5:G27" totalsRowShown="0" headerRowDxfId="44" dataDxfId="43">
  <autoFilter ref="A5:G2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name="Nº" dataDxfId="42"/>
    <tableColumn id="2" name="Progre-siva" dataDxfId="41"/>
    <tableColumn id="3" name="Retiro-Cabred (d)" dataDxfId="40"/>
    <tableColumn id="4" name="Denominación" dataDxfId="39"/>
    <tableColumn id="5" name="Partido" dataDxfId="38"/>
    <tableColumn id="6" name="Longitud" dataDxfId="37" dataCellStyle="Millares"/>
    <tableColumn id="7" name="Latitud" dataDxfId="36" dataCellStyle="Millares"/>
  </tableColumns>
  <tableStyleInfo name="TableStyleMedium9" showFirstColumn="0" showLastColumn="0" showRowStripes="1" showColumnStripes="0"/>
</table>
</file>

<file path=xl/tables/table25.xml><?xml version="1.0" encoding="utf-8"?>
<table xmlns="http://schemas.openxmlformats.org/spreadsheetml/2006/main" id="4" name="Tabla4" displayName="Tabla4" ref="A5:G28" totalsRowShown="0" headerRowDxfId="35" dataDxfId="34">
  <autoFilter ref="A5:G28"/>
  <tableColumns count="7">
    <tableColumn id="1" name="Nº" dataDxfId="33"/>
    <tableColumn id="2" name="Progresiva" dataDxfId="32"/>
    <tableColumn id="3" name="Retiro-Villa Rosa (d)" dataDxfId="31"/>
    <tableColumn id="4" name="Denominación" dataDxfId="30"/>
    <tableColumn id="5" name="Partido" dataDxfId="29"/>
    <tableColumn id="6" name="Longitud" dataDxfId="28" dataCellStyle="Millares"/>
    <tableColumn id="7" name="Latitud" dataDxfId="27" dataCellStyle="Millares"/>
  </tableColumns>
  <tableStyleInfo name="TableStyleMedium9" showFirstColumn="0" showLastColumn="0" showRowStripes="1" showColumnStripes="0"/>
</table>
</file>

<file path=xl/tables/table26.xml><?xml version="1.0" encoding="utf-8"?>
<table xmlns="http://schemas.openxmlformats.org/spreadsheetml/2006/main" id="1" name="Tabla432" displayName="Tabla432" ref="I5:K21" totalsRowShown="0">
  <autoFilter ref="I5:K21">
    <filterColumn colId="0" hiddenButton="1"/>
    <filterColumn colId="1" hiddenButton="1"/>
    <filterColumn colId="2" hiddenButton="1"/>
  </autoFilter>
  <tableColumns count="3">
    <tableColumn id="1" name="Nº" dataDxfId="18"/>
    <tableColumn id="2" name="Progresiva" dataDxfId="17"/>
    <tableColumn id="3" name="Buenos Aires - Gonzalez Catán (d)" dataDxfId="16"/>
  </tableColumns>
  <tableStyleInfo name="TableStyleLight9" showFirstColumn="0" showLastColumn="0" showRowStripes="1" showColumnStripes="0"/>
</table>
</file>

<file path=xl/tables/table27.xml><?xml version="1.0" encoding="utf-8"?>
<table xmlns="http://schemas.openxmlformats.org/spreadsheetml/2006/main" id="3" name="Tabla54" displayName="Tabla54" ref="M5:O22" totalsRowShown="0">
  <autoFilter ref="M5:O22">
    <filterColumn colId="0" hiddenButton="1"/>
    <filterColumn colId="1" hiddenButton="1"/>
    <filterColumn colId="2" hiddenButton="1"/>
  </autoFilter>
  <tableColumns count="3">
    <tableColumn id="1" name="Nº" dataDxfId="15"/>
    <tableColumn id="2" name="Progresiva" dataDxfId="14"/>
    <tableColumn id="3" name="Buenos Aires - Marinos Gral. Belgrano (d)" dataDxfId="13"/>
  </tableColumns>
  <tableStyleInfo name="TableStyleLight9" showFirstColumn="0" showLastColumn="0" showRowStripes="1" showColumnStripes="0"/>
</table>
</file>

<file path=xl/tables/table28.xml><?xml version="1.0" encoding="utf-8"?>
<table xmlns="http://schemas.openxmlformats.org/spreadsheetml/2006/main" id="8" name="Tabla69" displayName="Tabla69" ref="Q5:S13" totalsRowShown="0">
  <autoFilter ref="Q5:S13">
    <filterColumn colId="0" hiddenButton="1"/>
    <filterColumn colId="1" hiddenButton="1"/>
    <filterColumn colId="2" hiddenButton="1"/>
  </autoFilter>
  <tableColumns count="3">
    <tableColumn id="1" name="Nº" dataDxfId="12"/>
    <tableColumn id="2" name="Progresiva" dataDxfId="11"/>
    <tableColumn id="3" name="Pte. Alsina - Aldo Bonzi (d)" dataDxfId="10"/>
  </tableColumns>
  <tableStyleInfo name="TableStyleLight9" showFirstColumn="0" showLastColumn="0" showRowStripes="1" showColumnStripes="0"/>
</table>
</file>

<file path=xl/tables/table29.xml><?xml version="1.0" encoding="utf-8"?>
<table xmlns="http://schemas.openxmlformats.org/spreadsheetml/2006/main" id="14" name="Tabla715" displayName="Tabla715" ref="U5:W14" totalsRowShown="0">
  <autoFilter ref="U5:W14">
    <filterColumn colId="0" hiddenButton="1"/>
    <filterColumn colId="1" hiddenButton="1"/>
    <filterColumn colId="2" hiddenButton="1"/>
  </autoFilter>
  <tableColumns count="3">
    <tableColumn id="1" name="Nº" dataDxfId="9"/>
    <tableColumn id="2" name="Progresiva" dataDxfId="8"/>
    <tableColumn id="3" name="Km.12 - Libertad (d)" dataDxfId="7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11" name="Tabla11" displayName="Tabla11" ref="Q5:S20" totalsRowShown="0" headerRowDxfId="160" dataDxfId="159">
  <autoFilter ref="Q5:S20">
    <filterColumn colId="0" hiddenButton="1"/>
    <filterColumn colId="1" hiddenButton="1"/>
    <filterColumn colId="2" hiddenButton="1"/>
  </autoFilter>
  <tableColumns count="3">
    <tableColumn id="1" name="Nº" dataDxfId="158"/>
    <tableColumn id="2" name="Progre-siva" dataDxfId="157"/>
    <tableColumn id="3" name="Retiro - J.L.Suarez (e.)" dataDxfId="156"/>
  </tableColumns>
  <tableStyleInfo name="TableStyleLight9" showFirstColumn="0" showLastColumn="0" showRowStripes="1" showColumnStripes="0"/>
</table>
</file>

<file path=xl/tables/table30.xml><?xml version="1.0" encoding="utf-8"?>
<table xmlns="http://schemas.openxmlformats.org/spreadsheetml/2006/main" id="28" name="Tabla4229" displayName="Tabla4229" ref="A5:G37" totalsRowShown="0">
  <autoFilter ref="A5:G3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name="Nº" dataDxfId="6"/>
    <tableColumn id="2" name="Progresiva" dataDxfId="5"/>
    <tableColumn id="3" name="Retiro-Villa Rosa (d)" dataDxfId="4"/>
    <tableColumn id="4" name="Denominación" dataDxfId="3"/>
    <tableColumn id="5" name="Partido" dataDxfId="2"/>
    <tableColumn id="6" name="Longitud" dataDxfId="1"/>
    <tableColumn id="7" name="Latitud" dataDxfId="0"/>
  </tableColumns>
  <tableStyleInfo name="TableStyleMedium9" showFirstColumn="0" showLastColumn="0" showRowStripes="1" showColumnStripes="0"/>
</table>
</file>

<file path=xl/tables/table31.xml><?xml version="1.0" encoding="utf-8"?>
<table xmlns="http://schemas.openxmlformats.org/spreadsheetml/2006/main" id="31" name="Tabla232" displayName="Tabla232" ref="A5:G16" totalsRowShown="0" headerRowDxfId="26">
  <autoFilter ref="A5:G16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name="Nº" dataDxfId="25"/>
    <tableColumn id="2" name="Progre-siva" dataDxfId="24"/>
    <tableColumn id="3" name="Maipú-Delta" dataDxfId="23"/>
    <tableColumn id="4" name="Denominación" dataDxfId="22"/>
    <tableColumn id="5" name="Partido" dataDxfId="21"/>
    <tableColumn id="6" name="Longitud" dataDxfId="20" dataCellStyle="Millares"/>
    <tableColumn id="7" name="Latitud" dataDxfId="19" dataCellStyle="Millares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2" name="Tabla12" displayName="Tabla12" ref="U5:W15" totalsRowShown="0" headerRowDxfId="155" dataDxfId="154">
  <autoFilter ref="U5:W15">
    <filterColumn colId="0" hiddenButton="1"/>
    <filterColumn colId="1" hiddenButton="1"/>
    <filterColumn colId="2" hiddenButton="1"/>
  </autoFilter>
  <tableColumns count="3">
    <tableColumn id="1" name="Nº" dataDxfId="153"/>
    <tableColumn id="2" name="Progre-siva" dataDxfId="152">
      <calculatedColumnFormula>+V5-V25+V26</calculatedColumnFormula>
    </tableColumn>
    <tableColumn id="3" name="Victoria - Capilla del Señor (d)" dataDxfId="151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13" name="Tabla14" displayName="Tabla14" ref="Y5:AA17" totalsRowShown="0" headerRowDxfId="150" dataDxfId="149">
  <autoFilter ref="Y5:AA17">
    <filterColumn colId="0" hiddenButton="1"/>
    <filterColumn colId="1" hiddenButton="1"/>
    <filterColumn colId="2" hiddenButton="1"/>
  </autoFilter>
  <tableColumns count="3">
    <tableColumn id="1" name="Nº" dataDxfId="148"/>
    <tableColumn id="2" name="Progre-siva" dataDxfId="147"/>
    <tableColumn id="3" name="V. Ballester - Zárate (d)" dataDxfId="146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36" name="Tabla36" displayName="Tabla36" ref="A5:G61" totalsRowShown="0" headerRowDxfId="145" dataDxfId="144">
  <autoFilter ref="A5:G6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name="Nº" dataDxfId="143"/>
    <tableColumn id="2" name="Progresiva" dataDxfId="142" dataCellStyle="Millares"/>
    <tableColumn id="3" name="Estación" dataDxfId="141"/>
    <tableColumn id="4" name="Denominación" dataDxfId="140"/>
    <tableColumn id="5" name="Partido" dataDxfId="139"/>
    <tableColumn id="6" name="Longitud" dataDxfId="138" dataCellStyle="Millares"/>
    <tableColumn id="7" name="Latitud" dataDxfId="137" dataCellStyle="Millares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id="25" name="Tabla926" displayName="Tabla926" ref="I5:K21" totalsRowShown="0" headerRowDxfId="136">
  <autoFilter ref="I5:K21">
    <filterColumn colId="0" hiddenButton="1"/>
    <filterColumn colId="1" hiddenButton="1"/>
    <filterColumn colId="2" hiddenButton="1"/>
  </autoFilter>
  <tableColumns count="3">
    <tableColumn id="1" name="Nº" dataDxfId="135"/>
    <tableColumn id="2" name="Progre-siva" dataDxfId="134"/>
    <tableColumn id="3" name="Once - Moreno (e.)" dataDxfId="133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26" name="Tabla1027" displayName="Tabla1027" ref="M5:O19" totalsRowShown="0" headerRowDxfId="132" headerRowBorderDxfId="131" tableBorderDxfId="130">
  <autoFilter ref="M5:O19">
    <filterColumn colId="0" hiddenButton="1"/>
    <filterColumn colId="1" hiddenButton="1"/>
    <filterColumn colId="2" hiddenButton="1"/>
  </autoFilter>
  <tableColumns count="3">
    <tableColumn id="1" name="Nº" dataDxfId="129"/>
    <tableColumn id="2" name="Progre-siva" dataDxfId="128"/>
    <tableColumn id="3" name="Moreno - Mercedes (d)" dataDxfId="127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27" name="Tabla1128" displayName="Tabla1128" ref="Q5:S17" totalsRowShown="0" headerRowDxfId="126" headerRowBorderDxfId="125" tableBorderDxfId="124">
  <autoFilter ref="Q5:S17">
    <filterColumn colId="0" hiddenButton="1"/>
    <filterColumn colId="1" hiddenButton="1"/>
    <filterColumn colId="2" hiddenButton="1"/>
  </autoFilter>
  <tableColumns count="3">
    <tableColumn id="1" name="Nº" dataDxfId="123"/>
    <tableColumn id="2" name="Progre-siva" dataDxfId="122"/>
    <tableColumn id="3" name="Merlo - Lobos (d)" dataDxfId="121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drawing" Target="../drawings/drawing2.xml"/><Relationship Id="rId5" Type="http://schemas.openxmlformats.org/officeDocument/2006/relationships/table" Target="../tables/table10.xml"/><Relationship Id="rId4" Type="http://schemas.openxmlformats.org/officeDocument/2006/relationships/table" Target="../tables/table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8.xml"/><Relationship Id="rId13" Type="http://schemas.openxmlformats.org/officeDocument/2006/relationships/table" Target="../tables/table23.xml"/><Relationship Id="rId3" Type="http://schemas.openxmlformats.org/officeDocument/2006/relationships/table" Target="../tables/table13.xml"/><Relationship Id="rId7" Type="http://schemas.openxmlformats.org/officeDocument/2006/relationships/table" Target="../tables/table17.xml"/><Relationship Id="rId12" Type="http://schemas.openxmlformats.org/officeDocument/2006/relationships/table" Target="../tables/table22.xml"/><Relationship Id="rId2" Type="http://schemas.openxmlformats.org/officeDocument/2006/relationships/table" Target="../tables/table12.xml"/><Relationship Id="rId1" Type="http://schemas.openxmlformats.org/officeDocument/2006/relationships/drawing" Target="../drawings/drawing4.xml"/><Relationship Id="rId6" Type="http://schemas.openxmlformats.org/officeDocument/2006/relationships/table" Target="../tables/table16.xml"/><Relationship Id="rId11" Type="http://schemas.openxmlformats.org/officeDocument/2006/relationships/table" Target="../tables/table21.xml"/><Relationship Id="rId5" Type="http://schemas.openxmlformats.org/officeDocument/2006/relationships/table" Target="../tables/table15.xml"/><Relationship Id="rId10" Type="http://schemas.openxmlformats.org/officeDocument/2006/relationships/table" Target="../tables/table20.xml"/><Relationship Id="rId4" Type="http://schemas.openxmlformats.org/officeDocument/2006/relationships/table" Target="../tables/table14.xml"/><Relationship Id="rId9" Type="http://schemas.openxmlformats.org/officeDocument/2006/relationships/table" Target="../tables/table1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table" Target="../tables/table26.xml"/><Relationship Id="rId1" Type="http://schemas.openxmlformats.org/officeDocument/2006/relationships/drawing" Target="../drawings/drawing7.xml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4" Type="http://schemas.openxmlformats.org/officeDocument/2006/relationships/table" Target="../tables/table2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2"/>
  <sheetViews>
    <sheetView showGridLines="0" tabSelected="1" zoomScale="80" zoomScaleNormal="80" workbookViewId="0">
      <selection activeCell="A4" sqref="A4"/>
    </sheetView>
  </sheetViews>
  <sheetFormatPr baseColWidth="10" defaultRowHeight="15" x14ac:dyDescent="0.2"/>
  <cols>
    <col min="1" max="1" width="69.44140625" bestFit="1" customWidth="1"/>
    <col min="2" max="9" width="10.77734375" customWidth="1"/>
    <col min="15" max="24" width="11.5546875" style="1"/>
  </cols>
  <sheetData>
    <row r="1" spans="1:26" ht="33" x14ac:dyDescent="0.2">
      <c r="A1" s="130" t="s">
        <v>362</v>
      </c>
      <c r="B1" s="6"/>
      <c r="C1" s="6"/>
      <c r="D1" s="6"/>
      <c r="E1" s="6"/>
      <c r="F1" s="6"/>
      <c r="G1" s="6"/>
      <c r="H1" s="6"/>
      <c r="I1" s="6"/>
    </row>
    <row r="2" spans="1:26" ht="29.25" x14ac:dyDescent="0.2">
      <c r="A2" s="131" t="s">
        <v>26</v>
      </c>
      <c r="B2" s="14"/>
      <c r="D2" s="14"/>
      <c r="E2" s="14"/>
      <c r="F2" s="14"/>
      <c r="G2" s="14"/>
      <c r="H2" s="14"/>
      <c r="I2" s="14"/>
    </row>
    <row r="3" spans="1:26" ht="29.25" x14ac:dyDescent="0.2">
      <c r="A3" s="14" t="s">
        <v>453</v>
      </c>
      <c r="B3" s="14"/>
      <c r="C3" s="14"/>
      <c r="D3" s="14"/>
      <c r="E3" s="14"/>
      <c r="F3" s="14"/>
      <c r="G3" s="14"/>
      <c r="H3" s="14"/>
      <c r="I3" s="14"/>
    </row>
    <row r="6" spans="1:26" s="83" customFormat="1" ht="30" customHeight="1" x14ac:dyDescent="0.2">
      <c r="A6" s="109"/>
      <c r="B6" s="110" t="s">
        <v>443</v>
      </c>
      <c r="C6" s="110" t="s">
        <v>444</v>
      </c>
      <c r="D6" s="110" t="s">
        <v>445</v>
      </c>
      <c r="E6" s="110" t="s">
        <v>446</v>
      </c>
      <c r="F6" s="110" t="s">
        <v>447</v>
      </c>
      <c r="G6" s="110" t="s">
        <v>448</v>
      </c>
      <c r="H6" s="110" t="s">
        <v>449</v>
      </c>
      <c r="I6" s="110" t="s">
        <v>450</v>
      </c>
      <c r="J6" s="111" t="s">
        <v>442</v>
      </c>
      <c r="O6" s="122"/>
      <c r="P6" s="122"/>
      <c r="Q6" s="122"/>
      <c r="R6" s="122"/>
      <c r="S6" s="122"/>
      <c r="T6" s="122"/>
      <c r="U6" s="122"/>
      <c r="V6" s="122"/>
      <c r="W6" s="122"/>
      <c r="X6" s="122"/>
    </row>
    <row r="7" spans="1:26" x14ac:dyDescent="0.2">
      <c r="A7" s="104" t="s">
        <v>27</v>
      </c>
      <c r="B7" s="90">
        <v>54.8</v>
      </c>
      <c r="C7" s="91">
        <v>71.5</v>
      </c>
      <c r="D7" s="91">
        <v>0.2</v>
      </c>
      <c r="E7" s="91">
        <v>84.215000000000003</v>
      </c>
      <c r="F7" s="91">
        <v>16.86</v>
      </c>
      <c r="G7" s="91">
        <v>2.0699999999999998</v>
      </c>
      <c r="H7" s="91">
        <v>35.893000000000001</v>
      </c>
      <c r="I7" s="92">
        <v>0</v>
      </c>
      <c r="J7" s="88">
        <f t="shared" ref="J7:J38" si="0">SUM(B7:I7)</f>
        <v>265.53800000000001</v>
      </c>
      <c r="L7" s="121"/>
      <c r="M7" s="112"/>
      <c r="W7" s="124"/>
      <c r="X7" s="121"/>
      <c r="Y7" s="125"/>
      <c r="Z7" s="112"/>
    </row>
    <row r="8" spans="1:26" x14ac:dyDescent="0.2">
      <c r="A8" s="105" t="s">
        <v>28</v>
      </c>
      <c r="B8" s="93">
        <v>77.59</v>
      </c>
      <c r="C8" s="84">
        <v>62.3</v>
      </c>
      <c r="D8" s="84">
        <v>0</v>
      </c>
      <c r="E8" s="84">
        <v>145.27000000000001</v>
      </c>
      <c r="F8" s="84">
        <v>55.44</v>
      </c>
      <c r="G8" s="84">
        <v>52.25</v>
      </c>
      <c r="H8" s="84">
        <v>47.968000000000004</v>
      </c>
      <c r="I8" s="94">
        <v>0</v>
      </c>
      <c r="J8" s="88">
        <f t="shared" si="0"/>
        <v>440.81799999999998</v>
      </c>
      <c r="K8" s="112"/>
      <c r="L8" s="121"/>
      <c r="M8" s="112"/>
      <c r="W8" s="124"/>
      <c r="X8" s="121"/>
      <c r="Y8" s="125"/>
      <c r="Z8" s="112"/>
    </row>
    <row r="9" spans="1:26" x14ac:dyDescent="0.2">
      <c r="A9" s="105" t="s">
        <v>29</v>
      </c>
      <c r="B9" s="93">
        <v>0</v>
      </c>
      <c r="C9" s="84">
        <v>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94">
        <v>0</v>
      </c>
      <c r="J9" s="88">
        <f t="shared" si="0"/>
        <v>0</v>
      </c>
      <c r="L9" s="121"/>
      <c r="M9" s="112"/>
      <c r="W9" s="124"/>
      <c r="X9" s="121"/>
      <c r="Y9" s="125"/>
      <c r="Z9" s="112"/>
    </row>
    <row r="10" spans="1:26" x14ac:dyDescent="0.2">
      <c r="A10" s="105" t="s">
        <v>30</v>
      </c>
      <c r="B10" s="93">
        <v>52.57</v>
      </c>
      <c r="C10" s="84">
        <v>36.4</v>
      </c>
      <c r="D10" s="84">
        <v>25.676639999999999</v>
      </c>
      <c r="E10" s="84">
        <v>127.6</v>
      </c>
      <c r="F10" s="84">
        <v>0</v>
      </c>
      <c r="G10" s="84">
        <v>0</v>
      </c>
      <c r="H10" s="84">
        <v>0</v>
      </c>
      <c r="I10" s="94">
        <v>15.3</v>
      </c>
      <c r="J10" s="88">
        <f t="shared" si="0"/>
        <v>257.54663999999997</v>
      </c>
      <c r="L10" s="121"/>
      <c r="M10" s="112"/>
      <c r="W10" s="124"/>
      <c r="X10" s="121"/>
      <c r="Y10" s="125"/>
      <c r="Z10" s="112"/>
    </row>
    <row r="11" spans="1:26" x14ac:dyDescent="0.2">
      <c r="A11" s="106" t="s">
        <v>31</v>
      </c>
      <c r="B11" s="95">
        <v>184.95999999999998</v>
      </c>
      <c r="C11" s="85">
        <v>170.20000000000002</v>
      </c>
      <c r="D11" s="85">
        <v>25.876639999999998</v>
      </c>
      <c r="E11" s="85">
        <v>357.08500000000004</v>
      </c>
      <c r="F11" s="85">
        <v>72.3</v>
      </c>
      <c r="G11" s="85">
        <v>54.32</v>
      </c>
      <c r="H11" s="85">
        <v>83.861000000000004</v>
      </c>
      <c r="I11" s="85">
        <v>15.3</v>
      </c>
      <c r="J11" s="113">
        <f t="shared" si="0"/>
        <v>963.90264000000002</v>
      </c>
      <c r="K11" s="112"/>
      <c r="L11" s="121"/>
      <c r="M11" s="112"/>
      <c r="W11" s="124"/>
      <c r="X11" s="121"/>
      <c r="Y11" s="125"/>
      <c r="Z11" s="112"/>
    </row>
    <row r="12" spans="1:26" x14ac:dyDescent="0.2">
      <c r="A12" s="106" t="s">
        <v>80</v>
      </c>
      <c r="B12" s="95">
        <v>187.60390000000001</v>
      </c>
      <c r="C12" s="85">
        <v>169.64911000000001</v>
      </c>
      <c r="D12" s="85">
        <v>25.677</v>
      </c>
      <c r="E12" s="85">
        <v>410.28800000000001</v>
      </c>
      <c r="F12" s="85">
        <v>72.3</v>
      </c>
      <c r="G12" s="85">
        <v>51.944000000000003</v>
      </c>
      <c r="H12" s="85">
        <v>79.646999999999991</v>
      </c>
      <c r="I12" s="85">
        <v>15.3</v>
      </c>
      <c r="J12" s="89">
        <f t="shared" si="0"/>
        <v>1012.4090099999999</v>
      </c>
      <c r="L12" s="121"/>
      <c r="M12" s="112"/>
      <c r="W12" s="124"/>
      <c r="X12" s="121"/>
      <c r="Y12" s="125"/>
      <c r="Z12" s="112"/>
    </row>
    <row r="13" spans="1:26" x14ac:dyDescent="0.2">
      <c r="A13" s="106" t="s">
        <v>81</v>
      </c>
      <c r="B13" s="95">
        <v>184.95999999999998</v>
      </c>
      <c r="C13" s="85">
        <v>170.20000000000002</v>
      </c>
      <c r="D13" s="85">
        <v>25.876639999999998</v>
      </c>
      <c r="E13" s="85">
        <v>357.08500000000004</v>
      </c>
      <c r="F13" s="85">
        <v>72.3</v>
      </c>
      <c r="G13" s="85">
        <v>54.32</v>
      </c>
      <c r="H13" s="85">
        <v>68.829000000000008</v>
      </c>
      <c r="I13" s="85">
        <v>15.3</v>
      </c>
      <c r="J13" s="89">
        <f t="shared" si="0"/>
        <v>948.87064000000009</v>
      </c>
      <c r="L13" s="121"/>
      <c r="M13" s="112"/>
      <c r="W13" s="124"/>
      <c r="X13" s="121"/>
      <c r="Y13" s="125"/>
      <c r="Z13" s="112"/>
    </row>
    <row r="14" spans="1:26" x14ac:dyDescent="0.2">
      <c r="A14" s="105" t="s">
        <v>32</v>
      </c>
      <c r="B14" s="93">
        <v>209.97</v>
      </c>
      <c r="C14" s="84">
        <v>196.1</v>
      </c>
      <c r="D14" s="84">
        <v>0.2</v>
      </c>
      <c r="E14" s="84">
        <v>374.755</v>
      </c>
      <c r="F14" s="84">
        <v>152.33991</v>
      </c>
      <c r="G14" s="84">
        <v>106.57</v>
      </c>
      <c r="H14" s="84">
        <v>131.82900000000001</v>
      </c>
      <c r="I14" s="94">
        <v>0</v>
      </c>
      <c r="J14" s="88">
        <f t="shared" si="0"/>
        <v>1171.7639099999999</v>
      </c>
      <c r="L14" s="121"/>
      <c r="M14" s="112"/>
      <c r="W14" s="124"/>
      <c r="X14" s="121"/>
      <c r="Y14" s="125"/>
      <c r="Z14" s="112"/>
    </row>
    <row r="15" spans="1:26" x14ac:dyDescent="0.2">
      <c r="A15" s="105" t="s">
        <v>33</v>
      </c>
      <c r="B15" s="93">
        <v>12.2</v>
      </c>
      <c r="C15" s="84">
        <v>13.5</v>
      </c>
      <c r="D15" s="84">
        <v>2.5569999999999999</v>
      </c>
      <c r="E15" s="84">
        <v>0</v>
      </c>
      <c r="F15" s="84">
        <v>0</v>
      </c>
      <c r="G15" s="84">
        <v>26.26</v>
      </c>
      <c r="H15" s="84">
        <v>0</v>
      </c>
      <c r="I15" s="94">
        <v>0</v>
      </c>
      <c r="J15" s="88">
        <f t="shared" si="0"/>
        <v>54.516999999999996</v>
      </c>
      <c r="L15" s="121"/>
      <c r="M15" s="112"/>
      <c r="W15" s="124"/>
      <c r="X15" s="121"/>
      <c r="Y15" s="125"/>
      <c r="Z15" s="112"/>
    </row>
    <row r="16" spans="1:26" x14ac:dyDescent="0.2">
      <c r="A16" s="105" t="s">
        <v>34</v>
      </c>
      <c r="B16" s="93">
        <v>116.54</v>
      </c>
      <c r="C16" s="84">
        <v>85</v>
      </c>
      <c r="D16" s="84">
        <v>54.899000000000001</v>
      </c>
      <c r="E16" s="84">
        <v>255.2</v>
      </c>
      <c r="F16" s="84">
        <v>0</v>
      </c>
      <c r="G16" s="84">
        <v>0</v>
      </c>
      <c r="H16" s="84">
        <v>0</v>
      </c>
      <c r="I16" s="94">
        <v>30.6</v>
      </c>
      <c r="J16" s="88">
        <f t="shared" si="0"/>
        <v>542.23900000000003</v>
      </c>
      <c r="L16" s="121"/>
      <c r="M16" s="112"/>
      <c r="W16" s="124"/>
      <c r="X16" s="121"/>
      <c r="Y16" s="125"/>
      <c r="Z16" s="112"/>
    </row>
    <row r="17" spans="1:26" x14ac:dyDescent="0.2">
      <c r="A17" s="105" t="s">
        <v>35</v>
      </c>
      <c r="B17" s="93">
        <v>8</v>
      </c>
      <c r="C17" s="84">
        <v>8.4</v>
      </c>
      <c r="D17" s="84">
        <v>3.875</v>
      </c>
      <c r="E17" s="84">
        <v>0</v>
      </c>
      <c r="F17" s="84">
        <v>0</v>
      </c>
      <c r="G17" s="84">
        <v>0</v>
      </c>
      <c r="H17" s="84">
        <v>0</v>
      </c>
      <c r="I17" s="94">
        <v>1.04</v>
      </c>
      <c r="J17" s="88">
        <f t="shared" si="0"/>
        <v>21.314999999999998</v>
      </c>
      <c r="L17" s="121"/>
      <c r="M17" s="112"/>
      <c r="W17" s="124"/>
      <c r="X17" s="121"/>
      <c r="Y17" s="125"/>
      <c r="Z17" s="112"/>
    </row>
    <row r="18" spans="1:26" x14ac:dyDescent="0.2">
      <c r="A18" s="107" t="s">
        <v>36</v>
      </c>
      <c r="B18" s="95">
        <v>326.51</v>
      </c>
      <c r="C18" s="85">
        <v>281.10000000000002</v>
      </c>
      <c r="D18" s="85">
        <v>55.099000000000004</v>
      </c>
      <c r="E18" s="85">
        <v>629.95499999999993</v>
      </c>
      <c r="F18" s="85">
        <v>152.33991</v>
      </c>
      <c r="G18" s="85">
        <v>106.57</v>
      </c>
      <c r="H18" s="85">
        <v>131.82900000000001</v>
      </c>
      <c r="I18" s="96">
        <v>30.6</v>
      </c>
      <c r="J18" s="89">
        <f t="shared" si="0"/>
        <v>1714.0029099999997</v>
      </c>
      <c r="L18" s="121"/>
      <c r="M18" s="112"/>
      <c r="W18" s="124"/>
      <c r="X18" s="121"/>
      <c r="Y18" s="125"/>
      <c r="Z18" s="112"/>
    </row>
    <row r="19" spans="1:26" x14ac:dyDescent="0.2">
      <c r="A19" s="107" t="s">
        <v>82</v>
      </c>
      <c r="B19" s="95">
        <v>326.51</v>
      </c>
      <c r="C19" s="85">
        <v>281.10000000000002</v>
      </c>
      <c r="D19" s="85">
        <v>55.099000000000004</v>
      </c>
      <c r="E19" s="85">
        <v>629.95499999999993</v>
      </c>
      <c r="F19" s="85">
        <v>152.33991</v>
      </c>
      <c r="G19" s="85">
        <v>106.57</v>
      </c>
      <c r="H19" s="85">
        <v>114.36499999999999</v>
      </c>
      <c r="I19" s="96">
        <v>30.6</v>
      </c>
      <c r="J19" s="89">
        <f t="shared" si="0"/>
        <v>1696.5389099999998</v>
      </c>
      <c r="L19" s="121"/>
      <c r="M19" s="112"/>
      <c r="W19" s="124"/>
      <c r="X19" s="121"/>
      <c r="Y19" s="125"/>
      <c r="Z19" s="112"/>
    </row>
    <row r="20" spans="1:26" x14ac:dyDescent="0.2">
      <c r="A20" s="105" t="s">
        <v>37</v>
      </c>
      <c r="B20" s="97">
        <v>54</v>
      </c>
      <c r="C20" s="86">
        <v>31</v>
      </c>
      <c r="D20" s="86">
        <v>4</v>
      </c>
      <c r="E20" s="86">
        <v>50</v>
      </c>
      <c r="F20" s="86">
        <v>22</v>
      </c>
      <c r="G20" s="86">
        <v>15</v>
      </c>
      <c r="H20" s="86">
        <v>25</v>
      </c>
      <c r="I20" s="98">
        <v>11</v>
      </c>
      <c r="J20" s="114">
        <f t="shared" si="0"/>
        <v>212</v>
      </c>
      <c r="L20" s="121"/>
      <c r="M20" s="112"/>
      <c r="W20" s="124"/>
      <c r="X20" s="121"/>
      <c r="Y20" s="125"/>
      <c r="Z20" s="112"/>
    </row>
    <row r="21" spans="1:26" x14ac:dyDescent="0.2">
      <c r="A21" s="105" t="s">
        <v>38</v>
      </c>
      <c r="B21" s="97">
        <v>0</v>
      </c>
      <c r="C21" s="86">
        <v>3</v>
      </c>
      <c r="D21" s="86">
        <v>19</v>
      </c>
      <c r="E21" s="86">
        <v>17</v>
      </c>
      <c r="F21" s="86">
        <v>0</v>
      </c>
      <c r="G21" s="86">
        <v>7</v>
      </c>
      <c r="H21" s="86">
        <v>6</v>
      </c>
      <c r="I21" s="98">
        <v>0</v>
      </c>
      <c r="J21" s="114">
        <f t="shared" si="0"/>
        <v>52</v>
      </c>
      <c r="L21" s="121"/>
      <c r="M21" s="112"/>
      <c r="W21" s="124"/>
      <c r="X21" s="121"/>
      <c r="Y21" s="125"/>
      <c r="Z21" s="112"/>
    </row>
    <row r="22" spans="1:26" x14ac:dyDescent="0.2">
      <c r="A22" s="105" t="s">
        <v>39</v>
      </c>
      <c r="B22" s="97">
        <v>2</v>
      </c>
      <c r="C22" s="86">
        <v>6</v>
      </c>
      <c r="D22" s="86">
        <v>0</v>
      </c>
      <c r="E22" s="86">
        <v>12</v>
      </c>
      <c r="F22" s="86">
        <v>0</v>
      </c>
      <c r="G22" s="86">
        <v>0</v>
      </c>
      <c r="H22" s="86">
        <v>1</v>
      </c>
      <c r="I22" s="98">
        <v>0</v>
      </c>
      <c r="J22" s="114">
        <f t="shared" si="0"/>
        <v>21</v>
      </c>
      <c r="L22" s="121"/>
      <c r="M22" s="112"/>
      <c r="W22" s="124"/>
      <c r="X22" s="121"/>
      <c r="Y22" s="125"/>
      <c r="Z22" s="112"/>
    </row>
    <row r="23" spans="1:26" x14ac:dyDescent="0.2">
      <c r="A23" s="107" t="s">
        <v>40</v>
      </c>
      <c r="B23" s="99">
        <v>56</v>
      </c>
      <c r="C23" s="87">
        <v>40</v>
      </c>
      <c r="D23" s="87">
        <v>23</v>
      </c>
      <c r="E23" s="87">
        <v>79</v>
      </c>
      <c r="F23" s="87">
        <v>22</v>
      </c>
      <c r="G23" s="87">
        <v>22</v>
      </c>
      <c r="H23" s="87">
        <v>32</v>
      </c>
      <c r="I23" s="100">
        <v>11</v>
      </c>
      <c r="J23" s="115">
        <f t="shared" si="0"/>
        <v>285</v>
      </c>
      <c r="L23" s="121"/>
      <c r="M23" s="112"/>
      <c r="W23" s="124"/>
      <c r="X23" s="121"/>
      <c r="Y23" s="125"/>
      <c r="Z23" s="112"/>
    </row>
    <row r="24" spans="1:26" x14ac:dyDescent="0.2">
      <c r="A24" s="105" t="s">
        <v>41</v>
      </c>
      <c r="B24" s="97">
        <v>35</v>
      </c>
      <c r="C24" s="86">
        <v>32</v>
      </c>
      <c r="D24" s="86">
        <v>0</v>
      </c>
      <c r="E24" s="86">
        <v>40</v>
      </c>
      <c r="F24" s="86">
        <v>6</v>
      </c>
      <c r="G24" s="86">
        <v>0</v>
      </c>
      <c r="H24" s="86">
        <v>26</v>
      </c>
      <c r="I24" s="98">
        <v>0</v>
      </c>
      <c r="J24" s="114">
        <f t="shared" si="0"/>
        <v>139</v>
      </c>
      <c r="L24" s="121"/>
      <c r="M24" s="112"/>
      <c r="W24" s="124"/>
      <c r="X24" s="121"/>
      <c r="Y24" s="125"/>
      <c r="Z24" s="112"/>
    </row>
    <row r="25" spans="1:26" x14ac:dyDescent="0.2">
      <c r="A25" s="105" t="s">
        <v>42</v>
      </c>
      <c r="B25" s="97">
        <v>48</v>
      </c>
      <c r="C25" s="86">
        <v>92</v>
      </c>
      <c r="D25" s="86">
        <v>22</v>
      </c>
      <c r="E25" s="86">
        <v>89</v>
      </c>
      <c r="F25" s="86">
        <v>44</v>
      </c>
      <c r="G25" s="86">
        <v>40</v>
      </c>
      <c r="H25" s="86">
        <v>25</v>
      </c>
      <c r="I25" s="98">
        <v>36</v>
      </c>
      <c r="J25" s="114">
        <f t="shared" si="0"/>
        <v>396</v>
      </c>
      <c r="L25" s="121"/>
      <c r="M25" s="112"/>
      <c r="W25" s="124"/>
      <c r="X25" s="121"/>
      <c r="Y25" s="125"/>
      <c r="Z25" s="112"/>
    </row>
    <row r="26" spans="1:26" x14ac:dyDescent="0.2">
      <c r="A26" s="105" t="s">
        <v>43</v>
      </c>
      <c r="B26" s="97">
        <v>0</v>
      </c>
      <c r="C26" s="86">
        <v>1</v>
      </c>
      <c r="D26" s="86">
        <v>0</v>
      </c>
      <c r="E26" s="86">
        <v>8</v>
      </c>
      <c r="F26" s="86">
        <v>0</v>
      </c>
      <c r="G26" s="86">
        <v>0</v>
      </c>
      <c r="H26" s="86">
        <v>0</v>
      </c>
      <c r="I26" s="98">
        <v>0</v>
      </c>
      <c r="J26" s="114">
        <f t="shared" si="0"/>
        <v>9</v>
      </c>
      <c r="L26" s="121"/>
      <c r="M26" s="112"/>
      <c r="W26" s="124"/>
      <c r="X26" s="121"/>
      <c r="Y26" s="125"/>
      <c r="Z26" s="112"/>
    </row>
    <row r="27" spans="1:26" x14ac:dyDescent="0.2">
      <c r="A27" s="105" t="s">
        <v>44</v>
      </c>
      <c r="B27" s="97">
        <v>13</v>
      </c>
      <c r="C27" s="86">
        <v>25</v>
      </c>
      <c r="D27" s="86">
        <v>0</v>
      </c>
      <c r="E27" s="86">
        <v>31</v>
      </c>
      <c r="F27" s="86">
        <v>4</v>
      </c>
      <c r="G27" s="86">
        <v>3</v>
      </c>
      <c r="H27" s="86">
        <v>23</v>
      </c>
      <c r="I27" s="98">
        <v>0</v>
      </c>
      <c r="J27" s="114">
        <f t="shared" si="0"/>
        <v>99</v>
      </c>
      <c r="L27" s="121"/>
      <c r="M27" s="112"/>
      <c r="W27" s="124"/>
      <c r="X27" s="121"/>
      <c r="Y27" s="125"/>
      <c r="Z27" s="112"/>
    </row>
    <row r="28" spans="1:26" x14ac:dyDescent="0.2">
      <c r="A28" s="105" t="s">
        <v>45</v>
      </c>
      <c r="B28" s="97">
        <v>3</v>
      </c>
      <c r="C28" s="86">
        <v>0</v>
      </c>
      <c r="D28" s="86">
        <v>2</v>
      </c>
      <c r="E28" s="86">
        <v>6</v>
      </c>
      <c r="F28" s="86">
        <v>0</v>
      </c>
      <c r="G28" s="86">
        <v>0</v>
      </c>
      <c r="H28" s="86">
        <v>0</v>
      </c>
      <c r="I28" s="98">
        <v>0</v>
      </c>
      <c r="J28" s="114">
        <f t="shared" si="0"/>
        <v>11</v>
      </c>
      <c r="L28" s="121"/>
      <c r="M28" s="112"/>
      <c r="W28" s="124"/>
      <c r="X28" s="121"/>
      <c r="Y28" s="125"/>
      <c r="Z28" s="112"/>
    </row>
    <row r="29" spans="1:26" x14ac:dyDescent="0.2">
      <c r="A29" s="107" t="s">
        <v>46</v>
      </c>
      <c r="B29" s="99">
        <v>99</v>
      </c>
      <c r="C29" s="87">
        <v>150</v>
      </c>
      <c r="D29" s="87">
        <v>24</v>
      </c>
      <c r="E29" s="87">
        <v>174</v>
      </c>
      <c r="F29" s="87">
        <v>54</v>
      </c>
      <c r="G29" s="87">
        <v>43</v>
      </c>
      <c r="H29" s="87">
        <v>74</v>
      </c>
      <c r="I29" s="100">
        <v>36</v>
      </c>
      <c r="J29" s="115">
        <f t="shared" si="0"/>
        <v>654</v>
      </c>
      <c r="L29" s="121"/>
      <c r="M29" s="112"/>
      <c r="W29" s="124"/>
      <c r="X29" s="121"/>
      <c r="Y29" s="125"/>
      <c r="Z29" s="112"/>
    </row>
    <row r="30" spans="1:26" x14ac:dyDescent="0.2">
      <c r="A30" s="105" t="s">
        <v>47</v>
      </c>
      <c r="B30" s="97">
        <v>96</v>
      </c>
      <c r="C30" s="86">
        <v>11</v>
      </c>
      <c r="D30" s="86">
        <v>8</v>
      </c>
      <c r="E30" s="86">
        <v>75</v>
      </c>
      <c r="F30" s="86">
        <v>46</v>
      </c>
      <c r="G30" s="86">
        <v>23</v>
      </c>
      <c r="H30" s="86">
        <v>17</v>
      </c>
      <c r="I30" s="98">
        <v>6</v>
      </c>
      <c r="J30" s="114">
        <f t="shared" si="0"/>
        <v>282</v>
      </c>
      <c r="L30" s="121"/>
      <c r="M30" s="112"/>
      <c r="W30" s="124"/>
      <c r="X30" s="121"/>
      <c r="Y30" s="125"/>
      <c r="Z30" s="112"/>
    </row>
    <row r="31" spans="1:26" x14ac:dyDescent="0.2">
      <c r="A31" s="105" t="s">
        <v>48</v>
      </c>
      <c r="B31" s="97">
        <v>22</v>
      </c>
      <c r="C31" s="86">
        <v>24</v>
      </c>
      <c r="D31" s="86">
        <v>6</v>
      </c>
      <c r="E31" s="86">
        <v>26</v>
      </c>
      <c r="F31" s="86">
        <v>6</v>
      </c>
      <c r="G31" s="86">
        <v>9</v>
      </c>
      <c r="H31" s="86">
        <v>14</v>
      </c>
      <c r="I31" s="98">
        <v>2</v>
      </c>
      <c r="J31" s="114">
        <f t="shared" si="0"/>
        <v>109</v>
      </c>
      <c r="L31" s="121"/>
      <c r="M31" s="112"/>
      <c r="W31" s="124"/>
      <c r="X31" s="121"/>
      <c r="Y31" s="125"/>
      <c r="Z31" s="112"/>
    </row>
    <row r="32" spans="1:26" x14ac:dyDescent="0.2">
      <c r="A32" s="105" t="s">
        <v>49</v>
      </c>
      <c r="B32" s="97">
        <v>99</v>
      </c>
      <c r="C32" s="86">
        <v>150</v>
      </c>
      <c r="D32" s="86">
        <v>24</v>
      </c>
      <c r="E32" s="86">
        <v>174</v>
      </c>
      <c r="F32" s="86">
        <v>54</v>
      </c>
      <c r="G32" s="86">
        <v>43</v>
      </c>
      <c r="H32" s="86">
        <v>74</v>
      </c>
      <c r="I32" s="98">
        <v>36</v>
      </c>
      <c r="J32" s="114">
        <f t="shared" si="0"/>
        <v>654</v>
      </c>
      <c r="L32" s="121"/>
      <c r="M32" s="112"/>
      <c r="W32" s="124"/>
      <c r="X32" s="121"/>
      <c r="Y32" s="125"/>
      <c r="Z32" s="112"/>
    </row>
    <row r="33" spans="1:26" x14ac:dyDescent="0.2">
      <c r="A33" s="107" t="s">
        <v>83</v>
      </c>
      <c r="B33" s="99">
        <v>217</v>
      </c>
      <c r="C33" s="87">
        <v>185</v>
      </c>
      <c r="D33" s="87">
        <v>38</v>
      </c>
      <c r="E33" s="87">
        <v>275</v>
      </c>
      <c r="F33" s="87">
        <v>106</v>
      </c>
      <c r="G33" s="87">
        <v>75</v>
      </c>
      <c r="H33" s="87">
        <v>105</v>
      </c>
      <c r="I33" s="100">
        <v>44</v>
      </c>
      <c r="J33" s="115">
        <f t="shared" si="0"/>
        <v>1045</v>
      </c>
      <c r="L33" s="121"/>
      <c r="M33" s="112"/>
      <c r="W33" s="124"/>
      <c r="X33" s="121"/>
      <c r="Y33" s="125"/>
      <c r="Z33" s="112"/>
    </row>
    <row r="34" spans="1:26" x14ac:dyDescent="0.2">
      <c r="A34" s="105" t="s">
        <v>50</v>
      </c>
      <c r="B34" s="97">
        <v>8</v>
      </c>
      <c r="C34" s="86">
        <v>3</v>
      </c>
      <c r="D34" s="86">
        <v>5</v>
      </c>
      <c r="E34" s="86">
        <v>22</v>
      </c>
      <c r="F34" s="86">
        <v>1</v>
      </c>
      <c r="G34" s="86">
        <v>1</v>
      </c>
      <c r="H34" s="86">
        <v>0</v>
      </c>
      <c r="I34" s="98">
        <v>0</v>
      </c>
      <c r="J34" s="114">
        <f t="shared" si="0"/>
        <v>40</v>
      </c>
      <c r="L34" s="121"/>
      <c r="M34" s="112"/>
      <c r="W34" s="124"/>
      <c r="X34" s="121"/>
      <c r="Y34" s="125"/>
      <c r="Z34" s="112"/>
    </row>
    <row r="35" spans="1:26" x14ac:dyDescent="0.2">
      <c r="A35" s="105" t="s">
        <v>51</v>
      </c>
      <c r="B35" s="97">
        <v>24</v>
      </c>
      <c r="C35" s="86">
        <v>10</v>
      </c>
      <c r="D35" s="86">
        <v>3</v>
      </c>
      <c r="E35" s="86">
        <v>31</v>
      </c>
      <c r="F35" s="86">
        <v>11</v>
      </c>
      <c r="G35" s="86">
        <v>9</v>
      </c>
      <c r="H35" s="86">
        <v>15</v>
      </c>
      <c r="I35" s="98">
        <v>7</v>
      </c>
      <c r="J35" s="114">
        <f t="shared" si="0"/>
        <v>110</v>
      </c>
      <c r="L35" s="121"/>
      <c r="M35" s="112"/>
      <c r="W35" s="124"/>
      <c r="X35" s="121"/>
      <c r="Y35" s="125"/>
      <c r="Z35" s="112"/>
    </row>
    <row r="36" spans="1:26" x14ac:dyDescent="0.2">
      <c r="A36" s="105" t="s">
        <v>52</v>
      </c>
      <c r="B36" s="97">
        <v>53</v>
      </c>
      <c r="C36" s="86">
        <v>36</v>
      </c>
      <c r="D36" s="86">
        <v>55</v>
      </c>
      <c r="E36" s="86">
        <v>144</v>
      </c>
      <c r="F36" s="86">
        <v>27</v>
      </c>
      <c r="G36" s="86">
        <v>54</v>
      </c>
      <c r="H36" s="86">
        <v>26</v>
      </c>
      <c r="I36" s="98">
        <v>9</v>
      </c>
      <c r="J36" s="114">
        <f t="shared" si="0"/>
        <v>404</v>
      </c>
      <c r="L36" s="121"/>
      <c r="M36" s="112"/>
      <c r="W36" s="124"/>
      <c r="X36" s="121"/>
      <c r="Y36" s="125"/>
      <c r="Z36" s="112"/>
    </row>
    <row r="37" spans="1:26" x14ac:dyDescent="0.2">
      <c r="A37" s="107" t="s">
        <v>84</v>
      </c>
      <c r="B37" s="99">
        <v>85</v>
      </c>
      <c r="C37" s="87">
        <v>49</v>
      </c>
      <c r="D37" s="87">
        <v>63</v>
      </c>
      <c r="E37" s="87">
        <v>197</v>
      </c>
      <c r="F37" s="87">
        <v>39</v>
      </c>
      <c r="G37" s="87">
        <v>64</v>
      </c>
      <c r="H37" s="87">
        <v>41</v>
      </c>
      <c r="I37" s="100">
        <v>16</v>
      </c>
      <c r="J37" s="115">
        <f t="shared" si="0"/>
        <v>554</v>
      </c>
      <c r="L37" s="121"/>
      <c r="M37" s="112"/>
      <c r="W37" s="124"/>
      <c r="X37" s="121"/>
      <c r="Y37" s="125"/>
      <c r="Z37" s="112"/>
    </row>
    <row r="38" spans="1:26" x14ac:dyDescent="0.2">
      <c r="A38" s="105" t="s">
        <v>53</v>
      </c>
      <c r="B38" s="93">
        <v>44.19</v>
      </c>
      <c r="C38" s="84">
        <v>31.1</v>
      </c>
      <c r="D38" s="84">
        <v>18.658000000000001</v>
      </c>
      <c r="E38" s="84">
        <v>73.900999999999996</v>
      </c>
      <c r="F38" s="84">
        <v>42.523000000000003</v>
      </c>
      <c r="G38" s="84">
        <v>51.92</v>
      </c>
      <c r="H38" s="84">
        <v>13.85</v>
      </c>
      <c r="I38" s="94">
        <v>15.3</v>
      </c>
      <c r="J38" s="116">
        <f t="shared" si="0"/>
        <v>291.44200000000001</v>
      </c>
      <c r="L38" s="121"/>
      <c r="M38" s="112"/>
      <c r="W38" s="124"/>
      <c r="X38" s="121"/>
      <c r="Y38" s="125"/>
      <c r="Z38" s="112"/>
    </row>
    <row r="39" spans="1:26" x14ac:dyDescent="0.2">
      <c r="A39" s="105" t="s">
        <v>54</v>
      </c>
      <c r="B39" s="93">
        <v>117.336</v>
      </c>
      <c r="C39" s="84">
        <v>13.4</v>
      </c>
      <c r="D39" s="84">
        <v>0</v>
      </c>
      <c r="E39" s="84">
        <v>17.989000000000001</v>
      </c>
      <c r="F39" s="84">
        <v>30.975999999999999</v>
      </c>
      <c r="G39" s="84">
        <v>2.4</v>
      </c>
      <c r="H39" s="84">
        <v>8.6509999999999998</v>
      </c>
      <c r="I39" s="94">
        <v>0</v>
      </c>
      <c r="J39" s="116">
        <f t="shared" ref="J39:J61" si="1">SUM(B39:I39)</f>
        <v>190.75200000000001</v>
      </c>
      <c r="L39" s="121"/>
      <c r="M39" s="112"/>
      <c r="W39" s="124"/>
      <c r="X39" s="121"/>
      <c r="Y39" s="125"/>
      <c r="Z39" s="112"/>
    </row>
    <row r="40" spans="1:26" x14ac:dyDescent="0.2">
      <c r="A40" s="105" t="s">
        <v>55</v>
      </c>
      <c r="B40" s="93">
        <v>33.146000000000001</v>
      </c>
      <c r="C40" s="84">
        <v>126</v>
      </c>
      <c r="D40" s="84">
        <v>7.0919999999999996</v>
      </c>
      <c r="E40" s="84">
        <v>145.79599999999999</v>
      </c>
      <c r="F40" s="84">
        <v>14.711</v>
      </c>
      <c r="G40" s="84">
        <v>0</v>
      </c>
      <c r="H40" s="84">
        <v>49.497999999999998</v>
      </c>
      <c r="I40" s="94">
        <v>0</v>
      </c>
      <c r="J40" s="116">
        <f t="shared" si="1"/>
        <v>376.24299999999999</v>
      </c>
      <c r="L40" s="121"/>
      <c r="M40" s="112"/>
      <c r="W40" s="124"/>
      <c r="X40" s="121"/>
      <c r="Y40" s="125"/>
      <c r="Z40" s="112"/>
    </row>
    <row r="41" spans="1:26" x14ac:dyDescent="0.2">
      <c r="A41" s="107" t="s">
        <v>56</v>
      </c>
      <c r="B41" s="95">
        <v>194.67200000000003</v>
      </c>
      <c r="C41" s="85">
        <v>170.5</v>
      </c>
      <c r="D41" s="85">
        <v>25.75</v>
      </c>
      <c r="E41" s="85">
        <v>237.68599999999998</v>
      </c>
      <c r="F41" s="85">
        <v>88.21</v>
      </c>
      <c r="G41" s="85">
        <v>54.32</v>
      </c>
      <c r="H41" s="85">
        <v>71.998999999999995</v>
      </c>
      <c r="I41" s="96">
        <v>15.3</v>
      </c>
      <c r="J41" s="113">
        <f t="shared" si="1"/>
        <v>858.43700000000001</v>
      </c>
      <c r="L41" s="121"/>
      <c r="M41" s="112"/>
      <c r="W41" s="124"/>
      <c r="X41" s="121"/>
      <c r="Y41" s="125"/>
      <c r="Z41" s="112"/>
    </row>
    <row r="42" spans="1:26" x14ac:dyDescent="0.2">
      <c r="A42" s="105" t="s">
        <v>57</v>
      </c>
      <c r="B42" s="97">
        <v>10</v>
      </c>
      <c r="C42" s="86">
        <v>6</v>
      </c>
      <c r="D42" s="86">
        <v>1</v>
      </c>
      <c r="E42" s="86">
        <v>3</v>
      </c>
      <c r="F42" s="86">
        <v>2</v>
      </c>
      <c r="G42" s="86">
        <v>3</v>
      </c>
      <c r="H42" s="86">
        <v>3</v>
      </c>
      <c r="I42" s="98">
        <v>0</v>
      </c>
      <c r="J42" s="114">
        <f t="shared" si="1"/>
        <v>28</v>
      </c>
      <c r="L42" s="121"/>
      <c r="M42" s="112"/>
      <c r="W42" s="124"/>
      <c r="X42" s="121"/>
      <c r="Y42" s="125"/>
      <c r="Z42" s="112"/>
    </row>
    <row r="43" spans="1:26" x14ac:dyDescent="0.2">
      <c r="A43" s="105" t="s">
        <v>58</v>
      </c>
      <c r="B43" s="97">
        <v>10</v>
      </c>
      <c r="C43" s="86">
        <v>11</v>
      </c>
      <c r="D43" s="86">
        <v>0</v>
      </c>
      <c r="E43" s="86">
        <v>0</v>
      </c>
      <c r="F43" s="86">
        <v>0</v>
      </c>
      <c r="G43" s="86">
        <v>25</v>
      </c>
      <c r="H43" s="86">
        <v>9</v>
      </c>
      <c r="I43" s="98">
        <v>0</v>
      </c>
      <c r="J43" s="114">
        <f t="shared" si="1"/>
        <v>55</v>
      </c>
      <c r="L43" s="121"/>
      <c r="M43" s="112"/>
      <c r="W43" s="124"/>
      <c r="X43" s="121"/>
      <c r="Y43" s="125"/>
      <c r="Z43" s="112"/>
    </row>
    <row r="44" spans="1:26" x14ac:dyDescent="0.2">
      <c r="A44" s="105" t="s">
        <v>59</v>
      </c>
      <c r="B44" s="97">
        <v>14</v>
      </c>
      <c r="C44" s="86">
        <v>10</v>
      </c>
      <c r="D44" s="86">
        <v>0</v>
      </c>
      <c r="E44" s="86">
        <v>28</v>
      </c>
      <c r="F44" s="86">
        <v>31</v>
      </c>
      <c r="G44" s="86">
        <v>0</v>
      </c>
      <c r="H44" s="86">
        <v>2</v>
      </c>
      <c r="I44" s="98">
        <v>0</v>
      </c>
      <c r="J44" s="114">
        <f t="shared" si="1"/>
        <v>85</v>
      </c>
      <c r="L44" s="121"/>
      <c r="M44" s="112"/>
      <c r="W44" s="124"/>
      <c r="X44" s="121"/>
      <c r="Y44" s="125"/>
      <c r="Z44" s="112"/>
    </row>
    <row r="45" spans="1:26" x14ac:dyDescent="0.2">
      <c r="A45" s="107" t="s">
        <v>61</v>
      </c>
      <c r="B45" s="99">
        <v>34</v>
      </c>
      <c r="C45" s="87">
        <v>27</v>
      </c>
      <c r="D45" s="87">
        <v>1</v>
      </c>
      <c r="E45" s="87">
        <v>31</v>
      </c>
      <c r="F45" s="87">
        <v>33</v>
      </c>
      <c r="G45" s="87">
        <v>28</v>
      </c>
      <c r="H45" s="87">
        <v>14</v>
      </c>
      <c r="I45" s="100">
        <v>0</v>
      </c>
      <c r="J45" s="115">
        <f t="shared" si="1"/>
        <v>168</v>
      </c>
      <c r="L45" s="121"/>
      <c r="M45" s="112"/>
      <c r="W45" s="124"/>
      <c r="X45" s="121"/>
      <c r="Y45" s="125"/>
      <c r="Z45" s="112"/>
    </row>
    <row r="46" spans="1:26" x14ac:dyDescent="0.2">
      <c r="A46" s="105" t="s">
        <v>60</v>
      </c>
      <c r="B46" s="97">
        <v>122</v>
      </c>
      <c r="C46" s="86">
        <v>150</v>
      </c>
      <c r="D46" s="86">
        <v>0</v>
      </c>
      <c r="E46" s="86">
        <v>222</v>
      </c>
      <c r="F46" s="86">
        <v>0</v>
      </c>
      <c r="G46" s="86">
        <v>0</v>
      </c>
      <c r="H46" s="86">
        <v>0</v>
      </c>
      <c r="I46" s="98">
        <v>18</v>
      </c>
      <c r="J46" s="114">
        <f t="shared" si="1"/>
        <v>512</v>
      </c>
      <c r="L46" s="121"/>
      <c r="M46" s="112"/>
      <c r="W46" s="124"/>
      <c r="X46" s="121"/>
      <c r="Y46" s="125"/>
      <c r="Z46" s="112"/>
    </row>
    <row r="47" spans="1:26" x14ac:dyDescent="0.2">
      <c r="A47" s="105" t="s">
        <v>62</v>
      </c>
      <c r="B47" s="97">
        <v>62</v>
      </c>
      <c r="C47" s="86">
        <v>77</v>
      </c>
      <c r="D47" s="86">
        <v>128</v>
      </c>
      <c r="E47" s="86">
        <v>112</v>
      </c>
      <c r="F47" s="86">
        <v>0</v>
      </c>
      <c r="G47" s="86">
        <v>0</v>
      </c>
      <c r="H47" s="86">
        <v>0</v>
      </c>
      <c r="I47" s="98">
        <v>0</v>
      </c>
      <c r="J47" s="114">
        <f t="shared" si="1"/>
        <v>379</v>
      </c>
      <c r="L47" s="121"/>
      <c r="M47" s="112"/>
      <c r="W47" s="124"/>
      <c r="X47" s="121"/>
      <c r="Y47" s="125"/>
      <c r="Z47" s="112"/>
    </row>
    <row r="48" spans="1:26" x14ac:dyDescent="0.2">
      <c r="A48" s="105" t="s">
        <v>63</v>
      </c>
      <c r="B48" s="97">
        <v>0</v>
      </c>
      <c r="C48" s="86">
        <v>0</v>
      </c>
      <c r="D48" s="86">
        <v>0</v>
      </c>
      <c r="E48" s="86">
        <v>59</v>
      </c>
      <c r="F48" s="86">
        <v>0</v>
      </c>
      <c r="G48" s="86">
        <v>0</v>
      </c>
      <c r="H48" s="86">
        <v>0</v>
      </c>
      <c r="I48" s="98">
        <v>0</v>
      </c>
      <c r="J48" s="114">
        <f t="shared" si="1"/>
        <v>59</v>
      </c>
      <c r="L48" s="121"/>
      <c r="M48" s="112"/>
      <c r="W48" s="124"/>
      <c r="X48" s="121"/>
      <c r="Y48" s="125"/>
      <c r="Z48" s="112"/>
    </row>
    <row r="49" spans="1:26" x14ac:dyDescent="0.2">
      <c r="A49" s="107" t="s">
        <v>65</v>
      </c>
      <c r="B49" s="99">
        <v>184</v>
      </c>
      <c r="C49" s="87">
        <v>227</v>
      </c>
      <c r="D49" s="87">
        <v>128</v>
      </c>
      <c r="E49" s="87">
        <v>393</v>
      </c>
      <c r="F49" s="87">
        <v>0</v>
      </c>
      <c r="G49" s="87">
        <v>0</v>
      </c>
      <c r="H49" s="87">
        <v>0</v>
      </c>
      <c r="I49" s="100">
        <v>18</v>
      </c>
      <c r="J49" s="115">
        <f t="shared" si="1"/>
        <v>950</v>
      </c>
      <c r="L49" s="121"/>
      <c r="M49" s="112"/>
      <c r="W49" s="124"/>
      <c r="X49" s="121"/>
      <c r="Y49" s="125"/>
      <c r="Z49" s="112"/>
    </row>
    <row r="50" spans="1:26" x14ac:dyDescent="0.2">
      <c r="A50" s="105" t="s">
        <v>64</v>
      </c>
      <c r="B50" s="97">
        <v>0</v>
      </c>
      <c r="C50" s="86">
        <v>0</v>
      </c>
      <c r="D50" s="86">
        <v>0</v>
      </c>
      <c r="E50" s="86">
        <v>0</v>
      </c>
      <c r="F50" s="86">
        <v>0</v>
      </c>
      <c r="G50" s="86">
        <v>12</v>
      </c>
      <c r="H50" s="86">
        <v>33</v>
      </c>
      <c r="I50" s="98">
        <v>0</v>
      </c>
      <c r="J50" s="114">
        <f t="shared" si="1"/>
        <v>45</v>
      </c>
      <c r="L50" s="121"/>
      <c r="M50" s="112"/>
      <c r="W50" s="124"/>
      <c r="X50" s="121"/>
      <c r="Y50" s="125"/>
      <c r="Z50" s="112"/>
    </row>
    <row r="51" spans="1:26" x14ac:dyDescent="0.2">
      <c r="A51" s="105" t="s">
        <v>66</v>
      </c>
      <c r="B51" s="97">
        <v>0</v>
      </c>
      <c r="C51" s="86">
        <v>4</v>
      </c>
      <c r="D51" s="86">
        <v>0</v>
      </c>
      <c r="E51" s="86">
        <v>0</v>
      </c>
      <c r="F51" s="86">
        <v>0</v>
      </c>
      <c r="G51" s="86">
        <v>0</v>
      </c>
      <c r="H51" s="86">
        <v>3</v>
      </c>
      <c r="I51" s="98">
        <v>0</v>
      </c>
      <c r="J51" s="114">
        <f t="shared" si="1"/>
        <v>7</v>
      </c>
      <c r="L51" s="121"/>
      <c r="M51" s="112"/>
      <c r="W51" s="124"/>
      <c r="X51" s="121"/>
      <c r="Y51" s="125"/>
      <c r="Z51" s="112"/>
    </row>
    <row r="52" spans="1:26" x14ac:dyDescent="0.2">
      <c r="A52" s="105" t="s">
        <v>67</v>
      </c>
      <c r="B52" s="97">
        <v>0</v>
      </c>
      <c r="C52" s="86">
        <v>8</v>
      </c>
      <c r="D52" s="86">
        <v>0</v>
      </c>
      <c r="E52" s="86">
        <v>5</v>
      </c>
      <c r="F52" s="86">
        <v>0</v>
      </c>
      <c r="G52" s="86">
        <v>0</v>
      </c>
      <c r="H52" s="86">
        <v>54</v>
      </c>
      <c r="I52" s="98">
        <v>0</v>
      </c>
      <c r="J52" s="114">
        <f t="shared" si="1"/>
        <v>67</v>
      </c>
      <c r="L52" s="121"/>
      <c r="M52" s="112"/>
      <c r="W52" s="124"/>
      <c r="X52" s="121"/>
      <c r="Y52" s="125"/>
      <c r="Z52" s="112"/>
    </row>
    <row r="53" spans="1:26" x14ac:dyDescent="0.2">
      <c r="A53" s="107" t="s">
        <v>68</v>
      </c>
      <c r="B53" s="99">
        <v>0</v>
      </c>
      <c r="C53" s="87">
        <v>12</v>
      </c>
      <c r="D53" s="87">
        <v>0</v>
      </c>
      <c r="E53" s="87">
        <v>5</v>
      </c>
      <c r="F53" s="87">
        <v>0</v>
      </c>
      <c r="G53" s="87">
        <v>12</v>
      </c>
      <c r="H53" s="87">
        <v>90</v>
      </c>
      <c r="I53" s="100">
        <v>0</v>
      </c>
      <c r="J53" s="115">
        <f t="shared" si="1"/>
        <v>119</v>
      </c>
      <c r="L53" s="121"/>
      <c r="M53" s="112"/>
      <c r="W53" s="124"/>
      <c r="X53" s="121"/>
      <c r="Y53" s="125"/>
      <c r="Z53" s="112"/>
    </row>
    <row r="54" spans="1:26" x14ac:dyDescent="0.2">
      <c r="A54" s="105" t="s">
        <v>69</v>
      </c>
      <c r="B54" s="97">
        <v>29</v>
      </c>
      <c r="C54" s="86">
        <v>35</v>
      </c>
      <c r="D54" s="86">
        <v>0</v>
      </c>
      <c r="E54" s="86">
        <v>45</v>
      </c>
      <c r="F54" s="86">
        <v>118</v>
      </c>
      <c r="G54" s="86">
        <v>73</v>
      </c>
      <c r="H54" s="86">
        <v>0</v>
      </c>
      <c r="I54" s="98">
        <v>0</v>
      </c>
      <c r="J54" s="114">
        <f t="shared" si="1"/>
        <v>300</v>
      </c>
      <c r="L54" s="121"/>
      <c r="M54" s="112"/>
      <c r="W54" s="124"/>
      <c r="X54" s="121"/>
      <c r="Y54" s="125"/>
      <c r="Z54" s="112"/>
    </row>
    <row r="55" spans="1:26" x14ac:dyDescent="0.2">
      <c r="A55" s="105" t="s">
        <v>70</v>
      </c>
      <c r="B55" s="97">
        <v>1</v>
      </c>
      <c r="C55" s="86">
        <v>10</v>
      </c>
      <c r="D55" s="86">
        <v>0</v>
      </c>
      <c r="E55" s="86">
        <v>17</v>
      </c>
      <c r="F55" s="86">
        <v>49</v>
      </c>
      <c r="G55" s="86">
        <v>47</v>
      </c>
      <c r="H55" s="86">
        <v>82</v>
      </c>
      <c r="I55" s="98">
        <v>0</v>
      </c>
      <c r="J55" s="114">
        <f t="shared" si="1"/>
        <v>206</v>
      </c>
      <c r="L55" s="121"/>
      <c r="M55" s="112"/>
      <c r="W55" s="124"/>
      <c r="X55" s="121"/>
      <c r="Y55" s="125"/>
      <c r="Z55" s="112"/>
    </row>
    <row r="56" spans="1:26" x14ac:dyDescent="0.2">
      <c r="A56" s="105" t="s">
        <v>71</v>
      </c>
      <c r="B56" s="97">
        <v>0</v>
      </c>
      <c r="C56" s="86">
        <v>0</v>
      </c>
      <c r="D56" s="86">
        <v>0</v>
      </c>
      <c r="E56" s="86">
        <v>0</v>
      </c>
      <c r="F56" s="86">
        <v>0</v>
      </c>
      <c r="G56" s="86">
        <v>0</v>
      </c>
      <c r="H56" s="86">
        <v>0</v>
      </c>
      <c r="I56" s="98">
        <v>0</v>
      </c>
      <c r="J56" s="114">
        <f t="shared" si="1"/>
        <v>0</v>
      </c>
      <c r="L56" s="121"/>
      <c r="M56" s="112"/>
      <c r="W56" s="124"/>
      <c r="X56" s="121"/>
      <c r="Y56" s="125"/>
      <c r="Z56" s="112"/>
    </row>
    <row r="57" spans="1:26" x14ac:dyDescent="0.2">
      <c r="A57" s="105" t="s">
        <v>72</v>
      </c>
      <c r="B57" s="97">
        <v>90</v>
      </c>
      <c r="C57" s="86">
        <v>11</v>
      </c>
      <c r="D57" s="86">
        <v>0</v>
      </c>
      <c r="E57" s="86">
        <v>108</v>
      </c>
      <c r="F57" s="86">
        <v>11</v>
      </c>
      <c r="G57" s="86">
        <v>14</v>
      </c>
      <c r="H57" s="86">
        <v>0</v>
      </c>
      <c r="I57" s="98">
        <v>0</v>
      </c>
      <c r="J57" s="114">
        <f t="shared" si="1"/>
        <v>234</v>
      </c>
      <c r="L57" s="121"/>
      <c r="M57" s="112"/>
      <c r="W57" s="124"/>
      <c r="X57" s="121"/>
      <c r="Y57" s="125"/>
      <c r="Z57" s="112"/>
    </row>
    <row r="58" spans="1:26" x14ac:dyDescent="0.2">
      <c r="A58" s="105" t="s">
        <v>73</v>
      </c>
      <c r="B58" s="97">
        <v>0</v>
      </c>
      <c r="C58" s="86">
        <v>0</v>
      </c>
      <c r="D58" s="86">
        <v>0</v>
      </c>
      <c r="E58" s="86">
        <v>18</v>
      </c>
      <c r="F58" s="86">
        <v>0</v>
      </c>
      <c r="G58" s="86">
        <v>0</v>
      </c>
      <c r="H58" s="86">
        <v>0</v>
      </c>
      <c r="I58" s="98">
        <v>0</v>
      </c>
      <c r="J58" s="114">
        <f t="shared" si="1"/>
        <v>18</v>
      </c>
      <c r="L58" s="121"/>
      <c r="M58" s="112"/>
      <c r="W58" s="124"/>
      <c r="X58" s="121"/>
      <c r="Y58" s="125"/>
      <c r="Z58" s="112"/>
    </row>
    <row r="59" spans="1:26" x14ac:dyDescent="0.2">
      <c r="A59" s="107" t="s">
        <v>74</v>
      </c>
      <c r="B59" s="99">
        <v>120</v>
      </c>
      <c r="C59" s="87">
        <v>56</v>
      </c>
      <c r="D59" s="87">
        <v>0</v>
      </c>
      <c r="E59" s="87">
        <v>188</v>
      </c>
      <c r="F59" s="87">
        <v>178</v>
      </c>
      <c r="G59" s="87">
        <v>134</v>
      </c>
      <c r="H59" s="87">
        <v>82</v>
      </c>
      <c r="I59" s="100">
        <v>0</v>
      </c>
      <c r="J59" s="115">
        <f t="shared" si="1"/>
        <v>758</v>
      </c>
      <c r="L59" s="121"/>
      <c r="M59" s="112"/>
      <c r="W59" s="124"/>
      <c r="X59" s="121"/>
      <c r="Y59" s="125"/>
      <c r="Z59" s="112"/>
    </row>
    <row r="60" spans="1:26" x14ac:dyDescent="0.2">
      <c r="A60" s="105" t="s">
        <v>75</v>
      </c>
      <c r="B60" s="97">
        <v>1</v>
      </c>
      <c r="C60" s="86">
        <v>0</v>
      </c>
      <c r="D60" s="86">
        <v>2</v>
      </c>
      <c r="E60" s="86">
        <v>0</v>
      </c>
      <c r="F60" s="86">
        <v>0</v>
      </c>
      <c r="G60" s="86">
        <v>1</v>
      </c>
      <c r="H60" s="86">
        <v>1</v>
      </c>
      <c r="I60" s="98">
        <v>2</v>
      </c>
      <c r="J60" s="114">
        <f t="shared" si="1"/>
        <v>7</v>
      </c>
      <c r="L60" s="121"/>
      <c r="M60" s="112"/>
      <c r="W60" s="124"/>
      <c r="X60" s="121"/>
      <c r="Y60" s="125"/>
      <c r="Z60" s="112"/>
    </row>
    <row r="61" spans="1:26" x14ac:dyDescent="0.2">
      <c r="A61" s="105" t="s">
        <v>76</v>
      </c>
      <c r="B61" s="97">
        <v>5</v>
      </c>
      <c r="C61" s="86">
        <v>38</v>
      </c>
      <c r="D61" s="86">
        <v>0</v>
      </c>
      <c r="E61" s="86">
        <v>26</v>
      </c>
      <c r="F61" s="86">
        <v>8</v>
      </c>
      <c r="G61" s="86">
        <v>36</v>
      </c>
      <c r="H61" s="86">
        <v>47</v>
      </c>
      <c r="I61" s="98">
        <v>0</v>
      </c>
      <c r="J61" s="114">
        <f t="shared" si="1"/>
        <v>160</v>
      </c>
      <c r="L61" s="121"/>
      <c r="M61" s="112"/>
      <c r="W61" s="124"/>
      <c r="X61" s="121"/>
      <c r="Y61" s="125"/>
      <c r="Z61" s="112"/>
    </row>
    <row r="62" spans="1:26" s="7" customFormat="1" ht="15.75" x14ac:dyDescent="0.25">
      <c r="A62" s="108" t="s">
        <v>85</v>
      </c>
      <c r="B62" s="101">
        <v>1676</v>
      </c>
      <c r="C62" s="102">
        <v>1676</v>
      </c>
      <c r="D62" s="102">
        <v>1435</v>
      </c>
      <c r="E62" s="102">
        <v>1676</v>
      </c>
      <c r="F62" s="102">
        <v>1676</v>
      </c>
      <c r="G62" s="102">
        <v>1000</v>
      </c>
      <c r="H62" s="102">
        <v>1</v>
      </c>
      <c r="I62" s="103">
        <v>1435</v>
      </c>
      <c r="J62" s="117"/>
      <c r="O62" s="123"/>
      <c r="P62" s="123"/>
      <c r="Q62" s="123"/>
      <c r="R62" s="123"/>
      <c r="S62" s="123"/>
      <c r="T62" s="123"/>
      <c r="U62" s="123"/>
      <c r="V62" s="123"/>
      <c r="W62" s="123"/>
      <c r="X62" s="123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AA81"/>
  <sheetViews>
    <sheetView showGridLines="0" zoomScale="80" zoomScaleNormal="80" workbookViewId="0">
      <selection activeCell="A2" sqref="A2"/>
    </sheetView>
  </sheetViews>
  <sheetFormatPr baseColWidth="10" defaultColWidth="9.109375" defaultRowHeight="12.75" x14ac:dyDescent="0.2"/>
  <cols>
    <col min="1" max="1" width="4.6640625" style="57" customWidth="1"/>
    <col min="2" max="2" width="8.44140625" style="57" customWidth="1"/>
    <col min="3" max="3" width="14.6640625" style="57" bestFit="1" customWidth="1"/>
    <col min="4" max="4" width="11" style="57" bestFit="1" customWidth="1"/>
    <col min="5" max="5" width="15.109375" style="57" bestFit="1" customWidth="1"/>
    <col min="6" max="7" width="8.6640625" style="57" customWidth="1"/>
    <col min="8" max="8" width="9.109375" style="20"/>
    <col min="9" max="10" width="6.6640625" style="20" customWidth="1"/>
    <col min="11" max="11" width="16.6640625" style="20" customWidth="1"/>
    <col min="12" max="12" width="6.6640625" style="28" customWidth="1"/>
    <col min="13" max="14" width="6.6640625" style="20" customWidth="1"/>
    <col min="15" max="15" width="18" style="20" customWidth="1"/>
    <col min="16" max="16" width="6.6640625" style="28" customWidth="1"/>
    <col min="17" max="18" width="6.6640625" style="20" customWidth="1"/>
    <col min="19" max="19" width="16.6640625" style="20" customWidth="1"/>
    <col min="20" max="20" width="6.6640625" style="28" customWidth="1"/>
    <col min="21" max="22" width="6.6640625" style="20" customWidth="1"/>
    <col min="23" max="23" width="16.6640625" style="20" customWidth="1"/>
    <col min="24" max="24" width="6.6640625" style="28" customWidth="1"/>
    <col min="25" max="26" width="6.6640625" style="20" customWidth="1"/>
    <col min="27" max="27" width="16.6640625" style="20" customWidth="1"/>
    <col min="28" max="264" width="9.109375" style="20"/>
    <col min="265" max="265" width="3.44140625" style="20" customWidth="1"/>
    <col min="266" max="266" width="7" style="20" customWidth="1"/>
    <col min="267" max="267" width="16.5546875" style="20" customWidth="1"/>
    <col min="268" max="268" width="4.5546875" style="20" customWidth="1"/>
    <col min="269" max="269" width="3.77734375" style="20" customWidth="1"/>
    <col min="270" max="270" width="7" style="20" customWidth="1"/>
    <col min="271" max="271" width="16.5546875" style="20" customWidth="1"/>
    <col min="272" max="272" width="4.5546875" style="20" customWidth="1"/>
    <col min="273" max="273" width="3.77734375" style="20" customWidth="1"/>
    <col min="274" max="274" width="7" style="20" customWidth="1"/>
    <col min="275" max="275" width="16.5546875" style="20" customWidth="1"/>
    <col min="276" max="276" width="4.5546875" style="20" customWidth="1"/>
    <col min="277" max="277" width="3.77734375" style="20" customWidth="1"/>
    <col min="278" max="278" width="7" style="20" customWidth="1"/>
    <col min="279" max="279" width="16.5546875" style="20" customWidth="1"/>
    <col min="280" max="280" width="4.5546875" style="20" customWidth="1"/>
    <col min="281" max="281" width="3.77734375" style="20" customWidth="1"/>
    <col min="282" max="282" width="7" style="20" customWidth="1"/>
    <col min="283" max="283" width="16.5546875" style="20" customWidth="1"/>
    <col min="284" max="520" width="9.109375" style="20"/>
    <col min="521" max="521" width="3.44140625" style="20" customWidth="1"/>
    <col min="522" max="522" width="7" style="20" customWidth="1"/>
    <col min="523" max="523" width="16.5546875" style="20" customWidth="1"/>
    <col min="524" max="524" width="4.5546875" style="20" customWidth="1"/>
    <col min="525" max="525" width="3.77734375" style="20" customWidth="1"/>
    <col min="526" max="526" width="7" style="20" customWidth="1"/>
    <col min="527" max="527" width="16.5546875" style="20" customWidth="1"/>
    <col min="528" max="528" width="4.5546875" style="20" customWidth="1"/>
    <col min="529" max="529" width="3.77734375" style="20" customWidth="1"/>
    <col min="530" max="530" width="7" style="20" customWidth="1"/>
    <col min="531" max="531" width="16.5546875" style="20" customWidth="1"/>
    <col min="532" max="532" width="4.5546875" style="20" customWidth="1"/>
    <col min="533" max="533" width="3.77734375" style="20" customWidth="1"/>
    <col min="534" max="534" width="7" style="20" customWidth="1"/>
    <col min="535" max="535" width="16.5546875" style="20" customWidth="1"/>
    <col min="536" max="536" width="4.5546875" style="20" customWidth="1"/>
    <col min="537" max="537" width="3.77734375" style="20" customWidth="1"/>
    <col min="538" max="538" width="7" style="20" customWidth="1"/>
    <col min="539" max="539" width="16.5546875" style="20" customWidth="1"/>
    <col min="540" max="776" width="9.109375" style="20"/>
    <col min="777" max="777" width="3.44140625" style="20" customWidth="1"/>
    <col min="778" max="778" width="7" style="20" customWidth="1"/>
    <col min="779" max="779" width="16.5546875" style="20" customWidth="1"/>
    <col min="780" max="780" width="4.5546875" style="20" customWidth="1"/>
    <col min="781" max="781" width="3.77734375" style="20" customWidth="1"/>
    <col min="782" max="782" width="7" style="20" customWidth="1"/>
    <col min="783" max="783" width="16.5546875" style="20" customWidth="1"/>
    <col min="784" max="784" width="4.5546875" style="20" customWidth="1"/>
    <col min="785" max="785" width="3.77734375" style="20" customWidth="1"/>
    <col min="786" max="786" width="7" style="20" customWidth="1"/>
    <col min="787" max="787" width="16.5546875" style="20" customWidth="1"/>
    <col min="788" max="788" width="4.5546875" style="20" customWidth="1"/>
    <col min="789" max="789" width="3.77734375" style="20" customWidth="1"/>
    <col min="790" max="790" width="7" style="20" customWidth="1"/>
    <col min="791" max="791" width="16.5546875" style="20" customWidth="1"/>
    <col min="792" max="792" width="4.5546875" style="20" customWidth="1"/>
    <col min="793" max="793" width="3.77734375" style="20" customWidth="1"/>
    <col min="794" max="794" width="7" style="20" customWidth="1"/>
    <col min="795" max="795" width="16.5546875" style="20" customWidth="1"/>
    <col min="796" max="1032" width="9.109375" style="20"/>
    <col min="1033" max="1033" width="3.44140625" style="20" customWidth="1"/>
    <col min="1034" max="1034" width="7" style="20" customWidth="1"/>
    <col min="1035" max="1035" width="16.5546875" style="20" customWidth="1"/>
    <col min="1036" max="1036" width="4.5546875" style="20" customWidth="1"/>
    <col min="1037" max="1037" width="3.77734375" style="20" customWidth="1"/>
    <col min="1038" max="1038" width="7" style="20" customWidth="1"/>
    <col min="1039" max="1039" width="16.5546875" style="20" customWidth="1"/>
    <col min="1040" max="1040" width="4.5546875" style="20" customWidth="1"/>
    <col min="1041" max="1041" width="3.77734375" style="20" customWidth="1"/>
    <col min="1042" max="1042" width="7" style="20" customWidth="1"/>
    <col min="1043" max="1043" width="16.5546875" style="20" customWidth="1"/>
    <col min="1044" max="1044" width="4.5546875" style="20" customWidth="1"/>
    <col min="1045" max="1045" width="3.77734375" style="20" customWidth="1"/>
    <col min="1046" max="1046" width="7" style="20" customWidth="1"/>
    <col min="1047" max="1047" width="16.5546875" style="20" customWidth="1"/>
    <col min="1048" max="1048" width="4.5546875" style="20" customWidth="1"/>
    <col min="1049" max="1049" width="3.77734375" style="20" customWidth="1"/>
    <col min="1050" max="1050" width="7" style="20" customWidth="1"/>
    <col min="1051" max="1051" width="16.5546875" style="20" customWidth="1"/>
    <col min="1052" max="1288" width="9.109375" style="20"/>
    <col min="1289" max="1289" width="3.44140625" style="20" customWidth="1"/>
    <col min="1290" max="1290" width="7" style="20" customWidth="1"/>
    <col min="1291" max="1291" width="16.5546875" style="20" customWidth="1"/>
    <col min="1292" max="1292" width="4.5546875" style="20" customWidth="1"/>
    <col min="1293" max="1293" width="3.77734375" style="20" customWidth="1"/>
    <col min="1294" max="1294" width="7" style="20" customWidth="1"/>
    <col min="1295" max="1295" width="16.5546875" style="20" customWidth="1"/>
    <col min="1296" max="1296" width="4.5546875" style="20" customWidth="1"/>
    <col min="1297" max="1297" width="3.77734375" style="20" customWidth="1"/>
    <col min="1298" max="1298" width="7" style="20" customWidth="1"/>
    <col min="1299" max="1299" width="16.5546875" style="20" customWidth="1"/>
    <col min="1300" max="1300" width="4.5546875" style="20" customWidth="1"/>
    <col min="1301" max="1301" width="3.77734375" style="20" customWidth="1"/>
    <col min="1302" max="1302" width="7" style="20" customWidth="1"/>
    <col min="1303" max="1303" width="16.5546875" style="20" customWidth="1"/>
    <col min="1304" max="1304" width="4.5546875" style="20" customWidth="1"/>
    <col min="1305" max="1305" width="3.77734375" style="20" customWidth="1"/>
    <col min="1306" max="1306" width="7" style="20" customWidth="1"/>
    <col min="1307" max="1307" width="16.5546875" style="20" customWidth="1"/>
    <col min="1308" max="1544" width="9.109375" style="20"/>
    <col min="1545" max="1545" width="3.44140625" style="20" customWidth="1"/>
    <col min="1546" max="1546" width="7" style="20" customWidth="1"/>
    <col min="1547" max="1547" width="16.5546875" style="20" customWidth="1"/>
    <col min="1548" max="1548" width="4.5546875" style="20" customWidth="1"/>
    <col min="1549" max="1549" width="3.77734375" style="20" customWidth="1"/>
    <col min="1550" max="1550" width="7" style="20" customWidth="1"/>
    <col min="1551" max="1551" width="16.5546875" style="20" customWidth="1"/>
    <col min="1552" max="1552" width="4.5546875" style="20" customWidth="1"/>
    <col min="1553" max="1553" width="3.77734375" style="20" customWidth="1"/>
    <col min="1554" max="1554" width="7" style="20" customWidth="1"/>
    <col min="1555" max="1555" width="16.5546875" style="20" customWidth="1"/>
    <col min="1556" max="1556" width="4.5546875" style="20" customWidth="1"/>
    <col min="1557" max="1557" width="3.77734375" style="20" customWidth="1"/>
    <col min="1558" max="1558" width="7" style="20" customWidth="1"/>
    <col min="1559" max="1559" width="16.5546875" style="20" customWidth="1"/>
    <col min="1560" max="1560" width="4.5546875" style="20" customWidth="1"/>
    <col min="1561" max="1561" width="3.77734375" style="20" customWidth="1"/>
    <col min="1562" max="1562" width="7" style="20" customWidth="1"/>
    <col min="1563" max="1563" width="16.5546875" style="20" customWidth="1"/>
    <col min="1564" max="1800" width="9.109375" style="20"/>
    <col min="1801" max="1801" width="3.44140625" style="20" customWidth="1"/>
    <col min="1802" max="1802" width="7" style="20" customWidth="1"/>
    <col min="1803" max="1803" width="16.5546875" style="20" customWidth="1"/>
    <col min="1804" max="1804" width="4.5546875" style="20" customWidth="1"/>
    <col min="1805" max="1805" width="3.77734375" style="20" customWidth="1"/>
    <col min="1806" max="1806" width="7" style="20" customWidth="1"/>
    <col min="1807" max="1807" width="16.5546875" style="20" customWidth="1"/>
    <col min="1808" max="1808" width="4.5546875" style="20" customWidth="1"/>
    <col min="1809" max="1809" width="3.77734375" style="20" customWidth="1"/>
    <col min="1810" max="1810" width="7" style="20" customWidth="1"/>
    <col min="1811" max="1811" width="16.5546875" style="20" customWidth="1"/>
    <col min="1812" max="1812" width="4.5546875" style="20" customWidth="1"/>
    <col min="1813" max="1813" width="3.77734375" style="20" customWidth="1"/>
    <col min="1814" max="1814" width="7" style="20" customWidth="1"/>
    <col min="1815" max="1815" width="16.5546875" style="20" customWidth="1"/>
    <col min="1816" max="1816" width="4.5546875" style="20" customWidth="1"/>
    <col min="1817" max="1817" width="3.77734375" style="20" customWidth="1"/>
    <col min="1818" max="1818" width="7" style="20" customWidth="1"/>
    <col min="1819" max="1819" width="16.5546875" style="20" customWidth="1"/>
    <col min="1820" max="2056" width="9.109375" style="20"/>
    <col min="2057" max="2057" width="3.44140625" style="20" customWidth="1"/>
    <col min="2058" max="2058" width="7" style="20" customWidth="1"/>
    <col min="2059" max="2059" width="16.5546875" style="20" customWidth="1"/>
    <col min="2060" max="2060" width="4.5546875" style="20" customWidth="1"/>
    <col min="2061" max="2061" width="3.77734375" style="20" customWidth="1"/>
    <col min="2062" max="2062" width="7" style="20" customWidth="1"/>
    <col min="2063" max="2063" width="16.5546875" style="20" customWidth="1"/>
    <col min="2064" max="2064" width="4.5546875" style="20" customWidth="1"/>
    <col min="2065" max="2065" width="3.77734375" style="20" customWidth="1"/>
    <col min="2066" max="2066" width="7" style="20" customWidth="1"/>
    <col min="2067" max="2067" width="16.5546875" style="20" customWidth="1"/>
    <col min="2068" max="2068" width="4.5546875" style="20" customWidth="1"/>
    <col min="2069" max="2069" width="3.77734375" style="20" customWidth="1"/>
    <col min="2070" max="2070" width="7" style="20" customWidth="1"/>
    <col min="2071" max="2071" width="16.5546875" style="20" customWidth="1"/>
    <col min="2072" max="2072" width="4.5546875" style="20" customWidth="1"/>
    <col min="2073" max="2073" width="3.77734375" style="20" customWidth="1"/>
    <col min="2074" max="2074" width="7" style="20" customWidth="1"/>
    <col min="2075" max="2075" width="16.5546875" style="20" customWidth="1"/>
    <col min="2076" max="2312" width="9.109375" style="20"/>
    <col min="2313" max="2313" width="3.44140625" style="20" customWidth="1"/>
    <col min="2314" max="2314" width="7" style="20" customWidth="1"/>
    <col min="2315" max="2315" width="16.5546875" style="20" customWidth="1"/>
    <col min="2316" max="2316" width="4.5546875" style="20" customWidth="1"/>
    <col min="2317" max="2317" width="3.77734375" style="20" customWidth="1"/>
    <col min="2318" max="2318" width="7" style="20" customWidth="1"/>
    <col min="2319" max="2319" width="16.5546875" style="20" customWidth="1"/>
    <col min="2320" max="2320" width="4.5546875" style="20" customWidth="1"/>
    <col min="2321" max="2321" width="3.77734375" style="20" customWidth="1"/>
    <col min="2322" max="2322" width="7" style="20" customWidth="1"/>
    <col min="2323" max="2323" width="16.5546875" style="20" customWidth="1"/>
    <col min="2324" max="2324" width="4.5546875" style="20" customWidth="1"/>
    <col min="2325" max="2325" width="3.77734375" style="20" customWidth="1"/>
    <col min="2326" max="2326" width="7" style="20" customWidth="1"/>
    <col min="2327" max="2327" width="16.5546875" style="20" customWidth="1"/>
    <col min="2328" max="2328" width="4.5546875" style="20" customWidth="1"/>
    <col min="2329" max="2329" width="3.77734375" style="20" customWidth="1"/>
    <col min="2330" max="2330" width="7" style="20" customWidth="1"/>
    <col min="2331" max="2331" width="16.5546875" style="20" customWidth="1"/>
    <col min="2332" max="2568" width="9.109375" style="20"/>
    <col min="2569" max="2569" width="3.44140625" style="20" customWidth="1"/>
    <col min="2570" max="2570" width="7" style="20" customWidth="1"/>
    <col min="2571" max="2571" width="16.5546875" style="20" customWidth="1"/>
    <col min="2572" max="2572" width="4.5546875" style="20" customWidth="1"/>
    <col min="2573" max="2573" width="3.77734375" style="20" customWidth="1"/>
    <col min="2574" max="2574" width="7" style="20" customWidth="1"/>
    <col min="2575" max="2575" width="16.5546875" style="20" customWidth="1"/>
    <col min="2576" max="2576" width="4.5546875" style="20" customWidth="1"/>
    <col min="2577" max="2577" width="3.77734375" style="20" customWidth="1"/>
    <col min="2578" max="2578" width="7" style="20" customWidth="1"/>
    <col min="2579" max="2579" width="16.5546875" style="20" customWidth="1"/>
    <col min="2580" max="2580" width="4.5546875" style="20" customWidth="1"/>
    <col min="2581" max="2581" width="3.77734375" style="20" customWidth="1"/>
    <col min="2582" max="2582" width="7" style="20" customWidth="1"/>
    <col min="2583" max="2583" width="16.5546875" style="20" customWidth="1"/>
    <col min="2584" max="2584" width="4.5546875" style="20" customWidth="1"/>
    <col min="2585" max="2585" width="3.77734375" style="20" customWidth="1"/>
    <col min="2586" max="2586" width="7" style="20" customWidth="1"/>
    <col min="2587" max="2587" width="16.5546875" style="20" customWidth="1"/>
    <col min="2588" max="2824" width="9.109375" style="20"/>
    <col min="2825" max="2825" width="3.44140625" style="20" customWidth="1"/>
    <col min="2826" max="2826" width="7" style="20" customWidth="1"/>
    <col min="2827" max="2827" width="16.5546875" style="20" customWidth="1"/>
    <col min="2828" max="2828" width="4.5546875" style="20" customWidth="1"/>
    <col min="2829" max="2829" width="3.77734375" style="20" customWidth="1"/>
    <col min="2830" max="2830" width="7" style="20" customWidth="1"/>
    <col min="2831" max="2831" width="16.5546875" style="20" customWidth="1"/>
    <col min="2832" max="2832" width="4.5546875" style="20" customWidth="1"/>
    <col min="2833" max="2833" width="3.77734375" style="20" customWidth="1"/>
    <col min="2834" max="2834" width="7" style="20" customWidth="1"/>
    <col min="2835" max="2835" width="16.5546875" style="20" customWidth="1"/>
    <col min="2836" max="2836" width="4.5546875" style="20" customWidth="1"/>
    <col min="2837" max="2837" width="3.77734375" style="20" customWidth="1"/>
    <col min="2838" max="2838" width="7" style="20" customWidth="1"/>
    <col min="2839" max="2839" width="16.5546875" style="20" customWidth="1"/>
    <col min="2840" max="2840" width="4.5546875" style="20" customWidth="1"/>
    <col min="2841" max="2841" width="3.77734375" style="20" customWidth="1"/>
    <col min="2842" max="2842" width="7" style="20" customWidth="1"/>
    <col min="2843" max="2843" width="16.5546875" style="20" customWidth="1"/>
    <col min="2844" max="3080" width="9.109375" style="20"/>
    <col min="3081" max="3081" width="3.44140625" style="20" customWidth="1"/>
    <col min="3082" max="3082" width="7" style="20" customWidth="1"/>
    <col min="3083" max="3083" width="16.5546875" style="20" customWidth="1"/>
    <col min="3084" max="3084" width="4.5546875" style="20" customWidth="1"/>
    <col min="3085" max="3085" width="3.77734375" style="20" customWidth="1"/>
    <col min="3086" max="3086" width="7" style="20" customWidth="1"/>
    <col min="3087" max="3087" width="16.5546875" style="20" customWidth="1"/>
    <col min="3088" max="3088" width="4.5546875" style="20" customWidth="1"/>
    <col min="3089" max="3089" width="3.77734375" style="20" customWidth="1"/>
    <col min="3090" max="3090" width="7" style="20" customWidth="1"/>
    <col min="3091" max="3091" width="16.5546875" style="20" customWidth="1"/>
    <col min="3092" max="3092" width="4.5546875" style="20" customWidth="1"/>
    <col min="3093" max="3093" width="3.77734375" style="20" customWidth="1"/>
    <col min="3094" max="3094" width="7" style="20" customWidth="1"/>
    <col min="3095" max="3095" width="16.5546875" style="20" customWidth="1"/>
    <col min="3096" max="3096" width="4.5546875" style="20" customWidth="1"/>
    <col min="3097" max="3097" width="3.77734375" style="20" customWidth="1"/>
    <col min="3098" max="3098" width="7" style="20" customWidth="1"/>
    <col min="3099" max="3099" width="16.5546875" style="20" customWidth="1"/>
    <col min="3100" max="3336" width="9.109375" style="20"/>
    <col min="3337" max="3337" width="3.44140625" style="20" customWidth="1"/>
    <col min="3338" max="3338" width="7" style="20" customWidth="1"/>
    <col min="3339" max="3339" width="16.5546875" style="20" customWidth="1"/>
    <col min="3340" max="3340" width="4.5546875" style="20" customWidth="1"/>
    <col min="3341" max="3341" width="3.77734375" style="20" customWidth="1"/>
    <col min="3342" max="3342" width="7" style="20" customWidth="1"/>
    <col min="3343" max="3343" width="16.5546875" style="20" customWidth="1"/>
    <col min="3344" max="3344" width="4.5546875" style="20" customWidth="1"/>
    <col min="3345" max="3345" width="3.77734375" style="20" customWidth="1"/>
    <col min="3346" max="3346" width="7" style="20" customWidth="1"/>
    <col min="3347" max="3347" width="16.5546875" style="20" customWidth="1"/>
    <col min="3348" max="3348" width="4.5546875" style="20" customWidth="1"/>
    <col min="3349" max="3349" width="3.77734375" style="20" customWidth="1"/>
    <col min="3350" max="3350" width="7" style="20" customWidth="1"/>
    <col min="3351" max="3351" width="16.5546875" style="20" customWidth="1"/>
    <col min="3352" max="3352" width="4.5546875" style="20" customWidth="1"/>
    <col min="3353" max="3353" width="3.77734375" style="20" customWidth="1"/>
    <col min="3354" max="3354" width="7" style="20" customWidth="1"/>
    <col min="3355" max="3355" width="16.5546875" style="20" customWidth="1"/>
    <col min="3356" max="3592" width="9.109375" style="20"/>
    <col min="3593" max="3593" width="3.44140625" style="20" customWidth="1"/>
    <col min="3594" max="3594" width="7" style="20" customWidth="1"/>
    <col min="3595" max="3595" width="16.5546875" style="20" customWidth="1"/>
    <col min="3596" max="3596" width="4.5546875" style="20" customWidth="1"/>
    <col min="3597" max="3597" width="3.77734375" style="20" customWidth="1"/>
    <col min="3598" max="3598" width="7" style="20" customWidth="1"/>
    <col min="3599" max="3599" width="16.5546875" style="20" customWidth="1"/>
    <col min="3600" max="3600" width="4.5546875" style="20" customWidth="1"/>
    <col min="3601" max="3601" width="3.77734375" style="20" customWidth="1"/>
    <col min="3602" max="3602" width="7" style="20" customWidth="1"/>
    <col min="3603" max="3603" width="16.5546875" style="20" customWidth="1"/>
    <col min="3604" max="3604" width="4.5546875" style="20" customWidth="1"/>
    <col min="3605" max="3605" width="3.77734375" style="20" customWidth="1"/>
    <col min="3606" max="3606" width="7" style="20" customWidth="1"/>
    <col min="3607" max="3607" width="16.5546875" style="20" customWidth="1"/>
    <col min="3608" max="3608" width="4.5546875" style="20" customWidth="1"/>
    <col min="3609" max="3609" width="3.77734375" style="20" customWidth="1"/>
    <col min="3610" max="3610" width="7" style="20" customWidth="1"/>
    <col min="3611" max="3611" width="16.5546875" style="20" customWidth="1"/>
    <col min="3612" max="3848" width="9.109375" style="20"/>
    <col min="3849" max="3849" width="3.44140625" style="20" customWidth="1"/>
    <col min="3850" max="3850" width="7" style="20" customWidth="1"/>
    <col min="3851" max="3851" width="16.5546875" style="20" customWidth="1"/>
    <col min="3852" max="3852" width="4.5546875" style="20" customWidth="1"/>
    <col min="3853" max="3853" width="3.77734375" style="20" customWidth="1"/>
    <col min="3854" max="3854" width="7" style="20" customWidth="1"/>
    <col min="3855" max="3855" width="16.5546875" style="20" customWidth="1"/>
    <col min="3856" max="3856" width="4.5546875" style="20" customWidth="1"/>
    <col min="3857" max="3857" width="3.77734375" style="20" customWidth="1"/>
    <col min="3858" max="3858" width="7" style="20" customWidth="1"/>
    <col min="3859" max="3859" width="16.5546875" style="20" customWidth="1"/>
    <col min="3860" max="3860" width="4.5546875" style="20" customWidth="1"/>
    <col min="3861" max="3861" width="3.77734375" style="20" customWidth="1"/>
    <col min="3862" max="3862" width="7" style="20" customWidth="1"/>
    <col min="3863" max="3863" width="16.5546875" style="20" customWidth="1"/>
    <col min="3864" max="3864" width="4.5546875" style="20" customWidth="1"/>
    <col min="3865" max="3865" width="3.77734375" style="20" customWidth="1"/>
    <col min="3866" max="3866" width="7" style="20" customWidth="1"/>
    <col min="3867" max="3867" width="16.5546875" style="20" customWidth="1"/>
    <col min="3868" max="4104" width="9.109375" style="20"/>
    <col min="4105" max="4105" width="3.44140625" style="20" customWidth="1"/>
    <col min="4106" max="4106" width="7" style="20" customWidth="1"/>
    <col min="4107" max="4107" width="16.5546875" style="20" customWidth="1"/>
    <col min="4108" max="4108" width="4.5546875" style="20" customWidth="1"/>
    <col min="4109" max="4109" width="3.77734375" style="20" customWidth="1"/>
    <col min="4110" max="4110" width="7" style="20" customWidth="1"/>
    <col min="4111" max="4111" width="16.5546875" style="20" customWidth="1"/>
    <col min="4112" max="4112" width="4.5546875" style="20" customWidth="1"/>
    <col min="4113" max="4113" width="3.77734375" style="20" customWidth="1"/>
    <col min="4114" max="4114" width="7" style="20" customWidth="1"/>
    <col min="4115" max="4115" width="16.5546875" style="20" customWidth="1"/>
    <col min="4116" max="4116" width="4.5546875" style="20" customWidth="1"/>
    <col min="4117" max="4117" width="3.77734375" style="20" customWidth="1"/>
    <col min="4118" max="4118" width="7" style="20" customWidth="1"/>
    <col min="4119" max="4119" width="16.5546875" style="20" customWidth="1"/>
    <col min="4120" max="4120" width="4.5546875" style="20" customWidth="1"/>
    <col min="4121" max="4121" width="3.77734375" style="20" customWidth="1"/>
    <col min="4122" max="4122" width="7" style="20" customWidth="1"/>
    <col min="4123" max="4123" width="16.5546875" style="20" customWidth="1"/>
    <col min="4124" max="4360" width="9.109375" style="20"/>
    <col min="4361" max="4361" width="3.44140625" style="20" customWidth="1"/>
    <col min="4362" max="4362" width="7" style="20" customWidth="1"/>
    <col min="4363" max="4363" width="16.5546875" style="20" customWidth="1"/>
    <col min="4364" max="4364" width="4.5546875" style="20" customWidth="1"/>
    <col min="4365" max="4365" width="3.77734375" style="20" customWidth="1"/>
    <col min="4366" max="4366" width="7" style="20" customWidth="1"/>
    <col min="4367" max="4367" width="16.5546875" style="20" customWidth="1"/>
    <col min="4368" max="4368" width="4.5546875" style="20" customWidth="1"/>
    <col min="4369" max="4369" width="3.77734375" style="20" customWidth="1"/>
    <col min="4370" max="4370" width="7" style="20" customWidth="1"/>
    <col min="4371" max="4371" width="16.5546875" style="20" customWidth="1"/>
    <col min="4372" max="4372" width="4.5546875" style="20" customWidth="1"/>
    <col min="4373" max="4373" width="3.77734375" style="20" customWidth="1"/>
    <col min="4374" max="4374" width="7" style="20" customWidth="1"/>
    <col min="4375" max="4375" width="16.5546875" style="20" customWidth="1"/>
    <col min="4376" max="4376" width="4.5546875" style="20" customWidth="1"/>
    <col min="4377" max="4377" width="3.77734375" style="20" customWidth="1"/>
    <col min="4378" max="4378" width="7" style="20" customWidth="1"/>
    <col min="4379" max="4379" width="16.5546875" style="20" customWidth="1"/>
    <col min="4380" max="4616" width="9.109375" style="20"/>
    <col min="4617" max="4617" width="3.44140625" style="20" customWidth="1"/>
    <col min="4618" max="4618" width="7" style="20" customWidth="1"/>
    <col min="4619" max="4619" width="16.5546875" style="20" customWidth="1"/>
    <col min="4620" max="4620" width="4.5546875" style="20" customWidth="1"/>
    <col min="4621" max="4621" width="3.77734375" style="20" customWidth="1"/>
    <col min="4622" max="4622" width="7" style="20" customWidth="1"/>
    <col min="4623" max="4623" width="16.5546875" style="20" customWidth="1"/>
    <col min="4624" max="4624" width="4.5546875" style="20" customWidth="1"/>
    <col min="4625" max="4625" width="3.77734375" style="20" customWidth="1"/>
    <col min="4626" max="4626" width="7" style="20" customWidth="1"/>
    <col min="4627" max="4627" width="16.5546875" style="20" customWidth="1"/>
    <col min="4628" max="4628" width="4.5546875" style="20" customWidth="1"/>
    <col min="4629" max="4629" width="3.77734375" style="20" customWidth="1"/>
    <col min="4630" max="4630" width="7" style="20" customWidth="1"/>
    <col min="4631" max="4631" width="16.5546875" style="20" customWidth="1"/>
    <col min="4632" max="4632" width="4.5546875" style="20" customWidth="1"/>
    <col min="4633" max="4633" width="3.77734375" style="20" customWidth="1"/>
    <col min="4634" max="4634" width="7" style="20" customWidth="1"/>
    <col min="4635" max="4635" width="16.5546875" style="20" customWidth="1"/>
    <col min="4636" max="4872" width="9.109375" style="20"/>
    <col min="4873" max="4873" width="3.44140625" style="20" customWidth="1"/>
    <col min="4874" max="4874" width="7" style="20" customWidth="1"/>
    <col min="4875" max="4875" width="16.5546875" style="20" customWidth="1"/>
    <col min="4876" max="4876" width="4.5546875" style="20" customWidth="1"/>
    <col min="4877" max="4877" width="3.77734375" style="20" customWidth="1"/>
    <col min="4878" max="4878" width="7" style="20" customWidth="1"/>
    <col min="4879" max="4879" width="16.5546875" style="20" customWidth="1"/>
    <col min="4880" max="4880" width="4.5546875" style="20" customWidth="1"/>
    <col min="4881" max="4881" width="3.77734375" style="20" customWidth="1"/>
    <col min="4882" max="4882" width="7" style="20" customWidth="1"/>
    <col min="4883" max="4883" width="16.5546875" style="20" customWidth="1"/>
    <col min="4884" max="4884" width="4.5546875" style="20" customWidth="1"/>
    <col min="4885" max="4885" width="3.77734375" style="20" customWidth="1"/>
    <col min="4886" max="4886" width="7" style="20" customWidth="1"/>
    <col min="4887" max="4887" width="16.5546875" style="20" customWidth="1"/>
    <col min="4888" max="4888" width="4.5546875" style="20" customWidth="1"/>
    <col min="4889" max="4889" width="3.77734375" style="20" customWidth="1"/>
    <col min="4890" max="4890" width="7" style="20" customWidth="1"/>
    <col min="4891" max="4891" width="16.5546875" style="20" customWidth="1"/>
    <col min="4892" max="5128" width="9.109375" style="20"/>
    <col min="5129" max="5129" width="3.44140625" style="20" customWidth="1"/>
    <col min="5130" max="5130" width="7" style="20" customWidth="1"/>
    <col min="5131" max="5131" width="16.5546875" style="20" customWidth="1"/>
    <col min="5132" max="5132" width="4.5546875" style="20" customWidth="1"/>
    <col min="5133" max="5133" width="3.77734375" style="20" customWidth="1"/>
    <col min="5134" max="5134" width="7" style="20" customWidth="1"/>
    <col min="5135" max="5135" width="16.5546875" style="20" customWidth="1"/>
    <col min="5136" max="5136" width="4.5546875" style="20" customWidth="1"/>
    <col min="5137" max="5137" width="3.77734375" style="20" customWidth="1"/>
    <col min="5138" max="5138" width="7" style="20" customWidth="1"/>
    <col min="5139" max="5139" width="16.5546875" style="20" customWidth="1"/>
    <col min="5140" max="5140" width="4.5546875" style="20" customWidth="1"/>
    <col min="5141" max="5141" width="3.77734375" style="20" customWidth="1"/>
    <col min="5142" max="5142" width="7" style="20" customWidth="1"/>
    <col min="5143" max="5143" width="16.5546875" style="20" customWidth="1"/>
    <col min="5144" max="5144" width="4.5546875" style="20" customWidth="1"/>
    <col min="5145" max="5145" width="3.77734375" style="20" customWidth="1"/>
    <col min="5146" max="5146" width="7" style="20" customWidth="1"/>
    <col min="5147" max="5147" width="16.5546875" style="20" customWidth="1"/>
    <col min="5148" max="5384" width="9.109375" style="20"/>
    <col min="5385" max="5385" width="3.44140625" style="20" customWidth="1"/>
    <col min="5386" max="5386" width="7" style="20" customWidth="1"/>
    <col min="5387" max="5387" width="16.5546875" style="20" customWidth="1"/>
    <col min="5388" max="5388" width="4.5546875" style="20" customWidth="1"/>
    <col min="5389" max="5389" width="3.77734375" style="20" customWidth="1"/>
    <col min="5390" max="5390" width="7" style="20" customWidth="1"/>
    <col min="5391" max="5391" width="16.5546875" style="20" customWidth="1"/>
    <col min="5392" max="5392" width="4.5546875" style="20" customWidth="1"/>
    <col min="5393" max="5393" width="3.77734375" style="20" customWidth="1"/>
    <col min="5394" max="5394" width="7" style="20" customWidth="1"/>
    <col min="5395" max="5395" width="16.5546875" style="20" customWidth="1"/>
    <col min="5396" max="5396" width="4.5546875" style="20" customWidth="1"/>
    <col min="5397" max="5397" width="3.77734375" style="20" customWidth="1"/>
    <col min="5398" max="5398" width="7" style="20" customWidth="1"/>
    <col min="5399" max="5399" width="16.5546875" style="20" customWidth="1"/>
    <col min="5400" max="5400" width="4.5546875" style="20" customWidth="1"/>
    <col min="5401" max="5401" width="3.77734375" style="20" customWidth="1"/>
    <col min="5402" max="5402" width="7" style="20" customWidth="1"/>
    <col min="5403" max="5403" width="16.5546875" style="20" customWidth="1"/>
    <col min="5404" max="5640" width="9.109375" style="20"/>
    <col min="5641" max="5641" width="3.44140625" style="20" customWidth="1"/>
    <col min="5642" max="5642" width="7" style="20" customWidth="1"/>
    <col min="5643" max="5643" width="16.5546875" style="20" customWidth="1"/>
    <col min="5644" max="5644" width="4.5546875" style="20" customWidth="1"/>
    <col min="5645" max="5645" width="3.77734375" style="20" customWidth="1"/>
    <col min="5646" max="5646" width="7" style="20" customWidth="1"/>
    <col min="5647" max="5647" width="16.5546875" style="20" customWidth="1"/>
    <col min="5648" max="5648" width="4.5546875" style="20" customWidth="1"/>
    <col min="5649" max="5649" width="3.77734375" style="20" customWidth="1"/>
    <col min="5650" max="5650" width="7" style="20" customWidth="1"/>
    <col min="5651" max="5651" width="16.5546875" style="20" customWidth="1"/>
    <col min="5652" max="5652" width="4.5546875" style="20" customWidth="1"/>
    <col min="5653" max="5653" width="3.77734375" style="20" customWidth="1"/>
    <col min="5654" max="5654" width="7" style="20" customWidth="1"/>
    <col min="5655" max="5655" width="16.5546875" style="20" customWidth="1"/>
    <col min="5656" max="5656" width="4.5546875" style="20" customWidth="1"/>
    <col min="5657" max="5657" width="3.77734375" style="20" customWidth="1"/>
    <col min="5658" max="5658" width="7" style="20" customWidth="1"/>
    <col min="5659" max="5659" width="16.5546875" style="20" customWidth="1"/>
    <col min="5660" max="5896" width="9.109375" style="20"/>
    <col min="5897" max="5897" width="3.44140625" style="20" customWidth="1"/>
    <col min="5898" max="5898" width="7" style="20" customWidth="1"/>
    <col min="5899" max="5899" width="16.5546875" style="20" customWidth="1"/>
    <col min="5900" max="5900" width="4.5546875" style="20" customWidth="1"/>
    <col min="5901" max="5901" width="3.77734375" style="20" customWidth="1"/>
    <col min="5902" max="5902" width="7" style="20" customWidth="1"/>
    <col min="5903" max="5903" width="16.5546875" style="20" customWidth="1"/>
    <col min="5904" max="5904" width="4.5546875" style="20" customWidth="1"/>
    <col min="5905" max="5905" width="3.77734375" style="20" customWidth="1"/>
    <col min="5906" max="5906" width="7" style="20" customWidth="1"/>
    <col min="5907" max="5907" width="16.5546875" style="20" customWidth="1"/>
    <col min="5908" max="5908" width="4.5546875" style="20" customWidth="1"/>
    <col min="5909" max="5909" width="3.77734375" style="20" customWidth="1"/>
    <col min="5910" max="5910" width="7" style="20" customWidth="1"/>
    <col min="5911" max="5911" width="16.5546875" style="20" customWidth="1"/>
    <col min="5912" max="5912" width="4.5546875" style="20" customWidth="1"/>
    <col min="5913" max="5913" width="3.77734375" style="20" customWidth="1"/>
    <col min="5914" max="5914" width="7" style="20" customWidth="1"/>
    <col min="5915" max="5915" width="16.5546875" style="20" customWidth="1"/>
    <col min="5916" max="6152" width="9.109375" style="20"/>
    <col min="6153" max="6153" width="3.44140625" style="20" customWidth="1"/>
    <col min="6154" max="6154" width="7" style="20" customWidth="1"/>
    <col min="6155" max="6155" width="16.5546875" style="20" customWidth="1"/>
    <col min="6156" max="6156" width="4.5546875" style="20" customWidth="1"/>
    <col min="6157" max="6157" width="3.77734375" style="20" customWidth="1"/>
    <col min="6158" max="6158" width="7" style="20" customWidth="1"/>
    <col min="6159" max="6159" width="16.5546875" style="20" customWidth="1"/>
    <col min="6160" max="6160" width="4.5546875" style="20" customWidth="1"/>
    <col min="6161" max="6161" width="3.77734375" style="20" customWidth="1"/>
    <col min="6162" max="6162" width="7" style="20" customWidth="1"/>
    <col min="6163" max="6163" width="16.5546875" style="20" customWidth="1"/>
    <col min="6164" max="6164" width="4.5546875" style="20" customWidth="1"/>
    <col min="6165" max="6165" width="3.77734375" style="20" customWidth="1"/>
    <col min="6166" max="6166" width="7" style="20" customWidth="1"/>
    <col min="6167" max="6167" width="16.5546875" style="20" customWidth="1"/>
    <col min="6168" max="6168" width="4.5546875" style="20" customWidth="1"/>
    <col min="6169" max="6169" width="3.77734375" style="20" customWidth="1"/>
    <col min="6170" max="6170" width="7" style="20" customWidth="1"/>
    <col min="6171" max="6171" width="16.5546875" style="20" customWidth="1"/>
    <col min="6172" max="6408" width="9.109375" style="20"/>
    <col min="6409" max="6409" width="3.44140625" style="20" customWidth="1"/>
    <col min="6410" max="6410" width="7" style="20" customWidth="1"/>
    <col min="6411" max="6411" width="16.5546875" style="20" customWidth="1"/>
    <col min="6412" max="6412" width="4.5546875" style="20" customWidth="1"/>
    <col min="6413" max="6413" width="3.77734375" style="20" customWidth="1"/>
    <col min="6414" max="6414" width="7" style="20" customWidth="1"/>
    <col min="6415" max="6415" width="16.5546875" style="20" customWidth="1"/>
    <col min="6416" max="6416" width="4.5546875" style="20" customWidth="1"/>
    <col min="6417" max="6417" width="3.77734375" style="20" customWidth="1"/>
    <col min="6418" max="6418" width="7" style="20" customWidth="1"/>
    <col min="6419" max="6419" width="16.5546875" style="20" customWidth="1"/>
    <col min="6420" max="6420" width="4.5546875" style="20" customWidth="1"/>
    <col min="6421" max="6421" width="3.77734375" style="20" customWidth="1"/>
    <col min="6422" max="6422" width="7" style="20" customWidth="1"/>
    <col min="6423" max="6423" width="16.5546875" style="20" customWidth="1"/>
    <col min="6424" max="6424" width="4.5546875" style="20" customWidth="1"/>
    <col min="6425" max="6425" width="3.77734375" style="20" customWidth="1"/>
    <col min="6426" max="6426" width="7" style="20" customWidth="1"/>
    <col min="6427" max="6427" width="16.5546875" style="20" customWidth="1"/>
    <col min="6428" max="6664" width="9.109375" style="20"/>
    <col min="6665" max="6665" width="3.44140625" style="20" customWidth="1"/>
    <col min="6666" max="6666" width="7" style="20" customWidth="1"/>
    <col min="6667" max="6667" width="16.5546875" style="20" customWidth="1"/>
    <col min="6668" max="6668" width="4.5546875" style="20" customWidth="1"/>
    <col min="6669" max="6669" width="3.77734375" style="20" customWidth="1"/>
    <col min="6670" max="6670" width="7" style="20" customWidth="1"/>
    <col min="6671" max="6671" width="16.5546875" style="20" customWidth="1"/>
    <col min="6672" max="6672" width="4.5546875" style="20" customWidth="1"/>
    <col min="6673" max="6673" width="3.77734375" style="20" customWidth="1"/>
    <col min="6674" max="6674" width="7" style="20" customWidth="1"/>
    <col min="6675" max="6675" width="16.5546875" style="20" customWidth="1"/>
    <col min="6676" max="6676" width="4.5546875" style="20" customWidth="1"/>
    <col min="6677" max="6677" width="3.77734375" style="20" customWidth="1"/>
    <col min="6678" max="6678" width="7" style="20" customWidth="1"/>
    <col min="6679" max="6679" width="16.5546875" style="20" customWidth="1"/>
    <col min="6680" max="6680" width="4.5546875" style="20" customWidth="1"/>
    <col min="6681" max="6681" width="3.77734375" style="20" customWidth="1"/>
    <col min="6682" max="6682" width="7" style="20" customWidth="1"/>
    <col min="6683" max="6683" width="16.5546875" style="20" customWidth="1"/>
    <col min="6684" max="6920" width="9.109375" style="20"/>
    <col min="6921" max="6921" width="3.44140625" style="20" customWidth="1"/>
    <col min="6922" max="6922" width="7" style="20" customWidth="1"/>
    <col min="6923" max="6923" width="16.5546875" style="20" customWidth="1"/>
    <col min="6924" max="6924" width="4.5546875" style="20" customWidth="1"/>
    <col min="6925" max="6925" width="3.77734375" style="20" customWidth="1"/>
    <col min="6926" max="6926" width="7" style="20" customWidth="1"/>
    <col min="6927" max="6927" width="16.5546875" style="20" customWidth="1"/>
    <col min="6928" max="6928" width="4.5546875" style="20" customWidth="1"/>
    <col min="6929" max="6929" width="3.77734375" style="20" customWidth="1"/>
    <col min="6930" max="6930" width="7" style="20" customWidth="1"/>
    <col min="6931" max="6931" width="16.5546875" style="20" customWidth="1"/>
    <col min="6932" max="6932" width="4.5546875" style="20" customWidth="1"/>
    <col min="6933" max="6933" width="3.77734375" style="20" customWidth="1"/>
    <col min="6934" max="6934" width="7" style="20" customWidth="1"/>
    <col min="6935" max="6935" width="16.5546875" style="20" customWidth="1"/>
    <col min="6936" max="6936" width="4.5546875" style="20" customWidth="1"/>
    <col min="6937" max="6937" width="3.77734375" style="20" customWidth="1"/>
    <col min="6938" max="6938" width="7" style="20" customWidth="1"/>
    <col min="6939" max="6939" width="16.5546875" style="20" customWidth="1"/>
    <col min="6940" max="7176" width="9.109375" style="20"/>
    <col min="7177" max="7177" width="3.44140625" style="20" customWidth="1"/>
    <col min="7178" max="7178" width="7" style="20" customWidth="1"/>
    <col min="7179" max="7179" width="16.5546875" style="20" customWidth="1"/>
    <col min="7180" max="7180" width="4.5546875" style="20" customWidth="1"/>
    <col min="7181" max="7181" width="3.77734375" style="20" customWidth="1"/>
    <col min="7182" max="7182" width="7" style="20" customWidth="1"/>
    <col min="7183" max="7183" width="16.5546875" style="20" customWidth="1"/>
    <col min="7184" max="7184" width="4.5546875" style="20" customWidth="1"/>
    <col min="7185" max="7185" width="3.77734375" style="20" customWidth="1"/>
    <col min="7186" max="7186" width="7" style="20" customWidth="1"/>
    <col min="7187" max="7187" width="16.5546875" style="20" customWidth="1"/>
    <col min="7188" max="7188" width="4.5546875" style="20" customWidth="1"/>
    <col min="7189" max="7189" width="3.77734375" style="20" customWidth="1"/>
    <col min="7190" max="7190" width="7" style="20" customWidth="1"/>
    <col min="7191" max="7191" width="16.5546875" style="20" customWidth="1"/>
    <col min="7192" max="7192" width="4.5546875" style="20" customWidth="1"/>
    <col min="7193" max="7193" width="3.77734375" style="20" customWidth="1"/>
    <col min="7194" max="7194" width="7" style="20" customWidth="1"/>
    <col min="7195" max="7195" width="16.5546875" style="20" customWidth="1"/>
    <col min="7196" max="7432" width="9.109375" style="20"/>
    <col min="7433" max="7433" width="3.44140625" style="20" customWidth="1"/>
    <col min="7434" max="7434" width="7" style="20" customWidth="1"/>
    <col min="7435" max="7435" width="16.5546875" style="20" customWidth="1"/>
    <col min="7436" max="7436" width="4.5546875" style="20" customWidth="1"/>
    <col min="7437" max="7437" width="3.77734375" style="20" customWidth="1"/>
    <col min="7438" max="7438" width="7" style="20" customWidth="1"/>
    <col min="7439" max="7439" width="16.5546875" style="20" customWidth="1"/>
    <col min="7440" max="7440" width="4.5546875" style="20" customWidth="1"/>
    <col min="7441" max="7441" width="3.77734375" style="20" customWidth="1"/>
    <col min="7442" max="7442" width="7" style="20" customWidth="1"/>
    <col min="7443" max="7443" width="16.5546875" style="20" customWidth="1"/>
    <col min="7444" max="7444" width="4.5546875" style="20" customWidth="1"/>
    <col min="7445" max="7445" width="3.77734375" style="20" customWidth="1"/>
    <col min="7446" max="7446" width="7" style="20" customWidth="1"/>
    <col min="7447" max="7447" width="16.5546875" style="20" customWidth="1"/>
    <col min="7448" max="7448" width="4.5546875" style="20" customWidth="1"/>
    <col min="7449" max="7449" width="3.77734375" style="20" customWidth="1"/>
    <col min="7450" max="7450" width="7" style="20" customWidth="1"/>
    <col min="7451" max="7451" width="16.5546875" style="20" customWidth="1"/>
    <col min="7452" max="7688" width="9.109375" style="20"/>
    <col min="7689" max="7689" width="3.44140625" style="20" customWidth="1"/>
    <col min="7690" max="7690" width="7" style="20" customWidth="1"/>
    <col min="7691" max="7691" width="16.5546875" style="20" customWidth="1"/>
    <col min="7692" max="7692" width="4.5546875" style="20" customWidth="1"/>
    <col min="7693" max="7693" width="3.77734375" style="20" customWidth="1"/>
    <col min="7694" max="7694" width="7" style="20" customWidth="1"/>
    <col min="7695" max="7695" width="16.5546875" style="20" customWidth="1"/>
    <col min="7696" max="7696" width="4.5546875" style="20" customWidth="1"/>
    <col min="7697" max="7697" width="3.77734375" style="20" customWidth="1"/>
    <col min="7698" max="7698" width="7" style="20" customWidth="1"/>
    <col min="7699" max="7699" width="16.5546875" style="20" customWidth="1"/>
    <col min="7700" max="7700" width="4.5546875" style="20" customWidth="1"/>
    <col min="7701" max="7701" width="3.77734375" style="20" customWidth="1"/>
    <col min="7702" max="7702" width="7" style="20" customWidth="1"/>
    <col min="7703" max="7703" width="16.5546875" style="20" customWidth="1"/>
    <col min="7704" max="7704" width="4.5546875" style="20" customWidth="1"/>
    <col min="7705" max="7705" width="3.77734375" style="20" customWidth="1"/>
    <col min="7706" max="7706" width="7" style="20" customWidth="1"/>
    <col min="7707" max="7707" width="16.5546875" style="20" customWidth="1"/>
    <col min="7708" max="7944" width="9.109375" style="20"/>
    <col min="7945" max="7945" width="3.44140625" style="20" customWidth="1"/>
    <col min="7946" max="7946" width="7" style="20" customWidth="1"/>
    <col min="7947" max="7947" width="16.5546875" style="20" customWidth="1"/>
    <col min="7948" max="7948" width="4.5546875" style="20" customWidth="1"/>
    <col min="7949" max="7949" width="3.77734375" style="20" customWidth="1"/>
    <col min="7950" max="7950" width="7" style="20" customWidth="1"/>
    <col min="7951" max="7951" width="16.5546875" style="20" customWidth="1"/>
    <col min="7952" max="7952" width="4.5546875" style="20" customWidth="1"/>
    <col min="7953" max="7953" width="3.77734375" style="20" customWidth="1"/>
    <col min="7954" max="7954" width="7" style="20" customWidth="1"/>
    <col min="7955" max="7955" width="16.5546875" style="20" customWidth="1"/>
    <col min="7956" max="7956" width="4.5546875" style="20" customWidth="1"/>
    <col min="7957" max="7957" width="3.77734375" style="20" customWidth="1"/>
    <col min="7958" max="7958" width="7" style="20" customWidth="1"/>
    <col min="7959" max="7959" width="16.5546875" style="20" customWidth="1"/>
    <col min="7960" max="7960" width="4.5546875" style="20" customWidth="1"/>
    <col min="7961" max="7961" width="3.77734375" style="20" customWidth="1"/>
    <col min="7962" max="7962" width="7" style="20" customWidth="1"/>
    <col min="7963" max="7963" width="16.5546875" style="20" customWidth="1"/>
    <col min="7964" max="8200" width="9.109375" style="20"/>
    <col min="8201" max="8201" width="3.44140625" style="20" customWidth="1"/>
    <col min="8202" max="8202" width="7" style="20" customWidth="1"/>
    <col min="8203" max="8203" width="16.5546875" style="20" customWidth="1"/>
    <col min="8204" max="8204" width="4.5546875" style="20" customWidth="1"/>
    <col min="8205" max="8205" width="3.77734375" style="20" customWidth="1"/>
    <col min="8206" max="8206" width="7" style="20" customWidth="1"/>
    <col min="8207" max="8207" width="16.5546875" style="20" customWidth="1"/>
    <col min="8208" max="8208" width="4.5546875" style="20" customWidth="1"/>
    <col min="8209" max="8209" width="3.77734375" style="20" customWidth="1"/>
    <col min="8210" max="8210" width="7" style="20" customWidth="1"/>
    <col min="8211" max="8211" width="16.5546875" style="20" customWidth="1"/>
    <col min="8212" max="8212" width="4.5546875" style="20" customWidth="1"/>
    <col min="8213" max="8213" width="3.77734375" style="20" customWidth="1"/>
    <col min="8214" max="8214" width="7" style="20" customWidth="1"/>
    <col min="8215" max="8215" width="16.5546875" style="20" customWidth="1"/>
    <col min="8216" max="8216" width="4.5546875" style="20" customWidth="1"/>
    <col min="8217" max="8217" width="3.77734375" style="20" customWidth="1"/>
    <col min="8218" max="8218" width="7" style="20" customWidth="1"/>
    <col min="8219" max="8219" width="16.5546875" style="20" customWidth="1"/>
    <col min="8220" max="8456" width="9.109375" style="20"/>
    <col min="8457" max="8457" width="3.44140625" style="20" customWidth="1"/>
    <col min="8458" max="8458" width="7" style="20" customWidth="1"/>
    <col min="8459" max="8459" width="16.5546875" style="20" customWidth="1"/>
    <col min="8460" max="8460" width="4.5546875" style="20" customWidth="1"/>
    <col min="8461" max="8461" width="3.77734375" style="20" customWidth="1"/>
    <col min="8462" max="8462" width="7" style="20" customWidth="1"/>
    <col min="8463" max="8463" width="16.5546875" style="20" customWidth="1"/>
    <col min="8464" max="8464" width="4.5546875" style="20" customWidth="1"/>
    <col min="8465" max="8465" width="3.77734375" style="20" customWidth="1"/>
    <col min="8466" max="8466" width="7" style="20" customWidth="1"/>
    <col min="8467" max="8467" width="16.5546875" style="20" customWidth="1"/>
    <col min="8468" max="8468" width="4.5546875" style="20" customWidth="1"/>
    <col min="8469" max="8469" width="3.77734375" style="20" customWidth="1"/>
    <col min="8470" max="8470" width="7" style="20" customWidth="1"/>
    <col min="8471" max="8471" width="16.5546875" style="20" customWidth="1"/>
    <col min="8472" max="8472" width="4.5546875" style="20" customWidth="1"/>
    <col min="8473" max="8473" width="3.77734375" style="20" customWidth="1"/>
    <col min="8474" max="8474" width="7" style="20" customWidth="1"/>
    <col min="8475" max="8475" width="16.5546875" style="20" customWidth="1"/>
    <col min="8476" max="8712" width="9.109375" style="20"/>
    <col min="8713" max="8713" width="3.44140625" style="20" customWidth="1"/>
    <col min="8714" max="8714" width="7" style="20" customWidth="1"/>
    <col min="8715" max="8715" width="16.5546875" style="20" customWidth="1"/>
    <col min="8716" max="8716" width="4.5546875" style="20" customWidth="1"/>
    <col min="8717" max="8717" width="3.77734375" style="20" customWidth="1"/>
    <col min="8718" max="8718" width="7" style="20" customWidth="1"/>
    <col min="8719" max="8719" width="16.5546875" style="20" customWidth="1"/>
    <col min="8720" max="8720" width="4.5546875" style="20" customWidth="1"/>
    <col min="8721" max="8721" width="3.77734375" style="20" customWidth="1"/>
    <col min="8722" max="8722" width="7" style="20" customWidth="1"/>
    <col min="8723" max="8723" width="16.5546875" style="20" customWidth="1"/>
    <col min="8724" max="8724" width="4.5546875" style="20" customWidth="1"/>
    <col min="8725" max="8725" width="3.77734375" style="20" customWidth="1"/>
    <col min="8726" max="8726" width="7" style="20" customWidth="1"/>
    <col min="8727" max="8727" width="16.5546875" style="20" customWidth="1"/>
    <col min="8728" max="8728" width="4.5546875" style="20" customWidth="1"/>
    <col min="8729" max="8729" width="3.77734375" style="20" customWidth="1"/>
    <col min="8730" max="8730" width="7" style="20" customWidth="1"/>
    <col min="8731" max="8731" width="16.5546875" style="20" customWidth="1"/>
    <col min="8732" max="8968" width="9.109375" style="20"/>
    <col min="8969" max="8969" width="3.44140625" style="20" customWidth="1"/>
    <col min="8970" max="8970" width="7" style="20" customWidth="1"/>
    <col min="8971" max="8971" width="16.5546875" style="20" customWidth="1"/>
    <col min="8972" max="8972" width="4.5546875" style="20" customWidth="1"/>
    <col min="8973" max="8973" width="3.77734375" style="20" customWidth="1"/>
    <col min="8974" max="8974" width="7" style="20" customWidth="1"/>
    <col min="8975" max="8975" width="16.5546875" style="20" customWidth="1"/>
    <col min="8976" max="8976" width="4.5546875" style="20" customWidth="1"/>
    <col min="8977" max="8977" width="3.77734375" style="20" customWidth="1"/>
    <col min="8978" max="8978" width="7" style="20" customWidth="1"/>
    <col min="8979" max="8979" width="16.5546875" style="20" customWidth="1"/>
    <col min="8980" max="8980" width="4.5546875" style="20" customWidth="1"/>
    <col min="8981" max="8981" width="3.77734375" style="20" customWidth="1"/>
    <col min="8982" max="8982" width="7" style="20" customWidth="1"/>
    <col min="8983" max="8983" width="16.5546875" style="20" customWidth="1"/>
    <col min="8984" max="8984" width="4.5546875" style="20" customWidth="1"/>
    <col min="8985" max="8985" width="3.77734375" style="20" customWidth="1"/>
    <col min="8986" max="8986" width="7" style="20" customWidth="1"/>
    <col min="8987" max="8987" width="16.5546875" style="20" customWidth="1"/>
    <col min="8988" max="9224" width="9.109375" style="20"/>
    <col min="9225" max="9225" width="3.44140625" style="20" customWidth="1"/>
    <col min="9226" max="9226" width="7" style="20" customWidth="1"/>
    <col min="9227" max="9227" width="16.5546875" style="20" customWidth="1"/>
    <col min="9228" max="9228" width="4.5546875" style="20" customWidth="1"/>
    <col min="9229" max="9229" width="3.77734375" style="20" customWidth="1"/>
    <col min="9230" max="9230" width="7" style="20" customWidth="1"/>
    <col min="9231" max="9231" width="16.5546875" style="20" customWidth="1"/>
    <col min="9232" max="9232" width="4.5546875" style="20" customWidth="1"/>
    <col min="9233" max="9233" width="3.77734375" style="20" customWidth="1"/>
    <col min="9234" max="9234" width="7" style="20" customWidth="1"/>
    <col min="9235" max="9235" width="16.5546875" style="20" customWidth="1"/>
    <col min="9236" max="9236" width="4.5546875" style="20" customWidth="1"/>
    <col min="9237" max="9237" width="3.77734375" style="20" customWidth="1"/>
    <col min="9238" max="9238" width="7" style="20" customWidth="1"/>
    <col min="9239" max="9239" width="16.5546875" style="20" customWidth="1"/>
    <col min="9240" max="9240" width="4.5546875" style="20" customWidth="1"/>
    <col min="9241" max="9241" width="3.77734375" style="20" customWidth="1"/>
    <col min="9242" max="9242" width="7" style="20" customWidth="1"/>
    <col min="9243" max="9243" width="16.5546875" style="20" customWidth="1"/>
    <col min="9244" max="9480" width="9.109375" style="20"/>
    <col min="9481" max="9481" width="3.44140625" style="20" customWidth="1"/>
    <col min="9482" max="9482" width="7" style="20" customWidth="1"/>
    <col min="9483" max="9483" width="16.5546875" style="20" customWidth="1"/>
    <col min="9484" max="9484" width="4.5546875" style="20" customWidth="1"/>
    <col min="9485" max="9485" width="3.77734375" style="20" customWidth="1"/>
    <col min="9486" max="9486" width="7" style="20" customWidth="1"/>
    <col min="9487" max="9487" width="16.5546875" style="20" customWidth="1"/>
    <col min="9488" max="9488" width="4.5546875" style="20" customWidth="1"/>
    <col min="9489" max="9489" width="3.77734375" style="20" customWidth="1"/>
    <col min="9490" max="9490" width="7" style="20" customWidth="1"/>
    <col min="9491" max="9491" width="16.5546875" style="20" customWidth="1"/>
    <col min="9492" max="9492" width="4.5546875" style="20" customWidth="1"/>
    <col min="9493" max="9493" width="3.77734375" style="20" customWidth="1"/>
    <col min="9494" max="9494" width="7" style="20" customWidth="1"/>
    <col min="9495" max="9495" width="16.5546875" style="20" customWidth="1"/>
    <col min="9496" max="9496" width="4.5546875" style="20" customWidth="1"/>
    <col min="9497" max="9497" width="3.77734375" style="20" customWidth="1"/>
    <col min="9498" max="9498" width="7" style="20" customWidth="1"/>
    <col min="9499" max="9499" width="16.5546875" style="20" customWidth="1"/>
    <col min="9500" max="9736" width="9.109375" style="20"/>
    <col min="9737" max="9737" width="3.44140625" style="20" customWidth="1"/>
    <col min="9738" max="9738" width="7" style="20" customWidth="1"/>
    <col min="9739" max="9739" width="16.5546875" style="20" customWidth="1"/>
    <col min="9740" max="9740" width="4.5546875" style="20" customWidth="1"/>
    <col min="9741" max="9741" width="3.77734375" style="20" customWidth="1"/>
    <col min="9742" max="9742" width="7" style="20" customWidth="1"/>
    <col min="9743" max="9743" width="16.5546875" style="20" customWidth="1"/>
    <col min="9744" max="9744" width="4.5546875" style="20" customWidth="1"/>
    <col min="9745" max="9745" width="3.77734375" style="20" customWidth="1"/>
    <col min="9746" max="9746" width="7" style="20" customWidth="1"/>
    <col min="9747" max="9747" width="16.5546875" style="20" customWidth="1"/>
    <col min="9748" max="9748" width="4.5546875" style="20" customWidth="1"/>
    <col min="9749" max="9749" width="3.77734375" style="20" customWidth="1"/>
    <col min="9750" max="9750" width="7" style="20" customWidth="1"/>
    <col min="9751" max="9751" width="16.5546875" style="20" customWidth="1"/>
    <col min="9752" max="9752" width="4.5546875" style="20" customWidth="1"/>
    <col min="9753" max="9753" width="3.77734375" style="20" customWidth="1"/>
    <col min="9754" max="9754" width="7" style="20" customWidth="1"/>
    <col min="9755" max="9755" width="16.5546875" style="20" customWidth="1"/>
    <col min="9756" max="9992" width="9.109375" style="20"/>
    <col min="9993" max="9993" width="3.44140625" style="20" customWidth="1"/>
    <col min="9994" max="9994" width="7" style="20" customWidth="1"/>
    <col min="9995" max="9995" width="16.5546875" style="20" customWidth="1"/>
    <col min="9996" max="9996" width="4.5546875" style="20" customWidth="1"/>
    <col min="9997" max="9997" width="3.77734375" style="20" customWidth="1"/>
    <col min="9998" max="9998" width="7" style="20" customWidth="1"/>
    <col min="9999" max="9999" width="16.5546875" style="20" customWidth="1"/>
    <col min="10000" max="10000" width="4.5546875" style="20" customWidth="1"/>
    <col min="10001" max="10001" width="3.77734375" style="20" customWidth="1"/>
    <col min="10002" max="10002" width="7" style="20" customWidth="1"/>
    <col min="10003" max="10003" width="16.5546875" style="20" customWidth="1"/>
    <col min="10004" max="10004" width="4.5546875" style="20" customWidth="1"/>
    <col min="10005" max="10005" width="3.77734375" style="20" customWidth="1"/>
    <col min="10006" max="10006" width="7" style="20" customWidth="1"/>
    <col min="10007" max="10007" width="16.5546875" style="20" customWidth="1"/>
    <col min="10008" max="10008" width="4.5546875" style="20" customWidth="1"/>
    <col min="10009" max="10009" width="3.77734375" style="20" customWidth="1"/>
    <col min="10010" max="10010" width="7" style="20" customWidth="1"/>
    <col min="10011" max="10011" width="16.5546875" style="20" customWidth="1"/>
    <col min="10012" max="10248" width="9.109375" style="20"/>
    <col min="10249" max="10249" width="3.44140625" style="20" customWidth="1"/>
    <col min="10250" max="10250" width="7" style="20" customWidth="1"/>
    <col min="10251" max="10251" width="16.5546875" style="20" customWidth="1"/>
    <col min="10252" max="10252" width="4.5546875" style="20" customWidth="1"/>
    <col min="10253" max="10253" width="3.77734375" style="20" customWidth="1"/>
    <col min="10254" max="10254" width="7" style="20" customWidth="1"/>
    <col min="10255" max="10255" width="16.5546875" style="20" customWidth="1"/>
    <col min="10256" max="10256" width="4.5546875" style="20" customWidth="1"/>
    <col min="10257" max="10257" width="3.77734375" style="20" customWidth="1"/>
    <col min="10258" max="10258" width="7" style="20" customWidth="1"/>
    <col min="10259" max="10259" width="16.5546875" style="20" customWidth="1"/>
    <col min="10260" max="10260" width="4.5546875" style="20" customWidth="1"/>
    <col min="10261" max="10261" width="3.77734375" style="20" customWidth="1"/>
    <col min="10262" max="10262" width="7" style="20" customWidth="1"/>
    <col min="10263" max="10263" width="16.5546875" style="20" customWidth="1"/>
    <col min="10264" max="10264" width="4.5546875" style="20" customWidth="1"/>
    <col min="10265" max="10265" width="3.77734375" style="20" customWidth="1"/>
    <col min="10266" max="10266" width="7" style="20" customWidth="1"/>
    <col min="10267" max="10267" width="16.5546875" style="20" customWidth="1"/>
    <col min="10268" max="10504" width="9.109375" style="20"/>
    <col min="10505" max="10505" width="3.44140625" style="20" customWidth="1"/>
    <col min="10506" max="10506" width="7" style="20" customWidth="1"/>
    <col min="10507" max="10507" width="16.5546875" style="20" customWidth="1"/>
    <col min="10508" max="10508" width="4.5546875" style="20" customWidth="1"/>
    <col min="10509" max="10509" width="3.77734375" style="20" customWidth="1"/>
    <col min="10510" max="10510" width="7" style="20" customWidth="1"/>
    <col min="10511" max="10511" width="16.5546875" style="20" customWidth="1"/>
    <col min="10512" max="10512" width="4.5546875" style="20" customWidth="1"/>
    <col min="10513" max="10513" width="3.77734375" style="20" customWidth="1"/>
    <col min="10514" max="10514" width="7" style="20" customWidth="1"/>
    <col min="10515" max="10515" width="16.5546875" style="20" customWidth="1"/>
    <col min="10516" max="10516" width="4.5546875" style="20" customWidth="1"/>
    <col min="10517" max="10517" width="3.77734375" style="20" customWidth="1"/>
    <col min="10518" max="10518" width="7" style="20" customWidth="1"/>
    <col min="10519" max="10519" width="16.5546875" style="20" customWidth="1"/>
    <col min="10520" max="10520" width="4.5546875" style="20" customWidth="1"/>
    <col min="10521" max="10521" width="3.77734375" style="20" customWidth="1"/>
    <col min="10522" max="10522" width="7" style="20" customWidth="1"/>
    <col min="10523" max="10523" width="16.5546875" style="20" customWidth="1"/>
    <col min="10524" max="10760" width="9.109375" style="20"/>
    <col min="10761" max="10761" width="3.44140625" style="20" customWidth="1"/>
    <col min="10762" max="10762" width="7" style="20" customWidth="1"/>
    <col min="10763" max="10763" width="16.5546875" style="20" customWidth="1"/>
    <col min="10764" max="10764" width="4.5546875" style="20" customWidth="1"/>
    <col min="10765" max="10765" width="3.77734375" style="20" customWidth="1"/>
    <col min="10766" max="10766" width="7" style="20" customWidth="1"/>
    <col min="10767" max="10767" width="16.5546875" style="20" customWidth="1"/>
    <col min="10768" max="10768" width="4.5546875" style="20" customWidth="1"/>
    <col min="10769" max="10769" width="3.77734375" style="20" customWidth="1"/>
    <col min="10770" max="10770" width="7" style="20" customWidth="1"/>
    <col min="10771" max="10771" width="16.5546875" style="20" customWidth="1"/>
    <col min="10772" max="10772" width="4.5546875" style="20" customWidth="1"/>
    <col min="10773" max="10773" width="3.77734375" style="20" customWidth="1"/>
    <col min="10774" max="10774" width="7" style="20" customWidth="1"/>
    <col min="10775" max="10775" width="16.5546875" style="20" customWidth="1"/>
    <col min="10776" max="10776" width="4.5546875" style="20" customWidth="1"/>
    <col min="10777" max="10777" width="3.77734375" style="20" customWidth="1"/>
    <col min="10778" max="10778" width="7" style="20" customWidth="1"/>
    <col min="10779" max="10779" width="16.5546875" style="20" customWidth="1"/>
    <col min="10780" max="11016" width="9.109375" style="20"/>
    <col min="11017" max="11017" width="3.44140625" style="20" customWidth="1"/>
    <col min="11018" max="11018" width="7" style="20" customWidth="1"/>
    <col min="11019" max="11019" width="16.5546875" style="20" customWidth="1"/>
    <col min="11020" max="11020" width="4.5546875" style="20" customWidth="1"/>
    <col min="11021" max="11021" width="3.77734375" style="20" customWidth="1"/>
    <col min="11022" max="11022" width="7" style="20" customWidth="1"/>
    <col min="11023" max="11023" width="16.5546875" style="20" customWidth="1"/>
    <col min="11024" max="11024" width="4.5546875" style="20" customWidth="1"/>
    <col min="11025" max="11025" width="3.77734375" style="20" customWidth="1"/>
    <col min="11026" max="11026" width="7" style="20" customWidth="1"/>
    <col min="11027" max="11027" width="16.5546875" style="20" customWidth="1"/>
    <col min="11028" max="11028" width="4.5546875" style="20" customWidth="1"/>
    <col min="11029" max="11029" width="3.77734375" style="20" customWidth="1"/>
    <col min="11030" max="11030" width="7" style="20" customWidth="1"/>
    <col min="11031" max="11031" width="16.5546875" style="20" customWidth="1"/>
    <col min="11032" max="11032" width="4.5546875" style="20" customWidth="1"/>
    <col min="11033" max="11033" width="3.77734375" style="20" customWidth="1"/>
    <col min="11034" max="11034" width="7" style="20" customWidth="1"/>
    <col min="11035" max="11035" width="16.5546875" style="20" customWidth="1"/>
    <col min="11036" max="11272" width="9.109375" style="20"/>
    <col min="11273" max="11273" width="3.44140625" style="20" customWidth="1"/>
    <col min="11274" max="11274" width="7" style="20" customWidth="1"/>
    <col min="11275" max="11275" width="16.5546875" style="20" customWidth="1"/>
    <col min="11276" max="11276" width="4.5546875" style="20" customWidth="1"/>
    <col min="11277" max="11277" width="3.77734375" style="20" customWidth="1"/>
    <col min="11278" max="11278" width="7" style="20" customWidth="1"/>
    <col min="11279" max="11279" width="16.5546875" style="20" customWidth="1"/>
    <col min="11280" max="11280" width="4.5546875" style="20" customWidth="1"/>
    <col min="11281" max="11281" width="3.77734375" style="20" customWidth="1"/>
    <col min="11282" max="11282" width="7" style="20" customWidth="1"/>
    <col min="11283" max="11283" width="16.5546875" style="20" customWidth="1"/>
    <col min="11284" max="11284" width="4.5546875" style="20" customWidth="1"/>
    <col min="11285" max="11285" width="3.77734375" style="20" customWidth="1"/>
    <col min="11286" max="11286" width="7" style="20" customWidth="1"/>
    <col min="11287" max="11287" width="16.5546875" style="20" customWidth="1"/>
    <col min="11288" max="11288" width="4.5546875" style="20" customWidth="1"/>
    <col min="11289" max="11289" width="3.77734375" style="20" customWidth="1"/>
    <col min="11290" max="11290" width="7" style="20" customWidth="1"/>
    <col min="11291" max="11291" width="16.5546875" style="20" customWidth="1"/>
    <col min="11292" max="11528" width="9.109375" style="20"/>
    <col min="11529" max="11529" width="3.44140625" style="20" customWidth="1"/>
    <col min="11530" max="11530" width="7" style="20" customWidth="1"/>
    <col min="11531" max="11531" width="16.5546875" style="20" customWidth="1"/>
    <col min="11532" max="11532" width="4.5546875" style="20" customWidth="1"/>
    <col min="11533" max="11533" width="3.77734375" style="20" customWidth="1"/>
    <col min="11534" max="11534" width="7" style="20" customWidth="1"/>
    <col min="11535" max="11535" width="16.5546875" style="20" customWidth="1"/>
    <col min="11536" max="11536" width="4.5546875" style="20" customWidth="1"/>
    <col min="11537" max="11537" width="3.77734375" style="20" customWidth="1"/>
    <col min="11538" max="11538" width="7" style="20" customWidth="1"/>
    <col min="11539" max="11539" width="16.5546875" style="20" customWidth="1"/>
    <col min="11540" max="11540" width="4.5546875" style="20" customWidth="1"/>
    <col min="11541" max="11541" width="3.77734375" style="20" customWidth="1"/>
    <col min="11542" max="11542" width="7" style="20" customWidth="1"/>
    <col min="11543" max="11543" width="16.5546875" style="20" customWidth="1"/>
    <col min="11544" max="11544" width="4.5546875" style="20" customWidth="1"/>
    <col min="11545" max="11545" width="3.77734375" style="20" customWidth="1"/>
    <col min="11546" max="11546" width="7" style="20" customWidth="1"/>
    <col min="11547" max="11547" width="16.5546875" style="20" customWidth="1"/>
    <col min="11548" max="11784" width="9.109375" style="20"/>
    <col min="11785" max="11785" width="3.44140625" style="20" customWidth="1"/>
    <col min="11786" max="11786" width="7" style="20" customWidth="1"/>
    <col min="11787" max="11787" width="16.5546875" style="20" customWidth="1"/>
    <col min="11788" max="11788" width="4.5546875" style="20" customWidth="1"/>
    <col min="11789" max="11789" width="3.77734375" style="20" customWidth="1"/>
    <col min="11790" max="11790" width="7" style="20" customWidth="1"/>
    <col min="11791" max="11791" width="16.5546875" style="20" customWidth="1"/>
    <col min="11792" max="11792" width="4.5546875" style="20" customWidth="1"/>
    <col min="11793" max="11793" width="3.77734375" style="20" customWidth="1"/>
    <col min="11794" max="11794" width="7" style="20" customWidth="1"/>
    <col min="11795" max="11795" width="16.5546875" style="20" customWidth="1"/>
    <col min="11796" max="11796" width="4.5546875" style="20" customWidth="1"/>
    <col min="11797" max="11797" width="3.77734375" style="20" customWidth="1"/>
    <col min="11798" max="11798" width="7" style="20" customWidth="1"/>
    <col min="11799" max="11799" width="16.5546875" style="20" customWidth="1"/>
    <col min="11800" max="11800" width="4.5546875" style="20" customWidth="1"/>
    <col min="11801" max="11801" width="3.77734375" style="20" customWidth="1"/>
    <col min="11802" max="11802" width="7" style="20" customWidth="1"/>
    <col min="11803" max="11803" width="16.5546875" style="20" customWidth="1"/>
    <col min="11804" max="12040" width="9.109375" style="20"/>
    <col min="12041" max="12041" width="3.44140625" style="20" customWidth="1"/>
    <col min="12042" max="12042" width="7" style="20" customWidth="1"/>
    <col min="12043" max="12043" width="16.5546875" style="20" customWidth="1"/>
    <col min="12044" max="12044" width="4.5546875" style="20" customWidth="1"/>
    <col min="12045" max="12045" width="3.77734375" style="20" customWidth="1"/>
    <col min="12046" max="12046" width="7" style="20" customWidth="1"/>
    <col min="12047" max="12047" width="16.5546875" style="20" customWidth="1"/>
    <col min="12048" max="12048" width="4.5546875" style="20" customWidth="1"/>
    <col min="12049" max="12049" width="3.77734375" style="20" customWidth="1"/>
    <col min="12050" max="12050" width="7" style="20" customWidth="1"/>
    <col min="12051" max="12051" width="16.5546875" style="20" customWidth="1"/>
    <col min="12052" max="12052" width="4.5546875" style="20" customWidth="1"/>
    <col min="12053" max="12053" width="3.77734375" style="20" customWidth="1"/>
    <col min="12054" max="12054" width="7" style="20" customWidth="1"/>
    <col min="12055" max="12055" width="16.5546875" style="20" customWidth="1"/>
    <col min="12056" max="12056" width="4.5546875" style="20" customWidth="1"/>
    <col min="12057" max="12057" width="3.77734375" style="20" customWidth="1"/>
    <col min="12058" max="12058" width="7" style="20" customWidth="1"/>
    <col min="12059" max="12059" width="16.5546875" style="20" customWidth="1"/>
    <col min="12060" max="12296" width="9.109375" style="20"/>
    <col min="12297" max="12297" width="3.44140625" style="20" customWidth="1"/>
    <col min="12298" max="12298" width="7" style="20" customWidth="1"/>
    <col min="12299" max="12299" width="16.5546875" style="20" customWidth="1"/>
    <col min="12300" max="12300" width="4.5546875" style="20" customWidth="1"/>
    <col min="12301" max="12301" width="3.77734375" style="20" customWidth="1"/>
    <col min="12302" max="12302" width="7" style="20" customWidth="1"/>
    <col min="12303" max="12303" width="16.5546875" style="20" customWidth="1"/>
    <col min="12304" max="12304" width="4.5546875" style="20" customWidth="1"/>
    <col min="12305" max="12305" width="3.77734375" style="20" customWidth="1"/>
    <col min="12306" max="12306" width="7" style="20" customWidth="1"/>
    <col min="12307" max="12307" width="16.5546875" style="20" customWidth="1"/>
    <col min="12308" max="12308" width="4.5546875" style="20" customWidth="1"/>
    <col min="12309" max="12309" width="3.77734375" style="20" customWidth="1"/>
    <col min="12310" max="12310" width="7" style="20" customWidth="1"/>
    <col min="12311" max="12311" width="16.5546875" style="20" customWidth="1"/>
    <col min="12312" max="12312" width="4.5546875" style="20" customWidth="1"/>
    <col min="12313" max="12313" width="3.77734375" style="20" customWidth="1"/>
    <col min="12314" max="12314" width="7" style="20" customWidth="1"/>
    <col min="12315" max="12315" width="16.5546875" style="20" customWidth="1"/>
    <col min="12316" max="12552" width="9.109375" style="20"/>
    <col min="12553" max="12553" width="3.44140625" style="20" customWidth="1"/>
    <col min="12554" max="12554" width="7" style="20" customWidth="1"/>
    <col min="12555" max="12555" width="16.5546875" style="20" customWidth="1"/>
    <col min="12556" max="12556" width="4.5546875" style="20" customWidth="1"/>
    <col min="12557" max="12557" width="3.77734375" style="20" customWidth="1"/>
    <col min="12558" max="12558" width="7" style="20" customWidth="1"/>
    <col min="12559" max="12559" width="16.5546875" style="20" customWidth="1"/>
    <col min="12560" max="12560" width="4.5546875" style="20" customWidth="1"/>
    <col min="12561" max="12561" width="3.77734375" style="20" customWidth="1"/>
    <col min="12562" max="12562" width="7" style="20" customWidth="1"/>
    <col min="12563" max="12563" width="16.5546875" style="20" customWidth="1"/>
    <col min="12564" max="12564" width="4.5546875" style="20" customWidth="1"/>
    <col min="12565" max="12565" width="3.77734375" style="20" customWidth="1"/>
    <col min="12566" max="12566" width="7" style="20" customWidth="1"/>
    <col min="12567" max="12567" width="16.5546875" style="20" customWidth="1"/>
    <col min="12568" max="12568" width="4.5546875" style="20" customWidth="1"/>
    <col min="12569" max="12569" width="3.77734375" style="20" customWidth="1"/>
    <col min="12570" max="12570" width="7" style="20" customWidth="1"/>
    <col min="12571" max="12571" width="16.5546875" style="20" customWidth="1"/>
    <col min="12572" max="12808" width="9.109375" style="20"/>
    <col min="12809" max="12809" width="3.44140625" style="20" customWidth="1"/>
    <col min="12810" max="12810" width="7" style="20" customWidth="1"/>
    <col min="12811" max="12811" width="16.5546875" style="20" customWidth="1"/>
    <col min="12812" max="12812" width="4.5546875" style="20" customWidth="1"/>
    <col min="12813" max="12813" width="3.77734375" style="20" customWidth="1"/>
    <col min="12814" max="12814" width="7" style="20" customWidth="1"/>
    <col min="12815" max="12815" width="16.5546875" style="20" customWidth="1"/>
    <col min="12816" max="12816" width="4.5546875" style="20" customWidth="1"/>
    <col min="12817" max="12817" width="3.77734375" style="20" customWidth="1"/>
    <col min="12818" max="12818" width="7" style="20" customWidth="1"/>
    <col min="12819" max="12819" width="16.5546875" style="20" customWidth="1"/>
    <col min="12820" max="12820" width="4.5546875" style="20" customWidth="1"/>
    <col min="12821" max="12821" width="3.77734375" style="20" customWidth="1"/>
    <col min="12822" max="12822" width="7" style="20" customWidth="1"/>
    <col min="12823" max="12823" width="16.5546875" style="20" customWidth="1"/>
    <col min="12824" max="12824" width="4.5546875" style="20" customWidth="1"/>
    <col min="12825" max="12825" width="3.77734375" style="20" customWidth="1"/>
    <col min="12826" max="12826" width="7" style="20" customWidth="1"/>
    <col min="12827" max="12827" width="16.5546875" style="20" customWidth="1"/>
    <col min="12828" max="13064" width="9.109375" style="20"/>
    <col min="13065" max="13065" width="3.44140625" style="20" customWidth="1"/>
    <col min="13066" max="13066" width="7" style="20" customWidth="1"/>
    <col min="13067" max="13067" width="16.5546875" style="20" customWidth="1"/>
    <col min="13068" max="13068" width="4.5546875" style="20" customWidth="1"/>
    <col min="13069" max="13069" width="3.77734375" style="20" customWidth="1"/>
    <col min="13070" max="13070" width="7" style="20" customWidth="1"/>
    <col min="13071" max="13071" width="16.5546875" style="20" customWidth="1"/>
    <col min="13072" max="13072" width="4.5546875" style="20" customWidth="1"/>
    <col min="13073" max="13073" width="3.77734375" style="20" customWidth="1"/>
    <col min="13074" max="13074" width="7" style="20" customWidth="1"/>
    <col min="13075" max="13075" width="16.5546875" style="20" customWidth="1"/>
    <col min="13076" max="13076" width="4.5546875" style="20" customWidth="1"/>
    <col min="13077" max="13077" width="3.77734375" style="20" customWidth="1"/>
    <col min="13078" max="13078" width="7" style="20" customWidth="1"/>
    <col min="13079" max="13079" width="16.5546875" style="20" customWidth="1"/>
    <col min="13080" max="13080" width="4.5546875" style="20" customWidth="1"/>
    <col min="13081" max="13081" width="3.77734375" style="20" customWidth="1"/>
    <col min="13082" max="13082" width="7" style="20" customWidth="1"/>
    <col min="13083" max="13083" width="16.5546875" style="20" customWidth="1"/>
    <col min="13084" max="13320" width="9.109375" style="20"/>
    <col min="13321" max="13321" width="3.44140625" style="20" customWidth="1"/>
    <col min="13322" max="13322" width="7" style="20" customWidth="1"/>
    <col min="13323" max="13323" width="16.5546875" style="20" customWidth="1"/>
    <col min="13324" max="13324" width="4.5546875" style="20" customWidth="1"/>
    <col min="13325" max="13325" width="3.77734375" style="20" customWidth="1"/>
    <col min="13326" max="13326" width="7" style="20" customWidth="1"/>
    <col min="13327" max="13327" width="16.5546875" style="20" customWidth="1"/>
    <col min="13328" max="13328" width="4.5546875" style="20" customWidth="1"/>
    <col min="13329" max="13329" width="3.77734375" style="20" customWidth="1"/>
    <col min="13330" max="13330" width="7" style="20" customWidth="1"/>
    <col min="13331" max="13331" width="16.5546875" style="20" customWidth="1"/>
    <col min="13332" max="13332" width="4.5546875" style="20" customWidth="1"/>
    <col min="13333" max="13333" width="3.77734375" style="20" customWidth="1"/>
    <col min="13334" max="13334" width="7" style="20" customWidth="1"/>
    <col min="13335" max="13335" width="16.5546875" style="20" customWidth="1"/>
    <col min="13336" max="13336" width="4.5546875" style="20" customWidth="1"/>
    <col min="13337" max="13337" width="3.77734375" style="20" customWidth="1"/>
    <col min="13338" max="13338" width="7" style="20" customWidth="1"/>
    <col min="13339" max="13339" width="16.5546875" style="20" customWidth="1"/>
    <col min="13340" max="13576" width="9.109375" style="20"/>
    <col min="13577" max="13577" width="3.44140625" style="20" customWidth="1"/>
    <col min="13578" max="13578" width="7" style="20" customWidth="1"/>
    <col min="13579" max="13579" width="16.5546875" style="20" customWidth="1"/>
    <col min="13580" max="13580" width="4.5546875" style="20" customWidth="1"/>
    <col min="13581" max="13581" width="3.77734375" style="20" customWidth="1"/>
    <col min="13582" max="13582" width="7" style="20" customWidth="1"/>
    <col min="13583" max="13583" width="16.5546875" style="20" customWidth="1"/>
    <col min="13584" max="13584" width="4.5546875" style="20" customWidth="1"/>
    <col min="13585" max="13585" width="3.77734375" style="20" customWidth="1"/>
    <col min="13586" max="13586" width="7" style="20" customWidth="1"/>
    <col min="13587" max="13587" width="16.5546875" style="20" customWidth="1"/>
    <col min="13588" max="13588" width="4.5546875" style="20" customWidth="1"/>
    <col min="13589" max="13589" width="3.77734375" style="20" customWidth="1"/>
    <col min="13590" max="13590" width="7" style="20" customWidth="1"/>
    <col min="13591" max="13591" width="16.5546875" style="20" customWidth="1"/>
    <col min="13592" max="13592" width="4.5546875" style="20" customWidth="1"/>
    <col min="13593" max="13593" width="3.77734375" style="20" customWidth="1"/>
    <col min="13594" max="13594" width="7" style="20" customWidth="1"/>
    <col min="13595" max="13595" width="16.5546875" style="20" customWidth="1"/>
    <col min="13596" max="13832" width="9.109375" style="20"/>
    <col min="13833" max="13833" width="3.44140625" style="20" customWidth="1"/>
    <col min="13834" max="13834" width="7" style="20" customWidth="1"/>
    <col min="13835" max="13835" width="16.5546875" style="20" customWidth="1"/>
    <col min="13836" max="13836" width="4.5546875" style="20" customWidth="1"/>
    <col min="13837" max="13837" width="3.77734375" style="20" customWidth="1"/>
    <col min="13838" max="13838" width="7" style="20" customWidth="1"/>
    <col min="13839" max="13839" width="16.5546875" style="20" customWidth="1"/>
    <col min="13840" max="13840" width="4.5546875" style="20" customWidth="1"/>
    <col min="13841" max="13841" width="3.77734375" style="20" customWidth="1"/>
    <col min="13842" max="13842" width="7" style="20" customWidth="1"/>
    <col min="13843" max="13843" width="16.5546875" style="20" customWidth="1"/>
    <col min="13844" max="13844" width="4.5546875" style="20" customWidth="1"/>
    <col min="13845" max="13845" width="3.77734375" style="20" customWidth="1"/>
    <col min="13846" max="13846" width="7" style="20" customWidth="1"/>
    <col min="13847" max="13847" width="16.5546875" style="20" customWidth="1"/>
    <col min="13848" max="13848" width="4.5546875" style="20" customWidth="1"/>
    <col min="13849" max="13849" width="3.77734375" style="20" customWidth="1"/>
    <col min="13850" max="13850" width="7" style="20" customWidth="1"/>
    <col min="13851" max="13851" width="16.5546875" style="20" customWidth="1"/>
    <col min="13852" max="14088" width="9.109375" style="20"/>
    <col min="14089" max="14089" width="3.44140625" style="20" customWidth="1"/>
    <col min="14090" max="14090" width="7" style="20" customWidth="1"/>
    <col min="14091" max="14091" width="16.5546875" style="20" customWidth="1"/>
    <col min="14092" max="14092" width="4.5546875" style="20" customWidth="1"/>
    <col min="14093" max="14093" width="3.77734375" style="20" customWidth="1"/>
    <col min="14094" max="14094" width="7" style="20" customWidth="1"/>
    <col min="14095" max="14095" width="16.5546875" style="20" customWidth="1"/>
    <col min="14096" max="14096" width="4.5546875" style="20" customWidth="1"/>
    <col min="14097" max="14097" width="3.77734375" style="20" customWidth="1"/>
    <col min="14098" max="14098" width="7" style="20" customWidth="1"/>
    <col min="14099" max="14099" width="16.5546875" style="20" customWidth="1"/>
    <col min="14100" max="14100" width="4.5546875" style="20" customWidth="1"/>
    <col min="14101" max="14101" width="3.77734375" style="20" customWidth="1"/>
    <col min="14102" max="14102" width="7" style="20" customWidth="1"/>
    <col min="14103" max="14103" width="16.5546875" style="20" customWidth="1"/>
    <col min="14104" max="14104" width="4.5546875" style="20" customWidth="1"/>
    <col min="14105" max="14105" width="3.77734375" style="20" customWidth="1"/>
    <col min="14106" max="14106" width="7" style="20" customWidth="1"/>
    <col min="14107" max="14107" width="16.5546875" style="20" customWidth="1"/>
    <col min="14108" max="14344" width="9.109375" style="20"/>
    <col min="14345" max="14345" width="3.44140625" style="20" customWidth="1"/>
    <col min="14346" max="14346" width="7" style="20" customWidth="1"/>
    <col min="14347" max="14347" width="16.5546875" style="20" customWidth="1"/>
    <col min="14348" max="14348" width="4.5546875" style="20" customWidth="1"/>
    <col min="14349" max="14349" width="3.77734375" style="20" customWidth="1"/>
    <col min="14350" max="14350" width="7" style="20" customWidth="1"/>
    <col min="14351" max="14351" width="16.5546875" style="20" customWidth="1"/>
    <col min="14352" max="14352" width="4.5546875" style="20" customWidth="1"/>
    <col min="14353" max="14353" width="3.77734375" style="20" customWidth="1"/>
    <col min="14354" max="14354" width="7" style="20" customWidth="1"/>
    <col min="14355" max="14355" width="16.5546875" style="20" customWidth="1"/>
    <col min="14356" max="14356" width="4.5546875" style="20" customWidth="1"/>
    <col min="14357" max="14357" width="3.77734375" style="20" customWidth="1"/>
    <col min="14358" max="14358" width="7" style="20" customWidth="1"/>
    <col min="14359" max="14359" width="16.5546875" style="20" customWidth="1"/>
    <col min="14360" max="14360" width="4.5546875" style="20" customWidth="1"/>
    <col min="14361" max="14361" width="3.77734375" style="20" customWidth="1"/>
    <col min="14362" max="14362" width="7" style="20" customWidth="1"/>
    <col min="14363" max="14363" width="16.5546875" style="20" customWidth="1"/>
    <col min="14364" max="14600" width="9.109375" style="20"/>
    <col min="14601" max="14601" width="3.44140625" style="20" customWidth="1"/>
    <col min="14602" max="14602" width="7" style="20" customWidth="1"/>
    <col min="14603" max="14603" width="16.5546875" style="20" customWidth="1"/>
    <col min="14604" max="14604" width="4.5546875" style="20" customWidth="1"/>
    <col min="14605" max="14605" width="3.77734375" style="20" customWidth="1"/>
    <col min="14606" max="14606" width="7" style="20" customWidth="1"/>
    <col min="14607" max="14607" width="16.5546875" style="20" customWidth="1"/>
    <col min="14608" max="14608" width="4.5546875" style="20" customWidth="1"/>
    <col min="14609" max="14609" width="3.77734375" style="20" customWidth="1"/>
    <col min="14610" max="14610" width="7" style="20" customWidth="1"/>
    <col min="14611" max="14611" width="16.5546875" style="20" customWidth="1"/>
    <col min="14612" max="14612" width="4.5546875" style="20" customWidth="1"/>
    <col min="14613" max="14613" width="3.77734375" style="20" customWidth="1"/>
    <col min="14614" max="14614" width="7" style="20" customWidth="1"/>
    <col min="14615" max="14615" width="16.5546875" style="20" customWidth="1"/>
    <col min="14616" max="14616" width="4.5546875" style="20" customWidth="1"/>
    <col min="14617" max="14617" width="3.77734375" style="20" customWidth="1"/>
    <col min="14618" max="14618" width="7" style="20" customWidth="1"/>
    <col min="14619" max="14619" width="16.5546875" style="20" customWidth="1"/>
    <col min="14620" max="14856" width="9.109375" style="20"/>
    <col min="14857" max="14857" width="3.44140625" style="20" customWidth="1"/>
    <col min="14858" max="14858" width="7" style="20" customWidth="1"/>
    <col min="14859" max="14859" width="16.5546875" style="20" customWidth="1"/>
    <col min="14860" max="14860" width="4.5546875" style="20" customWidth="1"/>
    <col min="14861" max="14861" width="3.77734375" style="20" customWidth="1"/>
    <col min="14862" max="14862" width="7" style="20" customWidth="1"/>
    <col min="14863" max="14863" width="16.5546875" style="20" customWidth="1"/>
    <col min="14864" max="14864" width="4.5546875" style="20" customWidth="1"/>
    <col min="14865" max="14865" width="3.77734375" style="20" customWidth="1"/>
    <col min="14866" max="14866" width="7" style="20" customWidth="1"/>
    <col min="14867" max="14867" width="16.5546875" style="20" customWidth="1"/>
    <col min="14868" max="14868" width="4.5546875" style="20" customWidth="1"/>
    <col min="14869" max="14869" width="3.77734375" style="20" customWidth="1"/>
    <col min="14870" max="14870" width="7" style="20" customWidth="1"/>
    <col min="14871" max="14871" width="16.5546875" style="20" customWidth="1"/>
    <col min="14872" max="14872" width="4.5546875" style="20" customWidth="1"/>
    <col min="14873" max="14873" width="3.77734375" style="20" customWidth="1"/>
    <col min="14874" max="14874" width="7" style="20" customWidth="1"/>
    <col min="14875" max="14875" width="16.5546875" style="20" customWidth="1"/>
    <col min="14876" max="15112" width="9.109375" style="20"/>
    <col min="15113" max="15113" width="3.44140625" style="20" customWidth="1"/>
    <col min="15114" max="15114" width="7" style="20" customWidth="1"/>
    <col min="15115" max="15115" width="16.5546875" style="20" customWidth="1"/>
    <col min="15116" max="15116" width="4.5546875" style="20" customWidth="1"/>
    <col min="15117" max="15117" width="3.77734375" style="20" customWidth="1"/>
    <col min="15118" max="15118" width="7" style="20" customWidth="1"/>
    <col min="15119" max="15119" width="16.5546875" style="20" customWidth="1"/>
    <col min="15120" max="15120" width="4.5546875" style="20" customWidth="1"/>
    <col min="15121" max="15121" width="3.77734375" style="20" customWidth="1"/>
    <col min="15122" max="15122" width="7" style="20" customWidth="1"/>
    <col min="15123" max="15123" width="16.5546875" style="20" customWidth="1"/>
    <col min="15124" max="15124" width="4.5546875" style="20" customWidth="1"/>
    <col min="15125" max="15125" width="3.77734375" style="20" customWidth="1"/>
    <col min="15126" max="15126" width="7" style="20" customWidth="1"/>
    <col min="15127" max="15127" width="16.5546875" style="20" customWidth="1"/>
    <col min="15128" max="15128" width="4.5546875" style="20" customWidth="1"/>
    <col min="15129" max="15129" width="3.77734375" style="20" customWidth="1"/>
    <col min="15130" max="15130" width="7" style="20" customWidth="1"/>
    <col min="15131" max="15131" width="16.5546875" style="20" customWidth="1"/>
    <col min="15132" max="15368" width="9.109375" style="20"/>
    <col min="15369" max="15369" width="3.44140625" style="20" customWidth="1"/>
    <col min="15370" max="15370" width="7" style="20" customWidth="1"/>
    <col min="15371" max="15371" width="16.5546875" style="20" customWidth="1"/>
    <col min="15372" max="15372" width="4.5546875" style="20" customWidth="1"/>
    <col min="15373" max="15373" width="3.77734375" style="20" customWidth="1"/>
    <col min="15374" max="15374" width="7" style="20" customWidth="1"/>
    <col min="15375" max="15375" width="16.5546875" style="20" customWidth="1"/>
    <col min="15376" max="15376" width="4.5546875" style="20" customWidth="1"/>
    <col min="15377" max="15377" width="3.77734375" style="20" customWidth="1"/>
    <col min="15378" max="15378" width="7" style="20" customWidth="1"/>
    <col min="15379" max="15379" width="16.5546875" style="20" customWidth="1"/>
    <col min="15380" max="15380" width="4.5546875" style="20" customWidth="1"/>
    <col min="15381" max="15381" width="3.77734375" style="20" customWidth="1"/>
    <col min="15382" max="15382" width="7" style="20" customWidth="1"/>
    <col min="15383" max="15383" width="16.5546875" style="20" customWidth="1"/>
    <col min="15384" max="15384" width="4.5546875" style="20" customWidth="1"/>
    <col min="15385" max="15385" width="3.77734375" style="20" customWidth="1"/>
    <col min="15386" max="15386" width="7" style="20" customWidth="1"/>
    <col min="15387" max="15387" width="16.5546875" style="20" customWidth="1"/>
    <col min="15388" max="15624" width="9.109375" style="20"/>
    <col min="15625" max="15625" width="3.44140625" style="20" customWidth="1"/>
    <col min="15626" max="15626" width="7" style="20" customWidth="1"/>
    <col min="15627" max="15627" width="16.5546875" style="20" customWidth="1"/>
    <col min="15628" max="15628" width="4.5546875" style="20" customWidth="1"/>
    <col min="15629" max="15629" width="3.77734375" style="20" customWidth="1"/>
    <col min="15630" max="15630" width="7" style="20" customWidth="1"/>
    <col min="15631" max="15631" width="16.5546875" style="20" customWidth="1"/>
    <col min="15632" max="15632" width="4.5546875" style="20" customWidth="1"/>
    <col min="15633" max="15633" width="3.77734375" style="20" customWidth="1"/>
    <col min="15634" max="15634" width="7" style="20" customWidth="1"/>
    <col min="15635" max="15635" width="16.5546875" style="20" customWidth="1"/>
    <col min="15636" max="15636" width="4.5546875" style="20" customWidth="1"/>
    <col min="15637" max="15637" width="3.77734375" style="20" customWidth="1"/>
    <col min="15638" max="15638" width="7" style="20" customWidth="1"/>
    <col min="15639" max="15639" width="16.5546875" style="20" customWidth="1"/>
    <col min="15640" max="15640" width="4.5546875" style="20" customWidth="1"/>
    <col min="15641" max="15641" width="3.77734375" style="20" customWidth="1"/>
    <col min="15642" max="15642" width="7" style="20" customWidth="1"/>
    <col min="15643" max="15643" width="16.5546875" style="20" customWidth="1"/>
    <col min="15644" max="15880" width="9.109375" style="20"/>
    <col min="15881" max="15881" width="3.44140625" style="20" customWidth="1"/>
    <col min="15882" max="15882" width="7" style="20" customWidth="1"/>
    <col min="15883" max="15883" width="16.5546875" style="20" customWidth="1"/>
    <col min="15884" max="15884" width="4.5546875" style="20" customWidth="1"/>
    <col min="15885" max="15885" width="3.77734375" style="20" customWidth="1"/>
    <col min="15886" max="15886" width="7" style="20" customWidth="1"/>
    <col min="15887" max="15887" width="16.5546875" style="20" customWidth="1"/>
    <col min="15888" max="15888" width="4.5546875" style="20" customWidth="1"/>
    <col min="15889" max="15889" width="3.77734375" style="20" customWidth="1"/>
    <col min="15890" max="15890" width="7" style="20" customWidth="1"/>
    <col min="15891" max="15891" width="16.5546875" style="20" customWidth="1"/>
    <col min="15892" max="15892" width="4.5546875" style="20" customWidth="1"/>
    <col min="15893" max="15893" width="3.77734375" style="20" customWidth="1"/>
    <col min="15894" max="15894" width="7" style="20" customWidth="1"/>
    <col min="15895" max="15895" width="16.5546875" style="20" customWidth="1"/>
    <col min="15896" max="15896" width="4.5546875" style="20" customWidth="1"/>
    <col min="15897" max="15897" width="3.77734375" style="20" customWidth="1"/>
    <col min="15898" max="15898" width="7" style="20" customWidth="1"/>
    <col min="15899" max="15899" width="16.5546875" style="20" customWidth="1"/>
    <col min="15900" max="16136" width="9.109375" style="20"/>
    <col min="16137" max="16137" width="3.44140625" style="20" customWidth="1"/>
    <col min="16138" max="16138" width="7" style="20" customWidth="1"/>
    <col min="16139" max="16139" width="16.5546875" style="20" customWidth="1"/>
    <col min="16140" max="16140" width="4.5546875" style="20" customWidth="1"/>
    <col min="16141" max="16141" width="3.77734375" style="20" customWidth="1"/>
    <col min="16142" max="16142" width="7" style="20" customWidth="1"/>
    <col min="16143" max="16143" width="16.5546875" style="20" customWidth="1"/>
    <col min="16144" max="16144" width="4.5546875" style="20" customWidth="1"/>
    <col min="16145" max="16145" width="3.77734375" style="20" customWidth="1"/>
    <col min="16146" max="16146" width="7" style="20" customWidth="1"/>
    <col min="16147" max="16147" width="16.5546875" style="20" customWidth="1"/>
    <col min="16148" max="16148" width="4.5546875" style="20" customWidth="1"/>
    <col min="16149" max="16149" width="3.77734375" style="20" customWidth="1"/>
    <col min="16150" max="16150" width="7" style="20" customWidth="1"/>
    <col min="16151" max="16151" width="16.5546875" style="20" customWidth="1"/>
    <col min="16152" max="16152" width="4.5546875" style="20" customWidth="1"/>
    <col min="16153" max="16153" width="3.77734375" style="20" customWidth="1"/>
    <col min="16154" max="16154" width="7" style="20" customWidth="1"/>
    <col min="16155" max="16155" width="16.5546875" style="20" customWidth="1"/>
    <col min="16156" max="16384" width="9.109375" style="20"/>
  </cols>
  <sheetData>
    <row r="1" spans="1:27" ht="33" x14ac:dyDescent="0.2">
      <c r="A1" s="16" t="s">
        <v>123</v>
      </c>
    </row>
    <row r="2" spans="1:27" ht="29.25" x14ac:dyDescent="0.2">
      <c r="A2" s="19" t="s">
        <v>363</v>
      </c>
      <c r="I2" s="19" t="s">
        <v>77</v>
      </c>
    </row>
    <row r="5" spans="1:27" s="29" customFormat="1" ht="39.4" customHeight="1" x14ac:dyDescent="0.2">
      <c r="A5" s="58" t="s">
        <v>17</v>
      </c>
      <c r="B5" s="58" t="s">
        <v>78</v>
      </c>
      <c r="C5" s="58" t="s">
        <v>366</v>
      </c>
      <c r="D5" s="58" t="s">
        <v>375</v>
      </c>
      <c r="E5" s="58" t="s">
        <v>368</v>
      </c>
      <c r="F5" s="49" t="s">
        <v>364</v>
      </c>
      <c r="G5" s="49" t="s">
        <v>365</v>
      </c>
      <c r="I5" s="23" t="s">
        <v>17</v>
      </c>
      <c r="J5" s="23" t="s">
        <v>124</v>
      </c>
      <c r="K5" s="23" t="s">
        <v>125</v>
      </c>
      <c r="L5" s="30"/>
      <c r="M5" s="23" t="s">
        <v>17</v>
      </c>
      <c r="N5" s="23" t="s">
        <v>124</v>
      </c>
      <c r="O5" s="23" t="s">
        <v>126</v>
      </c>
      <c r="P5" s="30"/>
      <c r="Q5" s="23" t="s">
        <v>17</v>
      </c>
      <c r="R5" s="23" t="s">
        <v>124</v>
      </c>
      <c r="S5" s="23" t="s">
        <v>127</v>
      </c>
      <c r="T5" s="30"/>
      <c r="U5" s="23" t="s">
        <v>17</v>
      </c>
      <c r="V5" s="23" t="s">
        <v>124</v>
      </c>
      <c r="W5" s="23" t="s">
        <v>128</v>
      </c>
      <c r="X5" s="30"/>
      <c r="Y5" s="23" t="s">
        <v>17</v>
      </c>
      <c r="Z5" s="23" t="s">
        <v>124</v>
      </c>
      <c r="AA5" s="23" t="s">
        <v>129</v>
      </c>
    </row>
    <row r="6" spans="1:27" x14ac:dyDescent="0.2">
      <c r="A6" s="59">
        <v>1</v>
      </c>
      <c r="B6" s="60">
        <v>0</v>
      </c>
      <c r="C6" s="57" t="s">
        <v>0</v>
      </c>
      <c r="D6" s="61" t="s">
        <v>366</v>
      </c>
      <c r="E6" s="61" t="s">
        <v>369</v>
      </c>
      <c r="F6" s="62">
        <v>-58.375242</v>
      </c>
      <c r="G6" s="63">
        <v>-34.591264000000173</v>
      </c>
      <c r="I6" s="20">
        <v>1</v>
      </c>
      <c r="J6" s="31">
        <v>0</v>
      </c>
      <c r="K6" s="20" t="s">
        <v>0</v>
      </c>
      <c r="M6" s="20">
        <v>1</v>
      </c>
      <c r="N6" s="31">
        <v>0</v>
      </c>
      <c r="O6" s="20" t="s">
        <v>0</v>
      </c>
      <c r="Q6" s="20">
        <v>1</v>
      </c>
      <c r="R6" s="31">
        <v>0</v>
      </c>
      <c r="S6" s="20" t="s">
        <v>0</v>
      </c>
      <c r="U6" s="20">
        <v>1</v>
      </c>
      <c r="V6" s="31">
        <v>22.715900000000001</v>
      </c>
      <c r="W6" s="20" t="s">
        <v>130</v>
      </c>
      <c r="Y6" s="20">
        <v>1</v>
      </c>
      <c r="Z6" s="31">
        <v>19.893000000000001</v>
      </c>
      <c r="AA6" s="20" t="s">
        <v>131</v>
      </c>
    </row>
    <row r="7" spans="1:27" x14ac:dyDescent="0.2">
      <c r="A7" s="59">
        <v>2</v>
      </c>
      <c r="B7" s="60">
        <v>6.7035</v>
      </c>
      <c r="C7" s="57" t="s">
        <v>132</v>
      </c>
      <c r="D7" s="61" t="s">
        <v>366</v>
      </c>
      <c r="E7" s="61" t="s">
        <v>369</v>
      </c>
      <c r="F7" s="62">
        <v>-58.43646399999934</v>
      </c>
      <c r="G7" s="63">
        <v>-34.562279000000188</v>
      </c>
      <c r="I7" s="20">
        <v>2</v>
      </c>
      <c r="J7" s="31">
        <v>6.7035</v>
      </c>
      <c r="K7" s="20" t="s">
        <v>132</v>
      </c>
      <c r="M7" s="20">
        <v>2</v>
      </c>
      <c r="N7" s="31">
        <v>5.6459999999999999</v>
      </c>
      <c r="O7" s="20" t="s">
        <v>133</v>
      </c>
      <c r="Q7" s="20">
        <v>2</v>
      </c>
      <c r="R7" s="31">
        <v>5.6459999999999999</v>
      </c>
      <c r="S7" s="20" t="s">
        <v>133</v>
      </c>
      <c r="U7" s="20">
        <v>2</v>
      </c>
      <c r="V7" s="31">
        <v>26.515900000000002</v>
      </c>
      <c r="W7" s="20" t="s">
        <v>384</v>
      </c>
      <c r="Y7" s="20">
        <v>2</v>
      </c>
      <c r="Z7" s="31">
        <v>21.286000000000001</v>
      </c>
      <c r="AA7" s="20" t="s">
        <v>134</v>
      </c>
    </row>
    <row r="8" spans="1:27" x14ac:dyDescent="0.2">
      <c r="A8" s="59">
        <v>3</v>
      </c>
      <c r="B8" s="60">
        <v>7.9911500000000002</v>
      </c>
      <c r="C8" s="57" t="s">
        <v>135</v>
      </c>
      <c r="D8" s="61" t="s">
        <v>366</v>
      </c>
      <c r="E8" s="61" t="s">
        <v>369</v>
      </c>
      <c r="F8" s="62">
        <v>-58.449505000000038</v>
      </c>
      <c r="G8" s="63">
        <v>-34.558424999999595</v>
      </c>
      <c r="I8" s="20">
        <v>3</v>
      </c>
      <c r="J8" s="31">
        <v>7.9911500000000002</v>
      </c>
      <c r="K8" s="20" t="s">
        <v>135</v>
      </c>
      <c r="M8" s="20">
        <v>3</v>
      </c>
      <c r="N8" s="31">
        <v>6.7</v>
      </c>
      <c r="O8" s="20" t="s">
        <v>136</v>
      </c>
      <c r="Q8" s="20">
        <v>3</v>
      </c>
      <c r="R8" s="31">
        <v>6.7</v>
      </c>
      <c r="S8" s="20" t="s">
        <v>136</v>
      </c>
      <c r="U8" s="20">
        <v>3</v>
      </c>
      <c r="V8" s="31">
        <v>33.367270000000005</v>
      </c>
      <c r="W8" s="20" t="s">
        <v>137</v>
      </c>
      <c r="Y8" s="20">
        <v>3</v>
      </c>
      <c r="Z8" s="31">
        <v>29.16</v>
      </c>
      <c r="AA8" s="20" t="s">
        <v>138</v>
      </c>
    </row>
    <row r="9" spans="1:27" x14ac:dyDescent="0.2">
      <c r="A9" s="59">
        <v>4</v>
      </c>
      <c r="B9" s="60">
        <v>9.6015599999999992</v>
      </c>
      <c r="C9" s="57" t="s">
        <v>139</v>
      </c>
      <c r="D9" s="61" t="s">
        <v>366</v>
      </c>
      <c r="E9" s="61" t="s">
        <v>369</v>
      </c>
      <c r="F9" s="62">
        <v>-58.462444000000275</v>
      </c>
      <c r="G9" s="63">
        <v>-34.548856000000079</v>
      </c>
      <c r="I9" s="20">
        <v>4</v>
      </c>
      <c r="J9" s="31">
        <v>9.6015599999999992</v>
      </c>
      <c r="K9" s="20" t="s">
        <v>139</v>
      </c>
      <c r="M9" s="20">
        <v>4</v>
      </c>
      <c r="N9" s="31">
        <v>7.94</v>
      </c>
      <c r="O9" s="20" t="s">
        <v>140</v>
      </c>
      <c r="Q9" s="20">
        <v>4</v>
      </c>
      <c r="R9" s="31">
        <v>7.94</v>
      </c>
      <c r="S9" s="20" t="s">
        <v>140</v>
      </c>
      <c r="U9" s="20">
        <v>4</v>
      </c>
      <c r="V9" s="31">
        <v>36.741010000000003</v>
      </c>
      <c r="W9" s="20" t="s">
        <v>141</v>
      </c>
      <c r="Y9" s="20">
        <v>4</v>
      </c>
      <c r="Z9" s="31">
        <v>32.185000000000002</v>
      </c>
      <c r="AA9" s="20" t="s">
        <v>142</v>
      </c>
    </row>
    <row r="10" spans="1:27" x14ac:dyDescent="0.2">
      <c r="A10" s="59">
        <v>5</v>
      </c>
      <c r="B10" s="60">
        <v>11.1244</v>
      </c>
      <c r="C10" s="57" t="s">
        <v>143</v>
      </c>
      <c r="D10" s="61" t="s">
        <v>366</v>
      </c>
      <c r="E10" s="61" t="s">
        <v>369</v>
      </c>
      <c r="F10" s="62">
        <v>-58.468302000000484</v>
      </c>
      <c r="G10" s="63">
        <v>-34.53617899999994</v>
      </c>
      <c r="I10" s="20">
        <v>5</v>
      </c>
      <c r="J10" s="31">
        <v>11.1244</v>
      </c>
      <c r="K10" s="20" t="s">
        <v>143</v>
      </c>
      <c r="M10" s="20">
        <v>5</v>
      </c>
      <c r="N10" s="31">
        <v>9.3640000000000008</v>
      </c>
      <c r="O10" s="20" t="s">
        <v>144</v>
      </c>
      <c r="Q10" s="20">
        <v>5</v>
      </c>
      <c r="R10" s="31">
        <v>9.3640000000000008</v>
      </c>
      <c r="S10" s="20" t="s">
        <v>144</v>
      </c>
      <c r="U10" s="20">
        <v>5</v>
      </c>
      <c r="V10" s="31">
        <v>42.878700000000002</v>
      </c>
      <c r="W10" s="20" t="s">
        <v>145</v>
      </c>
      <c r="Y10" s="20">
        <v>5</v>
      </c>
      <c r="Z10" s="31">
        <v>40.093000000000004</v>
      </c>
      <c r="AA10" s="20" t="s">
        <v>146</v>
      </c>
    </row>
    <row r="11" spans="1:27" x14ac:dyDescent="0.2">
      <c r="A11" s="59">
        <v>6</v>
      </c>
      <c r="B11" s="60">
        <v>12.474769999999999</v>
      </c>
      <c r="C11" s="57" t="s">
        <v>147</v>
      </c>
      <c r="D11" s="61" t="s">
        <v>366</v>
      </c>
      <c r="E11" s="61" t="s">
        <v>147</v>
      </c>
      <c r="F11" s="62">
        <v>-58.472837000000489</v>
      </c>
      <c r="G11" s="63">
        <v>-34.524165999999582</v>
      </c>
      <c r="I11" s="20">
        <v>6</v>
      </c>
      <c r="J11" s="31">
        <v>12.474769999999999</v>
      </c>
      <c r="K11" s="20" t="s">
        <v>147</v>
      </c>
      <c r="M11" s="20">
        <v>6</v>
      </c>
      <c r="N11" s="31">
        <v>10.583600000000001</v>
      </c>
      <c r="O11" s="20" t="s">
        <v>148</v>
      </c>
      <c r="Q11" s="20">
        <v>6</v>
      </c>
      <c r="R11" s="31">
        <v>10.692</v>
      </c>
      <c r="S11" s="20" t="s">
        <v>149</v>
      </c>
      <c r="U11" s="20">
        <v>6</v>
      </c>
      <c r="V11" s="31">
        <v>46.515700000000002</v>
      </c>
      <c r="W11" s="20" t="s">
        <v>150</v>
      </c>
      <c r="Y11" s="20">
        <v>6</v>
      </c>
      <c r="Z11" s="31">
        <v>45.692999999999998</v>
      </c>
      <c r="AA11" s="20" t="s">
        <v>386</v>
      </c>
    </row>
    <row r="12" spans="1:27" x14ac:dyDescent="0.2">
      <c r="A12" s="59">
        <v>7</v>
      </c>
      <c r="B12" s="60">
        <v>14.37125</v>
      </c>
      <c r="C12" s="57" t="s">
        <v>151</v>
      </c>
      <c r="D12" s="61" t="s">
        <v>366</v>
      </c>
      <c r="E12" s="61" t="s">
        <v>147</v>
      </c>
      <c r="F12" s="62">
        <v>-58.480115999999484</v>
      </c>
      <c r="G12" s="63">
        <v>-34.508176999999776</v>
      </c>
      <c r="I12" s="20">
        <v>7</v>
      </c>
      <c r="J12" s="31">
        <v>14.37125</v>
      </c>
      <c r="K12" s="20" t="s">
        <v>151</v>
      </c>
      <c r="M12" s="20">
        <v>7</v>
      </c>
      <c r="N12" s="31">
        <v>12.25455</v>
      </c>
      <c r="O12" s="20" t="s">
        <v>152</v>
      </c>
      <c r="Q12" s="20">
        <v>7</v>
      </c>
      <c r="R12" s="31">
        <v>12.042</v>
      </c>
      <c r="S12" s="20" t="s">
        <v>153</v>
      </c>
      <c r="U12" s="20">
        <v>7</v>
      </c>
      <c r="V12" s="31">
        <v>52.448900000000002</v>
      </c>
      <c r="W12" s="20" t="s">
        <v>154</v>
      </c>
      <c r="Y12" s="20">
        <v>7</v>
      </c>
      <c r="Z12" s="31">
        <v>52.271000000000001</v>
      </c>
      <c r="AA12" s="20" t="s">
        <v>155</v>
      </c>
    </row>
    <row r="13" spans="1:27" x14ac:dyDescent="0.2">
      <c r="A13" s="59">
        <v>8</v>
      </c>
      <c r="B13" s="60">
        <v>15.84</v>
      </c>
      <c r="C13" s="57" t="s">
        <v>156</v>
      </c>
      <c r="D13" s="61" t="s">
        <v>366</v>
      </c>
      <c r="E13" s="61" t="s">
        <v>147</v>
      </c>
      <c r="F13" s="62">
        <v>-58.488710000000353</v>
      </c>
      <c r="G13" s="63">
        <v>-34.497156000000125</v>
      </c>
      <c r="I13" s="20">
        <v>8</v>
      </c>
      <c r="J13" s="31">
        <v>15.84</v>
      </c>
      <c r="K13" s="20" t="s">
        <v>156</v>
      </c>
      <c r="M13" s="20">
        <v>8</v>
      </c>
      <c r="N13" s="31">
        <v>13.74</v>
      </c>
      <c r="O13" s="20" t="s">
        <v>157</v>
      </c>
      <c r="Q13" s="20">
        <v>8</v>
      </c>
      <c r="R13" s="31">
        <v>13.489000000000001</v>
      </c>
      <c r="S13" s="20" t="s">
        <v>158</v>
      </c>
      <c r="U13" s="20">
        <v>8</v>
      </c>
      <c r="V13" s="31">
        <v>56.374319999999997</v>
      </c>
      <c r="W13" s="20" t="s">
        <v>159</v>
      </c>
      <c r="Y13" s="20">
        <v>8</v>
      </c>
      <c r="Z13" s="31">
        <v>64.400999999999996</v>
      </c>
      <c r="AA13" s="20" t="s">
        <v>160</v>
      </c>
    </row>
    <row r="14" spans="1:27" x14ac:dyDescent="0.2">
      <c r="A14" s="59">
        <v>9</v>
      </c>
      <c r="B14" s="60">
        <v>17.16883</v>
      </c>
      <c r="C14" s="57" t="s">
        <v>161</v>
      </c>
      <c r="D14" s="61" t="s">
        <v>366</v>
      </c>
      <c r="E14" s="61" t="s">
        <v>169</v>
      </c>
      <c r="F14" s="62">
        <v>-58.4970160000005</v>
      </c>
      <c r="G14" s="63">
        <v>-34.487710000000114</v>
      </c>
      <c r="I14" s="20">
        <v>9</v>
      </c>
      <c r="J14" s="31">
        <v>17.16883</v>
      </c>
      <c r="K14" s="20" t="s">
        <v>161</v>
      </c>
      <c r="M14" s="20">
        <v>9</v>
      </c>
      <c r="N14" s="31">
        <v>15.11425</v>
      </c>
      <c r="O14" s="20" t="s">
        <v>2</v>
      </c>
      <c r="Q14" s="20">
        <v>9</v>
      </c>
      <c r="R14" s="31">
        <v>14.887</v>
      </c>
      <c r="S14" s="20" t="s">
        <v>162</v>
      </c>
      <c r="U14" s="20">
        <v>9</v>
      </c>
      <c r="V14" s="31">
        <v>68.119200000000006</v>
      </c>
      <c r="W14" s="20" t="s">
        <v>163</v>
      </c>
      <c r="Y14" s="20">
        <v>9</v>
      </c>
      <c r="Z14" s="31">
        <v>70.656000000000006</v>
      </c>
      <c r="AA14" s="20" t="s">
        <v>387</v>
      </c>
    </row>
    <row r="15" spans="1:27" x14ac:dyDescent="0.2">
      <c r="A15" s="59">
        <v>10</v>
      </c>
      <c r="B15" s="60">
        <v>18.288</v>
      </c>
      <c r="C15" s="57" t="s">
        <v>164</v>
      </c>
      <c r="D15" s="61" t="s">
        <v>366</v>
      </c>
      <c r="E15" s="61" t="s">
        <v>169</v>
      </c>
      <c r="F15" s="62">
        <v>-58.50384100000047</v>
      </c>
      <c r="G15" s="63">
        <v>-34.47972099999977</v>
      </c>
      <c r="I15" s="20">
        <v>10</v>
      </c>
      <c r="J15" s="31">
        <v>18.288</v>
      </c>
      <c r="K15" s="20" t="s">
        <v>164</v>
      </c>
      <c r="M15" s="20">
        <v>10</v>
      </c>
      <c r="N15" s="31">
        <v>15.919449999999999</v>
      </c>
      <c r="O15" s="20" t="s">
        <v>165</v>
      </c>
      <c r="Q15" s="20">
        <v>10</v>
      </c>
      <c r="R15" s="31">
        <v>16.503</v>
      </c>
      <c r="S15" s="20" t="s">
        <v>166</v>
      </c>
      <c r="U15" s="20">
        <v>10</v>
      </c>
      <c r="V15" s="31">
        <v>79.805109999999999</v>
      </c>
      <c r="W15" s="20" t="s">
        <v>167</v>
      </c>
      <c r="Y15" s="20">
        <v>10</v>
      </c>
      <c r="Z15" s="31">
        <v>80.245999999999995</v>
      </c>
      <c r="AA15" s="20" t="s">
        <v>168</v>
      </c>
    </row>
    <row r="16" spans="1:27" x14ac:dyDescent="0.2">
      <c r="A16" s="59">
        <v>11</v>
      </c>
      <c r="B16" s="60">
        <v>19.548999999999999</v>
      </c>
      <c r="C16" s="57" t="s">
        <v>169</v>
      </c>
      <c r="D16" s="61" t="s">
        <v>366</v>
      </c>
      <c r="E16" s="61" t="s">
        <v>169</v>
      </c>
      <c r="F16" s="62">
        <v>-58.513849999999884</v>
      </c>
      <c r="G16" s="63">
        <v>-34.471448000000166</v>
      </c>
      <c r="I16" s="20">
        <v>11</v>
      </c>
      <c r="J16" s="31">
        <v>19.548999999999999</v>
      </c>
      <c r="K16" s="20" t="s">
        <v>169</v>
      </c>
      <c r="M16" s="20">
        <v>11</v>
      </c>
      <c r="N16" s="31">
        <v>16.937899999999999</v>
      </c>
      <c r="O16" s="20" t="s">
        <v>170</v>
      </c>
      <c r="Q16" s="20">
        <v>11</v>
      </c>
      <c r="R16" s="31">
        <v>17.888000000000002</v>
      </c>
      <c r="S16" s="20" t="s">
        <v>171</v>
      </c>
      <c r="Y16" s="20">
        <v>11</v>
      </c>
      <c r="Z16" s="31">
        <v>82.2</v>
      </c>
      <c r="AA16" s="20" t="s">
        <v>172</v>
      </c>
    </row>
    <row r="17" spans="1:27" x14ac:dyDescent="0.2">
      <c r="A17" s="59">
        <v>12</v>
      </c>
      <c r="B17" s="60">
        <v>21.238849999999999</v>
      </c>
      <c r="C17" s="57" t="s">
        <v>173</v>
      </c>
      <c r="D17" s="61" t="s">
        <v>366</v>
      </c>
      <c r="E17" s="61" t="s">
        <v>169</v>
      </c>
      <c r="F17" s="62">
        <v>-58.526074000000563</v>
      </c>
      <c r="G17" s="63">
        <v>-34.461181999999461</v>
      </c>
      <c r="I17" s="20">
        <v>12</v>
      </c>
      <c r="J17" s="31">
        <v>21.238849999999999</v>
      </c>
      <c r="K17" s="20" t="s">
        <v>173</v>
      </c>
      <c r="Q17" s="20">
        <v>12</v>
      </c>
      <c r="R17" s="31">
        <v>18.771999999999998</v>
      </c>
      <c r="S17" s="20" t="s">
        <v>174</v>
      </c>
      <c r="U17" s="36" t="s">
        <v>222</v>
      </c>
      <c r="V17" s="40">
        <f>+V15-V6</f>
        <v>57.089209999999994</v>
      </c>
      <c r="W17" s="36"/>
      <c r="Y17" s="20">
        <v>12</v>
      </c>
      <c r="Z17" s="31">
        <v>92.257000000000005</v>
      </c>
      <c r="AA17" s="20" t="s">
        <v>175</v>
      </c>
    </row>
    <row r="18" spans="1:27" x14ac:dyDescent="0.2">
      <c r="A18" s="59">
        <v>13</v>
      </c>
      <c r="B18" s="60">
        <v>22.715900000000001</v>
      </c>
      <c r="C18" s="57" t="s">
        <v>130</v>
      </c>
      <c r="D18" s="61" t="s">
        <v>366</v>
      </c>
      <c r="E18" s="61" t="s">
        <v>177</v>
      </c>
      <c r="F18" s="62">
        <v>-58.540811999999477</v>
      </c>
      <c r="G18" s="63">
        <v>-34.456605999999809</v>
      </c>
      <c r="I18" s="20">
        <v>13</v>
      </c>
      <c r="J18" s="31">
        <v>22.715900000000001</v>
      </c>
      <c r="K18" s="20" t="s">
        <v>130</v>
      </c>
      <c r="M18" s="36" t="s">
        <v>222</v>
      </c>
      <c r="N18" s="40">
        <f>+N16</f>
        <v>16.937899999999999</v>
      </c>
      <c r="O18" s="36"/>
      <c r="Q18" s="20">
        <v>13</v>
      </c>
      <c r="R18" s="31">
        <v>19.893000000000001</v>
      </c>
      <c r="S18" s="20" t="s">
        <v>131</v>
      </c>
      <c r="V18" s="31"/>
    </row>
    <row r="19" spans="1:27" x14ac:dyDescent="0.2">
      <c r="A19" s="59">
        <v>14</v>
      </c>
      <c r="B19" s="60">
        <v>23.800149999999999</v>
      </c>
      <c r="C19" s="57" t="s">
        <v>176</v>
      </c>
      <c r="D19" s="61" t="s">
        <v>366</v>
      </c>
      <c r="E19" s="61" t="s">
        <v>177</v>
      </c>
      <c r="F19" s="62">
        <v>-58.550565000000226</v>
      </c>
      <c r="G19" s="63">
        <v>-34.450687000000208</v>
      </c>
      <c r="I19" s="20">
        <v>14</v>
      </c>
      <c r="J19" s="31">
        <v>23.800149999999999</v>
      </c>
      <c r="K19" s="20" t="s">
        <v>176</v>
      </c>
      <c r="Q19" s="20">
        <v>14</v>
      </c>
      <c r="R19" s="31">
        <v>21.286000000000001</v>
      </c>
      <c r="S19" s="20" t="s">
        <v>134</v>
      </c>
      <c r="V19" s="31"/>
      <c r="Y19" s="36" t="s">
        <v>222</v>
      </c>
      <c r="Z19" s="40">
        <f>+Z17-Z6</f>
        <v>72.364000000000004</v>
      </c>
      <c r="AA19" s="36"/>
    </row>
    <row r="20" spans="1:27" x14ac:dyDescent="0.2">
      <c r="A20" s="59">
        <v>15</v>
      </c>
      <c r="B20" s="60">
        <v>24.8841</v>
      </c>
      <c r="C20" s="57" t="s">
        <v>177</v>
      </c>
      <c r="D20" s="61" t="s">
        <v>366</v>
      </c>
      <c r="E20" s="61" t="s">
        <v>177</v>
      </c>
      <c r="F20" s="62">
        <v>-58.559185999999343</v>
      </c>
      <c r="G20" s="63">
        <v>-34.443902999999686</v>
      </c>
      <c r="I20" s="20">
        <v>15</v>
      </c>
      <c r="J20" s="31">
        <v>24.8841</v>
      </c>
      <c r="K20" s="20" t="s">
        <v>177</v>
      </c>
      <c r="Q20" s="20">
        <v>15</v>
      </c>
      <c r="R20" s="31">
        <v>22.523</v>
      </c>
      <c r="S20" s="20" t="s">
        <v>178</v>
      </c>
    </row>
    <row r="21" spans="1:27" x14ac:dyDescent="0.2">
      <c r="A21" s="59">
        <v>16</v>
      </c>
      <c r="B21" s="60">
        <v>25.971409999999999</v>
      </c>
      <c r="C21" s="57" t="s">
        <v>179</v>
      </c>
      <c r="D21" s="61" t="s">
        <v>366</v>
      </c>
      <c r="E21" s="61" t="s">
        <v>177</v>
      </c>
      <c r="F21" s="62">
        <v>-58.56799199999984</v>
      </c>
      <c r="G21" s="63">
        <v>-34.437047999999798</v>
      </c>
      <c r="I21" s="20">
        <v>16</v>
      </c>
      <c r="J21" s="31">
        <v>25.971409999999999</v>
      </c>
      <c r="K21" s="20" t="s">
        <v>179</v>
      </c>
      <c r="Z21" s="31"/>
    </row>
    <row r="22" spans="1:27" x14ac:dyDescent="0.2">
      <c r="A22" s="59">
        <v>17</v>
      </c>
      <c r="B22" s="60">
        <v>28.234999999999999</v>
      </c>
      <c r="C22" s="57" t="s">
        <v>180</v>
      </c>
      <c r="D22" s="61" t="s">
        <v>366</v>
      </c>
      <c r="E22" s="61" t="s">
        <v>180</v>
      </c>
      <c r="F22" s="62">
        <v>-58.579280000000665</v>
      </c>
      <c r="G22" s="63">
        <v>-34.421285000000267</v>
      </c>
      <c r="I22" s="20">
        <v>17</v>
      </c>
      <c r="J22" s="31">
        <v>28.234999999999999</v>
      </c>
      <c r="K22" s="20" t="s">
        <v>180</v>
      </c>
      <c r="Q22" s="36" t="s">
        <v>222</v>
      </c>
      <c r="R22" s="40">
        <f>+R20</f>
        <v>22.523</v>
      </c>
      <c r="S22" s="36"/>
      <c r="U22" s="81"/>
      <c r="V22" s="81"/>
      <c r="W22" s="81"/>
      <c r="X22" s="81"/>
    </row>
    <row r="23" spans="1:27" x14ac:dyDescent="0.2">
      <c r="A23" s="59">
        <v>18</v>
      </c>
      <c r="B23" s="60">
        <v>10.583600000000001</v>
      </c>
      <c r="C23" s="57" t="s">
        <v>148</v>
      </c>
      <c r="D23" s="61" t="s">
        <v>366</v>
      </c>
      <c r="E23" s="61" t="s">
        <v>369</v>
      </c>
      <c r="F23" s="62">
        <v>-58.475247999999596</v>
      </c>
      <c r="G23" s="63">
        <v>-34.565226999999545</v>
      </c>
      <c r="P23" s="20"/>
      <c r="Q23" s="28"/>
      <c r="R23" s="31"/>
      <c r="T23" s="20"/>
      <c r="U23" s="81"/>
      <c r="V23" s="81"/>
      <c r="W23" s="81"/>
      <c r="X23" s="82"/>
    </row>
    <row r="24" spans="1:27" x14ac:dyDescent="0.2">
      <c r="A24" s="59">
        <v>19</v>
      </c>
      <c r="B24" s="60">
        <v>12.25455</v>
      </c>
      <c r="C24" s="57" t="s">
        <v>152</v>
      </c>
      <c r="D24" s="61" t="s">
        <v>366</v>
      </c>
      <c r="E24" s="61" t="s">
        <v>369</v>
      </c>
      <c r="F24" s="62">
        <v>-58.487014999999552</v>
      </c>
      <c r="G24" s="63">
        <v>-34.554036000000053</v>
      </c>
      <c r="I24" s="36" t="s">
        <v>222</v>
      </c>
      <c r="J24" s="40">
        <f>+J22</f>
        <v>28.234999999999999</v>
      </c>
      <c r="K24" s="36"/>
      <c r="P24" s="20"/>
      <c r="Q24" s="28"/>
      <c r="R24" s="31"/>
      <c r="T24" s="20"/>
      <c r="U24" s="81"/>
      <c r="V24" s="81"/>
      <c r="W24" s="81"/>
      <c r="X24" s="82"/>
    </row>
    <row r="25" spans="1:27" x14ac:dyDescent="0.2">
      <c r="A25" s="59">
        <v>20</v>
      </c>
      <c r="B25" s="60">
        <v>13.74</v>
      </c>
      <c r="C25" s="57" t="s">
        <v>157</v>
      </c>
      <c r="D25" s="61" t="s">
        <v>366</v>
      </c>
      <c r="E25" s="61" t="s">
        <v>147</v>
      </c>
      <c r="F25" s="62">
        <v>-58.494374000000739</v>
      </c>
      <c r="G25" s="63">
        <v>-34.542852000000003</v>
      </c>
      <c r="N25" s="28"/>
      <c r="P25" s="20"/>
      <c r="R25" s="28"/>
      <c r="T25" s="20"/>
      <c r="U25" s="81"/>
      <c r="V25" s="81"/>
      <c r="W25" s="81"/>
      <c r="X25" s="82"/>
      <c r="Z25" s="31"/>
    </row>
    <row r="26" spans="1:27" x14ac:dyDescent="0.2">
      <c r="A26" s="59">
        <v>21</v>
      </c>
      <c r="B26" s="60">
        <v>15.11425</v>
      </c>
      <c r="C26" s="57" t="s">
        <v>2</v>
      </c>
      <c r="D26" s="61" t="s">
        <v>366</v>
      </c>
      <c r="E26" s="61" t="s">
        <v>147</v>
      </c>
      <c r="F26" s="62">
        <v>-58.494134000000294</v>
      </c>
      <c r="G26" s="63">
        <v>-34.530478999999673</v>
      </c>
      <c r="P26" s="20"/>
      <c r="R26" s="28"/>
      <c r="T26" s="20"/>
      <c r="U26" s="81"/>
      <c r="V26" s="81"/>
      <c r="W26" s="81"/>
      <c r="X26" s="82"/>
      <c r="Z26" s="31"/>
    </row>
    <row r="27" spans="1:27" x14ac:dyDescent="0.2">
      <c r="A27" s="59">
        <v>22</v>
      </c>
      <c r="B27" s="60">
        <v>15.919449999999999</v>
      </c>
      <c r="C27" s="57" t="s">
        <v>165</v>
      </c>
      <c r="D27" s="61" t="s">
        <v>366</v>
      </c>
      <c r="E27" s="61" t="s">
        <v>147</v>
      </c>
      <c r="F27" s="62">
        <v>-58.494100000000003</v>
      </c>
      <c r="G27" s="63">
        <v>-34.523099999999999</v>
      </c>
      <c r="I27" s="18"/>
      <c r="K27" s="18"/>
      <c r="L27" s="20"/>
      <c r="M27" s="18"/>
      <c r="N27" s="18"/>
      <c r="O27" s="18"/>
      <c r="S27" s="28"/>
      <c r="T27" s="20"/>
      <c r="U27" s="81"/>
      <c r="V27" s="81"/>
      <c r="W27" s="81"/>
      <c r="X27" s="82"/>
    </row>
    <row r="28" spans="1:27" x14ac:dyDescent="0.2">
      <c r="A28" s="59">
        <v>23</v>
      </c>
      <c r="B28" s="60">
        <v>16.937899999999999</v>
      </c>
      <c r="C28" s="57" t="s">
        <v>170</v>
      </c>
      <c r="D28" s="61" t="s">
        <v>366</v>
      </c>
      <c r="E28" s="61" t="s">
        <v>147</v>
      </c>
      <c r="F28" s="62">
        <v>-58.489109999999506</v>
      </c>
      <c r="G28" s="63">
        <v>-34.515115999999978</v>
      </c>
      <c r="I28" s="43" t="s">
        <v>376</v>
      </c>
      <c r="J28" s="44"/>
      <c r="K28" s="43"/>
      <c r="L28" s="45">
        <v>54</v>
      </c>
      <c r="M28" s="18"/>
      <c r="N28" s="25"/>
      <c r="O28" s="18"/>
      <c r="T28" s="20"/>
      <c r="U28" s="81"/>
      <c r="V28" s="81"/>
      <c r="W28" s="81"/>
      <c r="X28" s="82"/>
    </row>
    <row r="29" spans="1:27" x14ac:dyDescent="0.2">
      <c r="A29" s="59">
        <v>24</v>
      </c>
      <c r="B29" s="60">
        <v>5.6459999999999999</v>
      </c>
      <c r="C29" s="57" t="s">
        <v>133</v>
      </c>
      <c r="D29" s="61" t="s">
        <v>366</v>
      </c>
      <c r="E29" s="61" t="s">
        <v>369</v>
      </c>
      <c r="F29" s="62">
        <v>-58.425521000000124</v>
      </c>
      <c r="G29" s="63">
        <v>-34.571952999999901</v>
      </c>
      <c r="I29" s="43" t="s">
        <v>377</v>
      </c>
      <c r="J29" s="44"/>
      <c r="K29" s="43"/>
      <c r="L29" s="45">
        <v>0</v>
      </c>
      <c r="M29" s="18"/>
      <c r="N29" s="18"/>
      <c r="O29" s="18"/>
      <c r="T29" s="20"/>
      <c r="U29" s="81"/>
      <c r="V29" s="81"/>
      <c r="W29" s="81"/>
      <c r="X29" s="82"/>
    </row>
    <row r="30" spans="1:27" x14ac:dyDescent="0.2">
      <c r="A30" s="59">
        <v>25</v>
      </c>
      <c r="B30" s="60">
        <v>6.7</v>
      </c>
      <c r="C30" s="57" t="s">
        <v>136</v>
      </c>
      <c r="D30" s="61" t="s">
        <v>366</v>
      </c>
      <c r="E30" s="61" t="s">
        <v>369</v>
      </c>
      <c r="F30" s="62">
        <v>-58.44094200000044</v>
      </c>
      <c r="G30" s="63">
        <v>-34.575822999999552</v>
      </c>
      <c r="I30" s="43" t="s">
        <v>378</v>
      </c>
      <c r="J30" s="44"/>
      <c r="K30" s="43"/>
      <c r="L30" s="45">
        <v>2</v>
      </c>
      <c r="M30" s="18"/>
      <c r="N30" s="18"/>
      <c r="O30" s="18"/>
      <c r="P30" s="18"/>
      <c r="Q30" s="18"/>
      <c r="R30" s="28"/>
      <c r="T30" s="20"/>
      <c r="U30" s="81"/>
      <c r="V30" s="81"/>
      <c r="W30" s="81"/>
      <c r="X30" s="82"/>
      <c r="Z30" s="31"/>
    </row>
    <row r="31" spans="1:27" x14ac:dyDescent="0.2">
      <c r="A31" s="59">
        <v>26</v>
      </c>
      <c r="B31" s="60">
        <v>7.94</v>
      </c>
      <c r="C31" s="57" t="s">
        <v>140</v>
      </c>
      <c r="D31" s="61" t="s">
        <v>366</v>
      </c>
      <c r="E31" s="61" t="s">
        <v>369</v>
      </c>
      <c r="F31" s="62">
        <v>-58.447737999999887</v>
      </c>
      <c r="G31" s="63">
        <v>-34.573125999999654</v>
      </c>
      <c r="I31" s="46" t="s">
        <v>379</v>
      </c>
      <c r="J31" s="43"/>
      <c r="K31" s="43"/>
      <c r="L31" s="47">
        <f>SUM(L28:L30)</f>
        <v>56</v>
      </c>
      <c r="M31" s="18"/>
      <c r="N31" s="18"/>
      <c r="O31" s="18"/>
      <c r="P31" s="18"/>
      <c r="Q31" s="18"/>
      <c r="R31" s="28"/>
      <c r="T31" s="20"/>
      <c r="U31" s="81"/>
      <c r="V31" s="81"/>
      <c r="W31" s="81"/>
      <c r="X31" s="82"/>
      <c r="Z31" s="31"/>
    </row>
    <row r="32" spans="1:27" x14ac:dyDescent="0.2">
      <c r="A32" s="59">
        <v>27</v>
      </c>
      <c r="B32" s="60">
        <v>9.3640000000000008</v>
      </c>
      <c r="C32" s="57" t="s">
        <v>144</v>
      </c>
      <c r="D32" s="61" t="s">
        <v>366</v>
      </c>
      <c r="E32" s="61" t="s">
        <v>369</v>
      </c>
      <c r="F32" s="62">
        <v>-58.462803999999835</v>
      </c>
      <c r="G32" s="63">
        <v>-34.567581999999746</v>
      </c>
      <c r="J32" s="18"/>
      <c r="K32" s="18"/>
      <c r="L32" s="18"/>
      <c r="M32" s="18"/>
      <c r="N32" s="18"/>
      <c r="O32" s="18"/>
      <c r="P32" s="18"/>
      <c r="Q32" s="18"/>
      <c r="R32" s="28"/>
      <c r="T32" s="20"/>
      <c r="U32" s="81"/>
      <c r="V32" s="81"/>
      <c r="W32" s="81"/>
      <c r="X32" s="81"/>
      <c r="Z32" s="31"/>
    </row>
    <row r="33" spans="1:26" x14ac:dyDescent="0.2">
      <c r="A33" s="59">
        <v>28</v>
      </c>
      <c r="B33" s="60">
        <v>10.692</v>
      </c>
      <c r="C33" s="57" t="s">
        <v>149</v>
      </c>
      <c r="D33" s="61" t="s">
        <v>366</v>
      </c>
      <c r="E33" s="61" t="s">
        <v>369</v>
      </c>
      <c r="F33" s="62">
        <v>-58.479318000000468</v>
      </c>
      <c r="G33" s="63">
        <v>-34.56842600000023</v>
      </c>
      <c r="I33" s="43" t="s">
        <v>381</v>
      </c>
      <c r="J33" s="43"/>
      <c r="K33" s="43"/>
      <c r="L33" s="45">
        <v>34</v>
      </c>
      <c r="M33" s="18"/>
      <c r="N33" s="18"/>
      <c r="O33" s="18"/>
      <c r="P33" s="18"/>
      <c r="Q33" s="18"/>
      <c r="R33" s="28"/>
      <c r="T33" s="20"/>
      <c r="U33" s="81"/>
      <c r="V33" s="81"/>
      <c r="W33" s="81"/>
      <c r="X33" s="81"/>
      <c r="Z33" s="31"/>
    </row>
    <row r="34" spans="1:26" x14ac:dyDescent="0.2">
      <c r="A34" s="59">
        <v>29</v>
      </c>
      <c r="B34" s="60">
        <v>12.042</v>
      </c>
      <c r="C34" s="57" t="s">
        <v>433</v>
      </c>
      <c r="D34" s="61" t="s">
        <v>366</v>
      </c>
      <c r="E34" s="61" t="s">
        <v>369</v>
      </c>
      <c r="F34" s="62">
        <v>-58.487533999999883</v>
      </c>
      <c r="G34" s="63">
        <v>-34.574423999999851</v>
      </c>
      <c r="I34" s="43" t="s">
        <v>382</v>
      </c>
      <c r="J34" s="43"/>
      <c r="K34" s="43"/>
      <c r="L34" s="45">
        <v>19</v>
      </c>
      <c r="M34" s="18"/>
      <c r="N34" s="18"/>
      <c r="O34" s="18"/>
      <c r="P34" s="18"/>
      <c r="Q34" s="18"/>
      <c r="T34" s="20"/>
      <c r="X34" s="20"/>
      <c r="Z34" s="31"/>
    </row>
    <row r="35" spans="1:26" x14ac:dyDescent="0.2">
      <c r="A35" s="59">
        <v>30</v>
      </c>
      <c r="B35" s="60">
        <v>13.489000000000001</v>
      </c>
      <c r="C35" s="57" t="s">
        <v>158</v>
      </c>
      <c r="D35" s="61" t="s">
        <v>366</v>
      </c>
      <c r="E35" s="61" t="s">
        <v>369</v>
      </c>
      <c r="F35" s="62">
        <v>-58.501722000000662</v>
      </c>
      <c r="G35" s="63">
        <v>-34.580472000000114</v>
      </c>
      <c r="I35" s="43" t="s">
        <v>383</v>
      </c>
      <c r="J35" s="46"/>
      <c r="K35" s="46"/>
      <c r="L35" s="45">
        <v>3</v>
      </c>
      <c r="M35" s="18"/>
      <c r="N35" s="18"/>
      <c r="O35" s="18"/>
      <c r="P35" s="18"/>
      <c r="Q35" s="18"/>
      <c r="T35" s="20"/>
      <c r="X35" s="20"/>
      <c r="Z35" s="31"/>
    </row>
    <row r="36" spans="1:26" x14ac:dyDescent="0.2">
      <c r="A36" s="59">
        <v>31</v>
      </c>
      <c r="B36" s="60">
        <v>14.887</v>
      </c>
      <c r="C36" s="57" t="s">
        <v>434</v>
      </c>
      <c r="D36" s="61" t="s">
        <v>366</v>
      </c>
      <c r="E36" s="61" t="s">
        <v>388</v>
      </c>
      <c r="F36" s="62">
        <v>-58.517199999999484</v>
      </c>
      <c r="G36" s="63">
        <v>-34.581099999999708</v>
      </c>
      <c r="I36" s="46" t="s">
        <v>379</v>
      </c>
      <c r="J36" s="44"/>
      <c r="K36" s="44"/>
      <c r="L36" s="47">
        <f>SUM(L33:L35)</f>
        <v>56</v>
      </c>
      <c r="P36" s="18"/>
      <c r="Q36" s="28"/>
      <c r="T36" s="20"/>
      <c r="X36" s="20"/>
    </row>
    <row r="37" spans="1:26" x14ac:dyDescent="0.2">
      <c r="A37" s="59">
        <v>32</v>
      </c>
      <c r="B37" s="60">
        <v>16.503</v>
      </c>
      <c r="C37" s="57" t="s">
        <v>166</v>
      </c>
      <c r="D37" s="61" t="s">
        <v>366</v>
      </c>
      <c r="E37" s="61" t="s">
        <v>388</v>
      </c>
      <c r="F37" s="62">
        <v>-58.531595000000308</v>
      </c>
      <c r="G37" s="63">
        <v>-34.573550999999853</v>
      </c>
      <c r="P37" s="20"/>
      <c r="Q37" s="28"/>
      <c r="T37" s="20"/>
      <c r="V37" s="31"/>
      <c r="X37" s="20"/>
    </row>
    <row r="38" spans="1:26" x14ac:dyDescent="0.2">
      <c r="A38" s="59">
        <v>33</v>
      </c>
      <c r="B38" s="60">
        <v>17.888000000000002</v>
      </c>
      <c r="C38" s="57" t="s">
        <v>171</v>
      </c>
      <c r="D38" s="61" t="s">
        <v>366</v>
      </c>
      <c r="E38" s="61" t="s">
        <v>388</v>
      </c>
      <c r="F38" s="62">
        <v>-58.540560000000596</v>
      </c>
      <c r="G38" s="63">
        <v>-34.563430999999817</v>
      </c>
      <c r="P38" s="20"/>
      <c r="Q38" s="28"/>
      <c r="T38" s="20"/>
      <c r="X38" s="20"/>
    </row>
    <row r="39" spans="1:26" x14ac:dyDescent="0.2">
      <c r="A39" s="59">
        <v>34</v>
      </c>
      <c r="B39" s="60">
        <v>18.771999999999998</v>
      </c>
      <c r="C39" s="57" t="s">
        <v>174</v>
      </c>
      <c r="D39" s="61" t="s">
        <v>366</v>
      </c>
      <c r="E39" s="61" t="s">
        <v>388</v>
      </c>
      <c r="F39" s="62">
        <v>-58.548437000000405</v>
      </c>
      <c r="G39" s="63">
        <v>-34.557035999999776</v>
      </c>
      <c r="P39" s="20"/>
      <c r="Q39" s="28"/>
      <c r="T39" s="20"/>
      <c r="X39" s="20"/>
    </row>
    <row r="40" spans="1:26" x14ac:dyDescent="0.2">
      <c r="A40" s="59">
        <v>35</v>
      </c>
      <c r="B40" s="60">
        <v>19.893000000000001</v>
      </c>
      <c r="C40" s="57" t="s">
        <v>131</v>
      </c>
      <c r="D40" s="61" t="s">
        <v>366</v>
      </c>
      <c r="E40" s="61" t="s">
        <v>388</v>
      </c>
      <c r="F40" s="62">
        <v>-58.556284999999392</v>
      </c>
      <c r="G40" s="63">
        <v>-34.550812000000235</v>
      </c>
      <c r="P40" s="20"/>
      <c r="Q40" s="28"/>
      <c r="T40" s="20"/>
      <c r="X40" s="20"/>
    </row>
    <row r="41" spans="1:26" x14ac:dyDescent="0.2">
      <c r="A41" s="59">
        <v>36</v>
      </c>
      <c r="B41" s="60">
        <v>21.286000000000001</v>
      </c>
      <c r="C41" s="57" t="s">
        <v>134</v>
      </c>
      <c r="D41" s="61" t="s">
        <v>366</v>
      </c>
      <c r="E41" s="61" t="s">
        <v>388</v>
      </c>
      <c r="F41" s="62">
        <v>-58.567248999999769</v>
      </c>
      <c r="G41" s="63">
        <v>-34.542036999999645</v>
      </c>
      <c r="P41" s="20"/>
      <c r="Q41" s="28"/>
      <c r="T41" s="20"/>
    </row>
    <row r="42" spans="1:26" x14ac:dyDescent="0.2">
      <c r="A42" s="59">
        <v>37</v>
      </c>
      <c r="B42" s="60">
        <v>22.523</v>
      </c>
      <c r="C42" s="57" t="s">
        <v>435</v>
      </c>
      <c r="D42" s="61" t="s">
        <v>366</v>
      </c>
      <c r="E42" s="61" t="s">
        <v>388</v>
      </c>
      <c r="F42" s="62">
        <v>-58.575947000000085</v>
      </c>
      <c r="G42" s="63">
        <v>-34.535081000000467</v>
      </c>
      <c r="P42" s="20"/>
      <c r="T42" s="20"/>
    </row>
    <row r="43" spans="1:26" x14ac:dyDescent="0.2">
      <c r="A43" s="59">
        <v>38</v>
      </c>
      <c r="B43" s="60">
        <v>29.16</v>
      </c>
      <c r="C43" s="61" t="s">
        <v>138</v>
      </c>
      <c r="D43" s="61" t="s">
        <v>372</v>
      </c>
      <c r="E43" s="61" t="s">
        <v>177</v>
      </c>
      <c r="F43" s="62">
        <v>-58.602899999999998</v>
      </c>
      <c r="G43" s="63">
        <v>-34.479799999999997</v>
      </c>
    </row>
    <row r="44" spans="1:26" x14ac:dyDescent="0.2">
      <c r="A44" s="59">
        <v>39</v>
      </c>
      <c r="B44" s="60">
        <v>32.185000000000002</v>
      </c>
      <c r="C44" s="61" t="s">
        <v>142</v>
      </c>
      <c r="D44" s="61" t="s">
        <v>366</v>
      </c>
      <c r="E44" s="61" t="s">
        <v>180</v>
      </c>
      <c r="F44" s="62">
        <v>-58.619799999999998</v>
      </c>
      <c r="G44" s="63">
        <v>-34.456099999999999</v>
      </c>
    </row>
    <row r="45" spans="1:26" x14ac:dyDescent="0.2">
      <c r="A45" s="59">
        <v>40</v>
      </c>
      <c r="B45" s="60">
        <v>40.093000000000004</v>
      </c>
      <c r="C45" s="61" t="s">
        <v>146</v>
      </c>
      <c r="D45" s="61" t="s">
        <v>366</v>
      </c>
      <c r="E45" s="61" t="s">
        <v>180</v>
      </c>
      <c r="F45" s="62">
        <v>-58.684800000000003</v>
      </c>
      <c r="G45" s="63">
        <v>-34.409300000000002</v>
      </c>
    </row>
    <row r="46" spans="1:26" x14ac:dyDescent="0.2">
      <c r="A46" s="59">
        <v>41</v>
      </c>
      <c r="B46" s="60">
        <v>45.692999999999998</v>
      </c>
      <c r="C46" s="61" t="s">
        <v>386</v>
      </c>
      <c r="D46" s="61" t="s">
        <v>366</v>
      </c>
      <c r="E46" s="61" t="s">
        <v>155</v>
      </c>
      <c r="F46" s="62">
        <v>-58.736699999999999</v>
      </c>
      <c r="G46" s="63">
        <v>-34.382899999999999</v>
      </c>
    </row>
    <row r="47" spans="1:26" x14ac:dyDescent="0.2">
      <c r="A47" s="59">
        <v>42</v>
      </c>
      <c r="B47" s="60">
        <v>52.271000000000001</v>
      </c>
      <c r="C47" s="61" t="s">
        <v>155</v>
      </c>
      <c r="D47" s="61" t="s">
        <v>366</v>
      </c>
      <c r="E47" s="61" t="s">
        <v>155</v>
      </c>
      <c r="F47" s="62">
        <v>-58.795000000000002</v>
      </c>
      <c r="G47" s="63">
        <v>-34.349699999999999</v>
      </c>
    </row>
    <row r="48" spans="1:26" x14ac:dyDescent="0.2">
      <c r="A48" s="59">
        <v>43</v>
      </c>
      <c r="B48" s="60">
        <v>64.400999999999996</v>
      </c>
      <c r="C48" s="61" t="s">
        <v>160</v>
      </c>
      <c r="D48" s="61" t="s">
        <v>366</v>
      </c>
      <c r="E48" s="61" t="s">
        <v>168</v>
      </c>
      <c r="F48" s="62">
        <v>-58.890099999999997</v>
      </c>
      <c r="G48" s="63">
        <v>-34.278100000000002</v>
      </c>
    </row>
    <row r="49" spans="1:7" x14ac:dyDescent="0.2">
      <c r="A49" s="59">
        <v>44</v>
      </c>
      <c r="B49" s="60">
        <v>70.656000000000006</v>
      </c>
      <c r="C49" s="61" t="s">
        <v>387</v>
      </c>
      <c r="D49" s="61" t="s">
        <v>366</v>
      </c>
      <c r="E49" s="61" t="s">
        <v>168</v>
      </c>
      <c r="F49" s="62">
        <v>-58.8964</v>
      </c>
      <c r="G49" s="63">
        <v>-34.222099999999998</v>
      </c>
    </row>
    <row r="50" spans="1:7" x14ac:dyDescent="0.2">
      <c r="A50" s="59">
        <v>45</v>
      </c>
      <c r="B50" s="60">
        <v>80.245999999999995</v>
      </c>
      <c r="C50" s="61" t="s">
        <v>168</v>
      </c>
      <c r="D50" s="61" t="s">
        <v>366</v>
      </c>
      <c r="E50" s="61" t="s">
        <v>168</v>
      </c>
      <c r="F50" s="62">
        <v>-58.958530000000003</v>
      </c>
      <c r="G50" s="63">
        <v>-34.156776000000001</v>
      </c>
    </row>
    <row r="51" spans="1:7" x14ac:dyDescent="0.2">
      <c r="A51" s="59">
        <v>46</v>
      </c>
      <c r="B51" s="60">
        <v>82.2</v>
      </c>
      <c r="C51" s="61" t="s">
        <v>172</v>
      </c>
      <c r="D51" s="61" t="s">
        <v>372</v>
      </c>
      <c r="E51" s="61" t="s">
        <v>168</v>
      </c>
      <c r="F51" s="62">
        <v>-58.976999999999997</v>
      </c>
      <c r="G51" s="63">
        <v>-34.160200000000003</v>
      </c>
    </row>
    <row r="52" spans="1:7" x14ac:dyDescent="0.2">
      <c r="A52" s="59">
        <v>47</v>
      </c>
      <c r="B52" s="64">
        <v>92.257000000000005</v>
      </c>
      <c r="C52" s="65" t="s">
        <v>175</v>
      </c>
      <c r="D52" s="65" t="s">
        <v>366</v>
      </c>
      <c r="E52" s="65" t="s">
        <v>175</v>
      </c>
      <c r="F52" s="66">
        <v>-59.0379</v>
      </c>
      <c r="G52" s="67">
        <v>-34.097799999999999</v>
      </c>
    </row>
    <row r="53" spans="1:7" x14ac:dyDescent="0.2">
      <c r="A53" s="59">
        <v>48</v>
      </c>
      <c r="B53" s="60">
        <v>27</v>
      </c>
      <c r="C53" s="61" t="s">
        <v>384</v>
      </c>
      <c r="D53" s="61" t="s">
        <v>366</v>
      </c>
      <c r="E53" s="61" t="s">
        <v>177</v>
      </c>
      <c r="F53" s="62">
        <v>-58.493791000000535</v>
      </c>
      <c r="G53" s="63">
        <v>-34.523037999999715</v>
      </c>
    </row>
    <row r="54" spans="1:7" x14ac:dyDescent="0.2">
      <c r="A54" s="59">
        <v>49</v>
      </c>
      <c r="B54" s="60">
        <v>33.158999999999999</v>
      </c>
      <c r="C54" s="61" t="s">
        <v>137</v>
      </c>
      <c r="D54" s="61" t="s">
        <v>366</v>
      </c>
      <c r="E54" s="61" t="s">
        <v>180</v>
      </c>
      <c r="F54" s="62">
        <v>-58.645153000000008</v>
      </c>
      <c r="G54" s="63">
        <v>-34.462600000000002</v>
      </c>
    </row>
    <row r="55" spans="1:7" x14ac:dyDescent="0.2">
      <c r="A55" s="59">
        <v>50</v>
      </c>
      <c r="B55" s="60">
        <v>38.19</v>
      </c>
      <c r="C55" s="61" t="s">
        <v>141</v>
      </c>
      <c r="D55" s="61" t="s">
        <v>366</v>
      </c>
      <c r="E55" s="61" t="s">
        <v>180</v>
      </c>
      <c r="F55" s="62">
        <v>-58.677300000000002</v>
      </c>
      <c r="G55" s="63">
        <v>-34.446899999999999</v>
      </c>
    </row>
    <row r="56" spans="1:7" x14ac:dyDescent="0.2">
      <c r="A56" s="59">
        <v>51</v>
      </c>
      <c r="B56" s="60">
        <v>42.698</v>
      </c>
      <c r="C56" s="61" t="s">
        <v>145</v>
      </c>
      <c r="D56" s="61" t="s">
        <v>366</v>
      </c>
      <c r="E56" s="61" t="s">
        <v>155</v>
      </c>
      <c r="F56" s="62">
        <v>-58.737102</v>
      </c>
      <c r="G56" s="63">
        <v>-34.420889999999993</v>
      </c>
    </row>
    <row r="57" spans="1:7" x14ac:dyDescent="0.2">
      <c r="A57" s="59">
        <v>52</v>
      </c>
      <c r="B57" s="60">
        <v>42.698</v>
      </c>
      <c r="C57" s="61" t="s">
        <v>150</v>
      </c>
      <c r="D57" s="61" t="s">
        <v>366</v>
      </c>
      <c r="E57" s="61" t="s">
        <v>155</v>
      </c>
      <c r="F57" s="62">
        <v>-58.771999999999998</v>
      </c>
      <c r="G57" s="63">
        <v>-34.406799999999997</v>
      </c>
    </row>
    <row r="58" spans="1:7" x14ac:dyDescent="0.2">
      <c r="A58" s="59">
        <v>53</v>
      </c>
      <c r="B58" s="60">
        <v>42.698</v>
      </c>
      <c r="C58" s="61" t="s">
        <v>154</v>
      </c>
      <c r="D58" s="61" t="s">
        <v>366</v>
      </c>
      <c r="E58" s="61" t="s">
        <v>155</v>
      </c>
      <c r="F58" s="62">
        <v>-58.829599999999999</v>
      </c>
      <c r="G58" s="63">
        <v>-34.382800000000003</v>
      </c>
    </row>
    <row r="59" spans="1:7" x14ac:dyDescent="0.2">
      <c r="A59" s="59">
        <v>54</v>
      </c>
      <c r="B59" s="60">
        <v>56.192999999999998</v>
      </c>
      <c r="C59" s="61" t="s">
        <v>159</v>
      </c>
      <c r="D59" s="61" t="s">
        <v>366</v>
      </c>
      <c r="E59" s="61" t="s">
        <v>358</v>
      </c>
      <c r="F59" s="62">
        <v>-58.869300000000003</v>
      </c>
      <c r="G59" s="63">
        <v>-34.370100000000001</v>
      </c>
    </row>
    <row r="60" spans="1:7" x14ac:dyDescent="0.2">
      <c r="A60" s="59">
        <v>55</v>
      </c>
      <c r="B60" s="60">
        <v>56.192999999999998</v>
      </c>
      <c r="C60" s="61" t="s">
        <v>163</v>
      </c>
      <c r="D60" s="61" t="s">
        <v>366</v>
      </c>
      <c r="E60" s="61" t="s">
        <v>385</v>
      </c>
      <c r="F60" s="62">
        <v>-58.987400000000001</v>
      </c>
      <c r="G60" s="63">
        <v>-34.3309</v>
      </c>
    </row>
    <row r="61" spans="1:7" x14ac:dyDescent="0.2">
      <c r="A61" s="68">
        <v>56</v>
      </c>
      <c r="B61" s="60">
        <v>56.192999999999998</v>
      </c>
      <c r="C61" s="61" t="s">
        <v>167</v>
      </c>
      <c r="D61" s="61" t="s">
        <v>366</v>
      </c>
      <c r="E61" s="61" t="s">
        <v>385</v>
      </c>
      <c r="F61" s="62">
        <v>-59.101700000000001</v>
      </c>
      <c r="G61" s="63">
        <v>-34.286999999999999</v>
      </c>
    </row>
    <row r="67" spans="12:12" x14ac:dyDescent="0.2">
      <c r="L67" s="20"/>
    </row>
    <row r="68" spans="12:12" x14ac:dyDescent="0.2">
      <c r="L68" s="20"/>
    </row>
    <row r="69" spans="12:12" x14ac:dyDescent="0.2">
      <c r="L69" s="20"/>
    </row>
    <row r="70" spans="12:12" x14ac:dyDescent="0.2">
      <c r="L70" s="20"/>
    </row>
    <row r="71" spans="12:12" x14ac:dyDescent="0.2">
      <c r="L71" s="20"/>
    </row>
    <row r="72" spans="12:12" x14ac:dyDescent="0.2">
      <c r="L72" s="20"/>
    </row>
    <row r="73" spans="12:12" x14ac:dyDescent="0.2">
      <c r="L73" s="20"/>
    </row>
    <row r="74" spans="12:12" x14ac:dyDescent="0.2">
      <c r="L74" s="20"/>
    </row>
    <row r="75" spans="12:12" x14ac:dyDescent="0.2">
      <c r="L75" s="20"/>
    </row>
    <row r="76" spans="12:12" x14ac:dyDescent="0.2">
      <c r="L76" s="20"/>
    </row>
    <row r="77" spans="12:12" x14ac:dyDescent="0.2">
      <c r="L77" s="20"/>
    </row>
    <row r="78" spans="12:12" x14ac:dyDescent="0.2">
      <c r="L78" s="20"/>
    </row>
    <row r="79" spans="12:12" x14ac:dyDescent="0.2">
      <c r="L79" s="20"/>
    </row>
    <row r="80" spans="12:12" x14ac:dyDescent="0.2">
      <c r="L80" s="20"/>
    </row>
    <row r="81" spans="12:12" x14ac:dyDescent="0.2">
      <c r="L81" s="20"/>
    </row>
  </sheetData>
  <pageMargins left="0.7" right="0.7" top="0.75" bottom="0.75" header="0.3" footer="0.3"/>
  <ignoredErrors>
    <ignoredError sqref="V6 V7:V15" calculatedColumn="1"/>
  </ignoredErrors>
  <drawing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S50"/>
  <sheetViews>
    <sheetView showGridLines="0" zoomScale="80" zoomScaleNormal="80" workbookViewId="0">
      <selection activeCell="C2" sqref="C2"/>
    </sheetView>
  </sheetViews>
  <sheetFormatPr baseColWidth="10" defaultRowHeight="12.75" x14ac:dyDescent="0.2"/>
  <cols>
    <col min="1" max="1" width="4" style="18" customWidth="1"/>
    <col min="2" max="2" width="8.77734375" style="17" customWidth="1"/>
    <col min="3" max="3" width="17.5546875" style="18" customWidth="1"/>
    <col min="4" max="4" width="11.44140625" style="18" customWidth="1"/>
    <col min="5" max="5" width="15.21875" style="18" customWidth="1"/>
    <col min="6" max="7" width="8.6640625" style="18" customWidth="1"/>
    <col min="8" max="8" width="11.21875" style="18"/>
    <col min="9" max="10" width="6.6640625" style="18" customWidth="1"/>
    <col min="11" max="11" width="18.6640625" style="18" customWidth="1"/>
    <col min="12" max="14" width="6.6640625" style="18" customWidth="1"/>
    <col min="15" max="15" width="18.6640625" style="18" customWidth="1"/>
    <col min="16" max="18" width="6.6640625" style="18" customWidth="1"/>
    <col min="19" max="19" width="18.6640625" style="18" customWidth="1"/>
    <col min="20" max="264" width="11.21875" style="18"/>
    <col min="265" max="265" width="4.5546875" style="18" customWidth="1"/>
    <col min="266" max="266" width="7" style="18" customWidth="1"/>
    <col min="267" max="267" width="16.5546875" style="18" customWidth="1"/>
    <col min="268" max="269" width="4.5546875" style="18" customWidth="1"/>
    <col min="270" max="270" width="7" style="18" customWidth="1"/>
    <col min="271" max="271" width="16.5546875" style="18" customWidth="1"/>
    <col min="272" max="273" width="4.5546875" style="18" customWidth="1"/>
    <col min="274" max="274" width="7" style="18" customWidth="1"/>
    <col min="275" max="275" width="16.5546875" style="18" customWidth="1"/>
    <col min="276" max="520" width="11.21875" style="18"/>
    <col min="521" max="521" width="4.5546875" style="18" customWidth="1"/>
    <col min="522" max="522" width="7" style="18" customWidth="1"/>
    <col min="523" max="523" width="16.5546875" style="18" customWidth="1"/>
    <col min="524" max="525" width="4.5546875" style="18" customWidth="1"/>
    <col min="526" max="526" width="7" style="18" customWidth="1"/>
    <col min="527" max="527" width="16.5546875" style="18" customWidth="1"/>
    <col min="528" max="529" width="4.5546875" style="18" customWidth="1"/>
    <col min="530" max="530" width="7" style="18" customWidth="1"/>
    <col min="531" max="531" width="16.5546875" style="18" customWidth="1"/>
    <col min="532" max="776" width="11.21875" style="18"/>
    <col min="777" max="777" width="4.5546875" style="18" customWidth="1"/>
    <col min="778" max="778" width="7" style="18" customWidth="1"/>
    <col min="779" max="779" width="16.5546875" style="18" customWidth="1"/>
    <col min="780" max="781" width="4.5546875" style="18" customWidth="1"/>
    <col min="782" max="782" width="7" style="18" customWidth="1"/>
    <col min="783" max="783" width="16.5546875" style="18" customWidth="1"/>
    <col min="784" max="785" width="4.5546875" style="18" customWidth="1"/>
    <col min="786" max="786" width="7" style="18" customWidth="1"/>
    <col min="787" max="787" width="16.5546875" style="18" customWidth="1"/>
    <col min="788" max="1032" width="11.21875" style="18"/>
    <col min="1033" max="1033" width="4.5546875" style="18" customWidth="1"/>
    <col min="1034" max="1034" width="7" style="18" customWidth="1"/>
    <col min="1035" max="1035" width="16.5546875" style="18" customWidth="1"/>
    <col min="1036" max="1037" width="4.5546875" style="18" customWidth="1"/>
    <col min="1038" max="1038" width="7" style="18" customWidth="1"/>
    <col min="1039" max="1039" width="16.5546875" style="18" customWidth="1"/>
    <col min="1040" max="1041" width="4.5546875" style="18" customWidth="1"/>
    <col min="1042" max="1042" width="7" style="18" customWidth="1"/>
    <col min="1043" max="1043" width="16.5546875" style="18" customWidth="1"/>
    <col min="1044" max="1288" width="11.21875" style="18"/>
    <col min="1289" max="1289" width="4.5546875" style="18" customWidth="1"/>
    <col min="1290" max="1290" width="7" style="18" customWidth="1"/>
    <col min="1291" max="1291" width="16.5546875" style="18" customWidth="1"/>
    <col min="1292" max="1293" width="4.5546875" style="18" customWidth="1"/>
    <col min="1294" max="1294" width="7" style="18" customWidth="1"/>
    <col min="1295" max="1295" width="16.5546875" style="18" customWidth="1"/>
    <col min="1296" max="1297" width="4.5546875" style="18" customWidth="1"/>
    <col min="1298" max="1298" width="7" style="18" customWidth="1"/>
    <col min="1299" max="1299" width="16.5546875" style="18" customWidth="1"/>
    <col min="1300" max="1544" width="11.21875" style="18"/>
    <col min="1545" max="1545" width="4.5546875" style="18" customWidth="1"/>
    <col min="1546" max="1546" width="7" style="18" customWidth="1"/>
    <col min="1547" max="1547" width="16.5546875" style="18" customWidth="1"/>
    <col min="1548" max="1549" width="4.5546875" style="18" customWidth="1"/>
    <col min="1550" max="1550" width="7" style="18" customWidth="1"/>
    <col min="1551" max="1551" width="16.5546875" style="18" customWidth="1"/>
    <col min="1552" max="1553" width="4.5546875" style="18" customWidth="1"/>
    <col min="1554" max="1554" width="7" style="18" customWidth="1"/>
    <col min="1555" max="1555" width="16.5546875" style="18" customWidth="1"/>
    <col min="1556" max="1800" width="11.21875" style="18"/>
    <col min="1801" max="1801" width="4.5546875" style="18" customWidth="1"/>
    <col min="1802" max="1802" width="7" style="18" customWidth="1"/>
    <col min="1803" max="1803" width="16.5546875" style="18" customWidth="1"/>
    <col min="1804" max="1805" width="4.5546875" style="18" customWidth="1"/>
    <col min="1806" max="1806" width="7" style="18" customWidth="1"/>
    <col min="1807" max="1807" width="16.5546875" style="18" customWidth="1"/>
    <col min="1808" max="1809" width="4.5546875" style="18" customWidth="1"/>
    <col min="1810" max="1810" width="7" style="18" customWidth="1"/>
    <col min="1811" max="1811" width="16.5546875" style="18" customWidth="1"/>
    <col min="1812" max="2056" width="11.21875" style="18"/>
    <col min="2057" max="2057" width="4.5546875" style="18" customWidth="1"/>
    <col min="2058" max="2058" width="7" style="18" customWidth="1"/>
    <col min="2059" max="2059" width="16.5546875" style="18" customWidth="1"/>
    <col min="2060" max="2061" width="4.5546875" style="18" customWidth="1"/>
    <col min="2062" max="2062" width="7" style="18" customWidth="1"/>
    <col min="2063" max="2063" width="16.5546875" style="18" customWidth="1"/>
    <col min="2064" max="2065" width="4.5546875" style="18" customWidth="1"/>
    <col min="2066" max="2066" width="7" style="18" customWidth="1"/>
    <col min="2067" max="2067" width="16.5546875" style="18" customWidth="1"/>
    <col min="2068" max="2312" width="11.21875" style="18"/>
    <col min="2313" max="2313" width="4.5546875" style="18" customWidth="1"/>
    <col min="2314" max="2314" width="7" style="18" customWidth="1"/>
    <col min="2315" max="2315" width="16.5546875" style="18" customWidth="1"/>
    <col min="2316" max="2317" width="4.5546875" style="18" customWidth="1"/>
    <col min="2318" max="2318" width="7" style="18" customWidth="1"/>
    <col min="2319" max="2319" width="16.5546875" style="18" customWidth="1"/>
    <col min="2320" max="2321" width="4.5546875" style="18" customWidth="1"/>
    <col min="2322" max="2322" width="7" style="18" customWidth="1"/>
    <col min="2323" max="2323" width="16.5546875" style="18" customWidth="1"/>
    <col min="2324" max="2568" width="11.21875" style="18"/>
    <col min="2569" max="2569" width="4.5546875" style="18" customWidth="1"/>
    <col min="2570" max="2570" width="7" style="18" customWidth="1"/>
    <col min="2571" max="2571" width="16.5546875" style="18" customWidth="1"/>
    <col min="2572" max="2573" width="4.5546875" style="18" customWidth="1"/>
    <col min="2574" max="2574" width="7" style="18" customWidth="1"/>
    <col min="2575" max="2575" width="16.5546875" style="18" customWidth="1"/>
    <col min="2576" max="2577" width="4.5546875" style="18" customWidth="1"/>
    <col min="2578" max="2578" width="7" style="18" customWidth="1"/>
    <col min="2579" max="2579" width="16.5546875" style="18" customWidth="1"/>
    <col min="2580" max="2824" width="11.21875" style="18"/>
    <col min="2825" max="2825" width="4.5546875" style="18" customWidth="1"/>
    <col min="2826" max="2826" width="7" style="18" customWidth="1"/>
    <col min="2827" max="2827" width="16.5546875" style="18" customWidth="1"/>
    <col min="2828" max="2829" width="4.5546875" style="18" customWidth="1"/>
    <col min="2830" max="2830" width="7" style="18" customWidth="1"/>
    <col min="2831" max="2831" width="16.5546875" style="18" customWidth="1"/>
    <col min="2832" max="2833" width="4.5546875" style="18" customWidth="1"/>
    <col min="2834" max="2834" width="7" style="18" customWidth="1"/>
    <col min="2835" max="2835" width="16.5546875" style="18" customWidth="1"/>
    <col min="2836" max="3080" width="11.21875" style="18"/>
    <col min="3081" max="3081" width="4.5546875" style="18" customWidth="1"/>
    <col min="3082" max="3082" width="7" style="18" customWidth="1"/>
    <col min="3083" max="3083" width="16.5546875" style="18" customWidth="1"/>
    <col min="3084" max="3085" width="4.5546875" style="18" customWidth="1"/>
    <col min="3086" max="3086" width="7" style="18" customWidth="1"/>
    <col min="3087" max="3087" width="16.5546875" style="18" customWidth="1"/>
    <col min="3088" max="3089" width="4.5546875" style="18" customWidth="1"/>
    <col min="3090" max="3090" width="7" style="18" customWidth="1"/>
    <col min="3091" max="3091" width="16.5546875" style="18" customWidth="1"/>
    <col min="3092" max="3336" width="11.21875" style="18"/>
    <col min="3337" max="3337" width="4.5546875" style="18" customWidth="1"/>
    <col min="3338" max="3338" width="7" style="18" customWidth="1"/>
    <col min="3339" max="3339" width="16.5546875" style="18" customWidth="1"/>
    <col min="3340" max="3341" width="4.5546875" style="18" customWidth="1"/>
    <col min="3342" max="3342" width="7" style="18" customWidth="1"/>
    <col min="3343" max="3343" width="16.5546875" style="18" customWidth="1"/>
    <col min="3344" max="3345" width="4.5546875" style="18" customWidth="1"/>
    <col min="3346" max="3346" width="7" style="18" customWidth="1"/>
    <col min="3347" max="3347" width="16.5546875" style="18" customWidth="1"/>
    <col min="3348" max="3592" width="11.21875" style="18"/>
    <col min="3593" max="3593" width="4.5546875" style="18" customWidth="1"/>
    <col min="3594" max="3594" width="7" style="18" customWidth="1"/>
    <col min="3595" max="3595" width="16.5546875" style="18" customWidth="1"/>
    <col min="3596" max="3597" width="4.5546875" style="18" customWidth="1"/>
    <col min="3598" max="3598" width="7" style="18" customWidth="1"/>
    <col min="3599" max="3599" width="16.5546875" style="18" customWidth="1"/>
    <col min="3600" max="3601" width="4.5546875" style="18" customWidth="1"/>
    <col min="3602" max="3602" width="7" style="18" customWidth="1"/>
    <col min="3603" max="3603" width="16.5546875" style="18" customWidth="1"/>
    <col min="3604" max="3848" width="11.21875" style="18"/>
    <col min="3849" max="3849" width="4.5546875" style="18" customWidth="1"/>
    <col min="3850" max="3850" width="7" style="18" customWidth="1"/>
    <col min="3851" max="3851" width="16.5546875" style="18" customWidth="1"/>
    <col min="3852" max="3853" width="4.5546875" style="18" customWidth="1"/>
    <col min="3854" max="3854" width="7" style="18" customWidth="1"/>
    <col min="3855" max="3855" width="16.5546875" style="18" customWidth="1"/>
    <col min="3856" max="3857" width="4.5546875" style="18" customWidth="1"/>
    <col min="3858" max="3858" width="7" style="18" customWidth="1"/>
    <col min="3859" max="3859" width="16.5546875" style="18" customWidth="1"/>
    <col min="3860" max="4104" width="11.21875" style="18"/>
    <col min="4105" max="4105" width="4.5546875" style="18" customWidth="1"/>
    <col min="4106" max="4106" width="7" style="18" customWidth="1"/>
    <col min="4107" max="4107" width="16.5546875" style="18" customWidth="1"/>
    <col min="4108" max="4109" width="4.5546875" style="18" customWidth="1"/>
    <col min="4110" max="4110" width="7" style="18" customWidth="1"/>
    <col min="4111" max="4111" width="16.5546875" style="18" customWidth="1"/>
    <col min="4112" max="4113" width="4.5546875" style="18" customWidth="1"/>
    <col min="4114" max="4114" width="7" style="18" customWidth="1"/>
    <col min="4115" max="4115" width="16.5546875" style="18" customWidth="1"/>
    <col min="4116" max="4360" width="11.21875" style="18"/>
    <col min="4361" max="4361" width="4.5546875" style="18" customWidth="1"/>
    <col min="4362" max="4362" width="7" style="18" customWidth="1"/>
    <col min="4363" max="4363" width="16.5546875" style="18" customWidth="1"/>
    <col min="4364" max="4365" width="4.5546875" style="18" customWidth="1"/>
    <col min="4366" max="4366" width="7" style="18" customWidth="1"/>
    <col min="4367" max="4367" width="16.5546875" style="18" customWidth="1"/>
    <col min="4368" max="4369" width="4.5546875" style="18" customWidth="1"/>
    <col min="4370" max="4370" width="7" style="18" customWidth="1"/>
    <col min="4371" max="4371" width="16.5546875" style="18" customWidth="1"/>
    <col min="4372" max="4616" width="11.21875" style="18"/>
    <col min="4617" max="4617" width="4.5546875" style="18" customWidth="1"/>
    <col min="4618" max="4618" width="7" style="18" customWidth="1"/>
    <col min="4619" max="4619" width="16.5546875" style="18" customWidth="1"/>
    <col min="4620" max="4621" width="4.5546875" style="18" customWidth="1"/>
    <col min="4622" max="4622" width="7" style="18" customWidth="1"/>
    <col min="4623" max="4623" width="16.5546875" style="18" customWidth="1"/>
    <col min="4624" max="4625" width="4.5546875" style="18" customWidth="1"/>
    <col min="4626" max="4626" width="7" style="18" customWidth="1"/>
    <col min="4627" max="4627" width="16.5546875" style="18" customWidth="1"/>
    <col min="4628" max="4872" width="11.21875" style="18"/>
    <col min="4873" max="4873" width="4.5546875" style="18" customWidth="1"/>
    <col min="4874" max="4874" width="7" style="18" customWidth="1"/>
    <col min="4875" max="4875" width="16.5546875" style="18" customWidth="1"/>
    <col min="4876" max="4877" width="4.5546875" style="18" customWidth="1"/>
    <col min="4878" max="4878" width="7" style="18" customWidth="1"/>
    <col min="4879" max="4879" width="16.5546875" style="18" customWidth="1"/>
    <col min="4880" max="4881" width="4.5546875" style="18" customWidth="1"/>
    <col min="4882" max="4882" width="7" style="18" customWidth="1"/>
    <col min="4883" max="4883" width="16.5546875" style="18" customWidth="1"/>
    <col min="4884" max="5128" width="11.21875" style="18"/>
    <col min="5129" max="5129" width="4.5546875" style="18" customWidth="1"/>
    <col min="5130" max="5130" width="7" style="18" customWidth="1"/>
    <col min="5131" max="5131" width="16.5546875" style="18" customWidth="1"/>
    <col min="5132" max="5133" width="4.5546875" style="18" customWidth="1"/>
    <col min="5134" max="5134" width="7" style="18" customWidth="1"/>
    <col min="5135" max="5135" width="16.5546875" style="18" customWidth="1"/>
    <col min="5136" max="5137" width="4.5546875" style="18" customWidth="1"/>
    <col min="5138" max="5138" width="7" style="18" customWidth="1"/>
    <col min="5139" max="5139" width="16.5546875" style="18" customWidth="1"/>
    <col min="5140" max="5384" width="11.21875" style="18"/>
    <col min="5385" max="5385" width="4.5546875" style="18" customWidth="1"/>
    <col min="5386" max="5386" width="7" style="18" customWidth="1"/>
    <col min="5387" max="5387" width="16.5546875" style="18" customWidth="1"/>
    <col min="5388" max="5389" width="4.5546875" style="18" customWidth="1"/>
    <col min="5390" max="5390" width="7" style="18" customWidth="1"/>
    <col min="5391" max="5391" width="16.5546875" style="18" customWidth="1"/>
    <col min="5392" max="5393" width="4.5546875" style="18" customWidth="1"/>
    <col min="5394" max="5394" width="7" style="18" customWidth="1"/>
    <col min="5395" max="5395" width="16.5546875" style="18" customWidth="1"/>
    <col min="5396" max="5640" width="11.21875" style="18"/>
    <col min="5641" max="5641" width="4.5546875" style="18" customWidth="1"/>
    <col min="5642" max="5642" width="7" style="18" customWidth="1"/>
    <col min="5643" max="5643" width="16.5546875" style="18" customWidth="1"/>
    <col min="5644" max="5645" width="4.5546875" style="18" customWidth="1"/>
    <col min="5646" max="5646" width="7" style="18" customWidth="1"/>
    <col min="5647" max="5647" width="16.5546875" style="18" customWidth="1"/>
    <col min="5648" max="5649" width="4.5546875" style="18" customWidth="1"/>
    <col min="5650" max="5650" width="7" style="18" customWidth="1"/>
    <col min="5651" max="5651" width="16.5546875" style="18" customWidth="1"/>
    <col min="5652" max="5896" width="11.21875" style="18"/>
    <col min="5897" max="5897" width="4.5546875" style="18" customWidth="1"/>
    <col min="5898" max="5898" width="7" style="18" customWidth="1"/>
    <col min="5899" max="5899" width="16.5546875" style="18" customWidth="1"/>
    <col min="5900" max="5901" width="4.5546875" style="18" customWidth="1"/>
    <col min="5902" max="5902" width="7" style="18" customWidth="1"/>
    <col min="5903" max="5903" width="16.5546875" style="18" customWidth="1"/>
    <col min="5904" max="5905" width="4.5546875" style="18" customWidth="1"/>
    <col min="5906" max="5906" width="7" style="18" customWidth="1"/>
    <col min="5907" max="5907" width="16.5546875" style="18" customWidth="1"/>
    <col min="5908" max="6152" width="11.21875" style="18"/>
    <col min="6153" max="6153" width="4.5546875" style="18" customWidth="1"/>
    <col min="6154" max="6154" width="7" style="18" customWidth="1"/>
    <col min="6155" max="6155" width="16.5546875" style="18" customWidth="1"/>
    <col min="6156" max="6157" width="4.5546875" style="18" customWidth="1"/>
    <col min="6158" max="6158" width="7" style="18" customWidth="1"/>
    <col min="6159" max="6159" width="16.5546875" style="18" customWidth="1"/>
    <col min="6160" max="6161" width="4.5546875" style="18" customWidth="1"/>
    <col min="6162" max="6162" width="7" style="18" customWidth="1"/>
    <col min="6163" max="6163" width="16.5546875" style="18" customWidth="1"/>
    <col min="6164" max="6408" width="11.21875" style="18"/>
    <col min="6409" max="6409" width="4.5546875" style="18" customWidth="1"/>
    <col min="6410" max="6410" width="7" style="18" customWidth="1"/>
    <col min="6411" max="6411" width="16.5546875" style="18" customWidth="1"/>
    <col min="6412" max="6413" width="4.5546875" style="18" customWidth="1"/>
    <col min="6414" max="6414" width="7" style="18" customWidth="1"/>
    <col min="6415" max="6415" width="16.5546875" style="18" customWidth="1"/>
    <col min="6416" max="6417" width="4.5546875" style="18" customWidth="1"/>
    <col min="6418" max="6418" width="7" style="18" customWidth="1"/>
    <col min="6419" max="6419" width="16.5546875" style="18" customWidth="1"/>
    <col min="6420" max="6664" width="11.21875" style="18"/>
    <col min="6665" max="6665" width="4.5546875" style="18" customWidth="1"/>
    <col min="6666" max="6666" width="7" style="18" customWidth="1"/>
    <col min="6667" max="6667" width="16.5546875" style="18" customWidth="1"/>
    <col min="6668" max="6669" width="4.5546875" style="18" customWidth="1"/>
    <col min="6670" max="6670" width="7" style="18" customWidth="1"/>
    <col min="6671" max="6671" width="16.5546875" style="18" customWidth="1"/>
    <col min="6672" max="6673" width="4.5546875" style="18" customWidth="1"/>
    <col min="6674" max="6674" width="7" style="18" customWidth="1"/>
    <col min="6675" max="6675" width="16.5546875" style="18" customWidth="1"/>
    <col min="6676" max="6920" width="11.21875" style="18"/>
    <col min="6921" max="6921" width="4.5546875" style="18" customWidth="1"/>
    <col min="6922" max="6922" width="7" style="18" customWidth="1"/>
    <col min="6923" max="6923" width="16.5546875" style="18" customWidth="1"/>
    <col min="6924" max="6925" width="4.5546875" style="18" customWidth="1"/>
    <col min="6926" max="6926" width="7" style="18" customWidth="1"/>
    <col min="6927" max="6927" width="16.5546875" style="18" customWidth="1"/>
    <col min="6928" max="6929" width="4.5546875" style="18" customWidth="1"/>
    <col min="6930" max="6930" width="7" style="18" customWidth="1"/>
    <col min="6931" max="6931" width="16.5546875" style="18" customWidth="1"/>
    <col min="6932" max="7176" width="11.21875" style="18"/>
    <col min="7177" max="7177" width="4.5546875" style="18" customWidth="1"/>
    <col min="7178" max="7178" width="7" style="18" customWidth="1"/>
    <col min="7179" max="7179" width="16.5546875" style="18" customWidth="1"/>
    <col min="7180" max="7181" width="4.5546875" style="18" customWidth="1"/>
    <col min="7182" max="7182" width="7" style="18" customWidth="1"/>
    <col min="7183" max="7183" width="16.5546875" style="18" customWidth="1"/>
    <col min="7184" max="7185" width="4.5546875" style="18" customWidth="1"/>
    <col min="7186" max="7186" width="7" style="18" customWidth="1"/>
    <col min="7187" max="7187" width="16.5546875" style="18" customWidth="1"/>
    <col min="7188" max="7432" width="11.21875" style="18"/>
    <col min="7433" max="7433" width="4.5546875" style="18" customWidth="1"/>
    <col min="7434" max="7434" width="7" style="18" customWidth="1"/>
    <col min="7435" max="7435" width="16.5546875" style="18" customWidth="1"/>
    <col min="7436" max="7437" width="4.5546875" style="18" customWidth="1"/>
    <col min="7438" max="7438" width="7" style="18" customWidth="1"/>
    <col min="7439" max="7439" width="16.5546875" style="18" customWidth="1"/>
    <col min="7440" max="7441" width="4.5546875" style="18" customWidth="1"/>
    <col min="7442" max="7442" width="7" style="18" customWidth="1"/>
    <col min="7443" max="7443" width="16.5546875" style="18" customWidth="1"/>
    <col min="7444" max="7688" width="11.21875" style="18"/>
    <col min="7689" max="7689" width="4.5546875" style="18" customWidth="1"/>
    <col min="7690" max="7690" width="7" style="18" customWidth="1"/>
    <col min="7691" max="7691" width="16.5546875" style="18" customWidth="1"/>
    <col min="7692" max="7693" width="4.5546875" style="18" customWidth="1"/>
    <col min="7694" max="7694" width="7" style="18" customWidth="1"/>
    <col min="7695" max="7695" width="16.5546875" style="18" customWidth="1"/>
    <col min="7696" max="7697" width="4.5546875" style="18" customWidth="1"/>
    <col min="7698" max="7698" width="7" style="18" customWidth="1"/>
    <col min="7699" max="7699" width="16.5546875" style="18" customWidth="1"/>
    <col min="7700" max="7944" width="11.21875" style="18"/>
    <col min="7945" max="7945" width="4.5546875" style="18" customWidth="1"/>
    <col min="7946" max="7946" width="7" style="18" customWidth="1"/>
    <col min="7947" max="7947" width="16.5546875" style="18" customWidth="1"/>
    <col min="7948" max="7949" width="4.5546875" style="18" customWidth="1"/>
    <col min="7950" max="7950" width="7" style="18" customWidth="1"/>
    <col min="7951" max="7951" width="16.5546875" style="18" customWidth="1"/>
    <col min="7952" max="7953" width="4.5546875" style="18" customWidth="1"/>
    <col min="7954" max="7954" width="7" style="18" customWidth="1"/>
    <col min="7955" max="7955" width="16.5546875" style="18" customWidth="1"/>
    <col min="7956" max="8200" width="11.21875" style="18"/>
    <col min="8201" max="8201" width="4.5546875" style="18" customWidth="1"/>
    <col min="8202" max="8202" width="7" style="18" customWidth="1"/>
    <col min="8203" max="8203" width="16.5546875" style="18" customWidth="1"/>
    <col min="8204" max="8205" width="4.5546875" style="18" customWidth="1"/>
    <col min="8206" max="8206" width="7" style="18" customWidth="1"/>
    <col min="8207" max="8207" width="16.5546875" style="18" customWidth="1"/>
    <col min="8208" max="8209" width="4.5546875" style="18" customWidth="1"/>
    <col min="8210" max="8210" width="7" style="18" customWidth="1"/>
    <col min="8211" max="8211" width="16.5546875" style="18" customWidth="1"/>
    <col min="8212" max="8456" width="11.21875" style="18"/>
    <col min="8457" max="8457" width="4.5546875" style="18" customWidth="1"/>
    <col min="8458" max="8458" width="7" style="18" customWidth="1"/>
    <col min="8459" max="8459" width="16.5546875" style="18" customWidth="1"/>
    <col min="8460" max="8461" width="4.5546875" style="18" customWidth="1"/>
    <col min="8462" max="8462" width="7" style="18" customWidth="1"/>
    <col min="8463" max="8463" width="16.5546875" style="18" customWidth="1"/>
    <col min="8464" max="8465" width="4.5546875" style="18" customWidth="1"/>
    <col min="8466" max="8466" width="7" style="18" customWidth="1"/>
    <col min="8467" max="8467" width="16.5546875" style="18" customWidth="1"/>
    <col min="8468" max="8712" width="11.21875" style="18"/>
    <col min="8713" max="8713" width="4.5546875" style="18" customWidth="1"/>
    <col min="8714" max="8714" width="7" style="18" customWidth="1"/>
    <col min="8715" max="8715" width="16.5546875" style="18" customWidth="1"/>
    <col min="8716" max="8717" width="4.5546875" style="18" customWidth="1"/>
    <col min="8718" max="8718" width="7" style="18" customWidth="1"/>
    <col min="8719" max="8719" width="16.5546875" style="18" customWidth="1"/>
    <col min="8720" max="8721" width="4.5546875" style="18" customWidth="1"/>
    <col min="8722" max="8722" width="7" style="18" customWidth="1"/>
    <col min="8723" max="8723" width="16.5546875" style="18" customWidth="1"/>
    <col min="8724" max="8968" width="11.21875" style="18"/>
    <col min="8969" max="8969" width="4.5546875" style="18" customWidth="1"/>
    <col min="8970" max="8970" width="7" style="18" customWidth="1"/>
    <col min="8971" max="8971" width="16.5546875" style="18" customWidth="1"/>
    <col min="8972" max="8973" width="4.5546875" style="18" customWidth="1"/>
    <col min="8974" max="8974" width="7" style="18" customWidth="1"/>
    <col min="8975" max="8975" width="16.5546875" style="18" customWidth="1"/>
    <col min="8976" max="8977" width="4.5546875" style="18" customWidth="1"/>
    <col min="8978" max="8978" width="7" style="18" customWidth="1"/>
    <col min="8979" max="8979" width="16.5546875" style="18" customWidth="1"/>
    <col min="8980" max="9224" width="11.21875" style="18"/>
    <col min="9225" max="9225" width="4.5546875" style="18" customWidth="1"/>
    <col min="9226" max="9226" width="7" style="18" customWidth="1"/>
    <col min="9227" max="9227" width="16.5546875" style="18" customWidth="1"/>
    <col min="9228" max="9229" width="4.5546875" style="18" customWidth="1"/>
    <col min="9230" max="9230" width="7" style="18" customWidth="1"/>
    <col min="9231" max="9231" width="16.5546875" style="18" customWidth="1"/>
    <col min="9232" max="9233" width="4.5546875" style="18" customWidth="1"/>
    <col min="9234" max="9234" width="7" style="18" customWidth="1"/>
    <col min="9235" max="9235" width="16.5546875" style="18" customWidth="1"/>
    <col min="9236" max="9480" width="11.21875" style="18"/>
    <col min="9481" max="9481" width="4.5546875" style="18" customWidth="1"/>
    <col min="9482" max="9482" width="7" style="18" customWidth="1"/>
    <col min="9483" max="9483" width="16.5546875" style="18" customWidth="1"/>
    <col min="9484" max="9485" width="4.5546875" style="18" customWidth="1"/>
    <col min="9486" max="9486" width="7" style="18" customWidth="1"/>
    <col min="9487" max="9487" width="16.5546875" style="18" customWidth="1"/>
    <col min="9488" max="9489" width="4.5546875" style="18" customWidth="1"/>
    <col min="9490" max="9490" width="7" style="18" customWidth="1"/>
    <col min="9491" max="9491" width="16.5546875" style="18" customWidth="1"/>
    <col min="9492" max="9736" width="11.21875" style="18"/>
    <col min="9737" max="9737" width="4.5546875" style="18" customWidth="1"/>
    <col min="9738" max="9738" width="7" style="18" customWidth="1"/>
    <col min="9739" max="9739" width="16.5546875" style="18" customWidth="1"/>
    <col min="9740" max="9741" width="4.5546875" style="18" customWidth="1"/>
    <col min="9742" max="9742" width="7" style="18" customWidth="1"/>
    <col min="9743" max="9743" width="16.5546875" style="18" customWidth="1"/>
    <col min="9744" max="9745" width="4.5546875" style="18" customWidth="1"/>
    <col min="9746" max="9746" width="7" style="18" customWidth="1"/>
    <col min="9747" max="9747" width="16.5546875" style="18" customWidth="1"/>
    <col min="9748" max="9992" width="11.21875" style="18"/>
    <col min="9993" max="9993" width="4.5546875" style="18" customWidth="1"/>
    <col min="9994" max="9994" width="7" style="18" customWidth="1"/>
    <col min="9995" max="9995" width="16.5546875" style="18" customWidth="1"/>
    <col min="9996" max="9997" width="4.5546875" style="18" customWidth="1"/>
    <col min="9998" max="9998" width="7" style="18" customWidth="1"/>
    <col min="9999" max="9999" width="16.5546875" style="18" customWidth="1"/>
    <col min="10000" max="10001" width="4.5546875" style="18" customWidth="1"/>
    <col min="10002" max="10002" width="7" style="18" customWidth="1"/>
    <col min="10003" max="10003" width="16.5546875" style="18" customWidth="1"/>
    <col min="10004" max="10248" width="11.21875" style="18"/>
    <col min="10249" max="10249" width="4.5546875" style="18" customWidth="1"/>
    <col min="10250" max="10250" width="7" style="18" customWidth="1"/>
    <col min="10251" max="10251" width="16.5546875" style="18" customWidth="1"/>
    <col min="10252" max="10253" width="4.5546875" style="18" customWidth="1"/>
    <col min="10254" max="10254" width="7" style="18" customWidth="1"/>
    <col min="10255" max="10255" width="16.5546875" style="18" customWidth="1"/>
    <col min="10256" max="10257" width="4.5546875" style="18" customWidth="1"/>
    <col min="10258" max="10258" width="7" style="18" customWidth="1"/>
    <col min="10259" max="10259" width="16.5546875" style="18" customWidth="1"/>
    <col min="10260" max="10504" width="11.21875" style="18"/>
    <col min="10505" max="10505" width="4.5546875" style="18" customWidth="1"/>
    <col min="10506" max="10506" width="7" style="18" customWidth="1"/>
    <col min="10507" max="10507" width="16.5546875" style="18" customWidth="1"/>
    <col min="10508" max="10509" width="4.5546875" style="18" customWidth="1"/>
    <col min="10510" max="10510" width="7" style="18" customWidth="1"/>
    <col min="10511" max="10511" width="16.5546875" style="18" customWidth="1"/>
    <col min="10512" max="10513" width="4.5546875" style="18" customWidth="1"/>
    <col min="10514" max="10514" width="7" style="18" customWidth="1"/>
    <col min="10515" max="10515" width="16.5546875" style="18" customWidth="1"/>
    <col min="10516" max="10760" width="11.21875" style="18"/>
    <col min="10761" max="10761" width="4.5546875" style="18" customWidth="1"/>
    <col min="10762" max="10762" width="7" style="18" customWidth="1"/>
    <col min="10763" max="10763" width="16.5546875" style="18" customWidth="1"/>
    <col min="10764" max="10765" width="4.5546875" style="18" customWidth="1"/>
    <col min="10766" max="10766" width="7" style="18" customWidth="1"/>
    <col min="10767" max="10767" width="16.5546875" style="18" customWidth="1"/>
    <col min="10768" max="10769" width="4.5546875" style="18" customWidth="1"/>
    <col min="10770" max="10770" width="7" style="18" customWidth="1"/>
    <col min="10771" max="10771" width="16.5546875" style="18" customWidth="1"/>
    <col min="10772" max="11016" width="11.21875" style="18"/>
    <col min="11017" max="11017" width="4.5546875" style="18" customWidth="1"/>
    <col min="11018" max="11018" width="7" style="18" customWidth="1"/>
    <col min="11019" max="11019" width="16.5546875" style="18" customWidth="1"/>
    <col min="11020" max="11021" width="4.5546875" style="18" customWidth="1"/>
    <col min="11022" max="11022" width="7" style="18" customWidth="1"/>
    <col min="11023" max="11023" width="16.5546875" style="18" customWidth="1"/>
    <col min="11024" max="11025" width="4.5546875" style="18" customWidth="1"/>
    <col min="11026" max="11026" width="7" style="18" customWidth="1"/>
    <col min="11027" max="11027" width="16.5546875" style="18" customWidth="1"/>
    <col min="11028" max="11272" width="11.21875" style="18"/>
    <col min="11273" max="11273" width="4.5546875" style="18" customWidth="1"/>
    <col min="11274" max="11274" width="7" style="18" customWidth="1"/>
    <col min="11275" max="11275" width="16.5546875" style="18" customWidth="1"/>
    <col min="11276" max="11277" width="4.5546875" style="18" customWidth="1"/>
    <col min="11278" max="11278" width="7" style="18" customWidth="1"/>
    <col min="11279" max="11279" width="16.5546875" style="18" customWidth="1"/>
    <col min="11280" max="11281" width="4.5546875" style="18" customWidth="1"/>
    <col min="11282" max="11282" width="7" style="18" customWidth="1"/>
    <col min="11283" max="11283" width="16.5546875" style="18" customWidth="1"/>
    <col min="11284" max="11528" width="11.21875" style="18"/>
    <col min="11529" max="11529" width="4.5546875" style="18" customWidth="1"/>
    <col min="11530" max="11530" width="7" style="18" customWidth="1"/>
    <col min="11531" max="11531" width="16.5546875" style="18" customWidth="1"/>
    <col min="11532" max="11533" width="4.5546875" style="18" customWidth="1"/>
    <col min="11534" max="11534" width="7" style="18" customWidth="1"/>
    <col min="11535" max="11535" width="16.5546875" style="18" customWidth="1"/>
    <col min="11536" max="11537" width="4.5546875" style="18" customWidth="1"/>
    <col min="11538" max="11538" width="7" style="18" customWidth="1"/>
    <col min="11539" max="11539" width="16.5546875" style="18" customWidth="1"/>
    <col min="11540" max="11784" width="11.21875" style="18"/>
    <col min="11785" max="11785" width="4.5546875" style="18" customWidth="1"/>
    <col min="11786" max="11786" width="7" style="18" customWidth="1"/>
    <col min="11787" max="11787" width="16.5546875" style="18" customWidth="1"/>
    <col min="11788" max="11789" width="4.5546875" style="18" customWidth="1"/>
    <col min="11790" max="11790" width="7" style="18" customWidth="1"/>
    <col min="11791" max="11791" width="16.5546875" style="18" customWidth="1"/>
    <col min="11792" max="11793" width="4.5546875" style="18" customWidth="1"/>
    <col min="11794" max="11794" width="7" style="18" customWidth="1"/>
    <col min="11795" max="11795" width="16.5546875" style="18" customWidth="1"/>
    <col min="11796" max="12040" width="11.21875" style="18"/>
    <col min="12041" max="12041" width="4.5546875" style="18" customWidth="1"/>
    <col min="12042" max="12042" width="7" style="18" customWidth="1"/>
    <col min="12043" max="12043" width="16.5546875" style="18" customWidth="1"/>
    <col min="12044" max="12045" width="4.5546875" style="18" customWidth="1"/>
    <col min="12046" max="12046" width="7" style="18" customWidth="1"/>
    <col min="12047" max="12047" width="16.5546875" style="18" customWidth="1"/>
    <col min="12048" max="12049" width="4.5546875" style="18" customWidth="1"/>
    <col min="12050" max="12050" width="7" style="18" customWidth="1"/>
    <col min="12051" max="12051" width="16.5546875" style="18" customWidth="1"/>
    <col min="12052" max="12296" width="11.21875" style="18"/>
    <col min="12297" max="12297" width="4.5546875" style="18" customWidth="1"/>
    <col min="12298" max="12298" width="7" style="18" customWidth="1"/>
    <col min="12299" max="12299" width="16.5546875" style="18" customWidth="1"/>
    <col min="12300" max="12301" width="4.5546875" style="18" customWidth="1"/>
    <col min="12302" max="12302" width="7" style="18" customWidth="1"/>
    <col min="12303" max="12303" width="16.5546875" style="18" customWidth="1"/>
    <col min="12304" max="12305" width="4.5546875" style="18" customWidth="1"/>
    <col min="12306" max="12306" width="7" style="18" customWidth="1"/>
    <col min="12307" max="12307" width="16.5546875" style="18" customWidth="1"/>
    <col min="12308" max="12552" width="11.21875" style="18"/>
    <col min="12553" max="12553" width="4.5546875" style="18" customWidth="1"/>
    <col min="12554" max="12554" width="7" style="18" customWidth="1"/>
    <col min="12555" max="12555" width="16.5546875" style="18" customWidth="1"/>
    <col min="12556" max="12557" width="4.5546875" style="18" customWidth="1"/>
    <col min="12558" max="12558" width="7" style="18" customWidth="1"/>
    <col min="12559" max="12559" width="16.5546875" style="18" customWidth="1"/>
    <col min="12560" max="12561" width="4.5546875" style="18" customWidth="1"/>
    <col min="12562" max="12562" width="7" style="18" customWidth="1"/>
    <col min="12563" max="12563" width="16.5546875" style="18" customWidth="1"/>
    <col min="12564" max="12808" width="11.21875" style="18"/>
    <col min="12809" max="12809" width="4.5546875" style="18" customWidth="1"/>
    <col min="12810" max="12810" width="7" style="18" customWidth="1"/>
    <col min="12811" max="12811" width="16.5546875" style="18" customWidth="1"/>
    <col min="12812" max="12813" width="4.5546875" style="18" customWidth="1"/>
    <col min="12814" max="12814" width="7" style="18" customWidth="1"/>
    <col min="12815" max="12815" width="16.5546875" style="18" customWidth="1"/>
    <col min="12816" max="12817" width="4.5546875" style="18" customWidth="1"/>
    <col min="12818" max="12818" width="7" style="18" customWidth="1"/>
    <col min="12819" max="12819" width="16.5546875" style="18" customWidth="1"/>
    <col min="12820" max="13064" width="11.21875" style="18"/>
    <col min="13065" max="13065" width="4.5546875" style="18" customWidth="1"/>
    <col min="13066" max="13066" width="7" style="18" customWidth="1"/>
    <col min="13067" max="13067" width="16.5546875" style="18" customWidth="1"/>
    <col min="13068" max="13069" width="4.5546875" style="18" customWidth="1"/>
    <col min="13070" max="13070" width="7" style="18" customWidth="1"/>
    <col min="13071" max="13071" width="16.5546875" style="18" customWidth="1"/>
    <col min="13072" max="13073" width="4.5546875" style="18" customWidth="1"/>
    <col min="13074" max="13074" width="7" style="18" customWidth="1"/>
    <col min="13075" max="13075" width="16.5546875" style="18" customWidth="1"/>
    <col min="13076" max="13320" width="11.21875" style="18"/>
    <col min="13321" max="13321" width="4.5546875" style="18" customWidth="1"/>
    <col min="13322" max="13322" width="7" style="18" customWidth="1"/>
    <col min="13323" max="13323" width="16.5546875" style="18" customWidth="1"/>
    <col min="13324" max="13325" width="4.5546875" style="18" customWidth="1"/>
    <col min="13326" max="13326" width="7" style="18" customWidth="1"/>
    <col min="13327" max="13327" width="16.5546875" style="18" customWidth="1"/>
    <col min="13328" max="13329" width="4.5546875" style="18" customWidth="1"/>
    <col min="13330" max="13330" width="7" style="18" customWidth="1"/>
    <col min="13331" max="13331" width="16.5546875" style="18" customWidth="1"/>
    <col min="13332" max="13576" width="11.21875" style="18"/>
    <col min="13577" max="13577" width="4.5546875" style="18" customWidth="1"/>
    <col min="13578" max="13578" width="7" style="18" customWidth="1"/>
    <col min="13579" max="13579" width="16.5546875" style="18" customWidth="1"/>
    <col min="13580" max="13581" width="4.5546875" style="18" customWidth="1"/>
    <col min="13582" max="13582" width="7" style="18" customWidth="1"/>
    <col min="13583" max="13583" width="16.5546875" style="18" customWidth="1"/>
    <col min="13584" max="13585" width="4.5546875" style="18" customWidth="1"/>
    <col min="13586" max="13586" width="7" style="18" customWidth="1"/>
    <col min="13587" max="13587" width="16.5546875" style="18" customWidth="1"/>
    <col min="13588" max="13832" width="11.21875" style="18"/>
    <col min="13833" max="13833" width="4.5546875" style="18" customWidth="1"/>
    <col min="13834" max="13834" width="7" style="18" customWidth="1"/>
    <col min="13835" max="13835" width="16.5546875" style="18" customWidth="1"/>
    <col min="13836" max="13837" width="4.5546875" style="18" customWidth="1"/>
    <col min="13838" max="13838" width="7" style="18" customWidth="1"/>
    <col min="13839" max="13839" width="16.5546875" style="18" customWidth="1"/>
    <col min="13840" max="13841" width="4.5546875" style="18" customWidth="1"/>
    <col min="13842" max="13842" width="7" style="18" customWidth="1"/>
    <col min="13843" max="13843" width="16.5546875" style="18" customWidth="1"/>
    <col min="13844" max="14088" width="11.21875" style="18"/>
    <col min="14089" max="14089" width="4.5546875" style="18" customWidth="1"/>
    <col min="14090" max="14090" width="7" style="18" customWidth="1"/>
    <col min="14091" max="14091" width="16.5546875" style="18" customWidth="1"/>
    <col min="14092" max="14093" width="4.5546875" style="18" customWidth="1"/>
    <col min="14094" max="14094" width="7" style="18" customWidth="1"/>
    <col min="14095" max="14095" width="16.5546875" style="18" customWidth="1"/>
    <col min="14096" max="14097" width="4.5546875" style="18" customWidth="1"/>
    <col min="14098" max="14098" width="7" style="18" customWidth="1"/>
    <col min="14099" max="14099" width="16.5546875" style="18" customWidth="1"/>
    <col min="14100" max="14344" width="11.21875" style="18"/>
    <col min="14345" max="14345" width="4.5546875" style="18" customWidth="1"/>
    <col min="14346" max="14346" width="7" style="18" customWidth="1"/>
    <col min="14347" max="14347" width="16.5546875" style="18" customWidth="1"/>
    <col min="14348" max="14349" width="4.5546875" style="18" customWidth="1"/>
    <col min="14350" max="14350" width="7" style="18" customWidth="1"/>
    <col min="14351" max="14351" width="16.5546875" style="18" customWidth="1"/>
    <col min="14352" max="14353" width="4.5546875" style="18" customWidth="1"/>
    <col min="14354" max="14354" width="7" style="18" customWidth="1"/>
    <col min="14355" max="14355" width="16.5546875" style="18" customWidth="1"/>
    <col min="14356" max="14600" width="11.21875" style="18"/>
    <col min="14601" max="14601" width="4.5546875" style="18" customWidth="1"/>
    <col min="14602" max="14602" width="7" style="18" customWidth="1"/>
    <col min="14603" max="14603" width="16.5546875" style="18" customWidth="1"/>
    <col min="14604" max="14605" width="4.5546875" style="18" customWidth="1"/>
    <col min="14606" max="14606" width="7" style="18" customWidth="1"/>
    <col min="14607" max="14607" width="16.5546875" style="18" customWidth="1"/>
    <col min="14608" max="14609" width="4.5546875" style="18" customWidth="1"/>
    <col min="14610" max="14610" width="7" style="18" customWidth="1"/>
    <col min="14611" max="14611" width="16.5546875" style="18" customWidth="1"/>
    <col min="14612" max="14856" width="11.21875" style="18"/>
    <col min="14857" max="14857" width="4.5546875" style="18" customWidth="1"/>
    <col min="14858" max="14858" width="7" style="18" customWidth="1"/>
    <col min="14859" max="14859" width="16.5546875" style="18" customWidth="1"/>
    <col min="14860" max="14861" width="4.5546875" style="18" customWidth="1"/>
    <col min="14862" max="14862" width="7" style="18" customWidth="1"/>
    <col min="14863" max="14863" width="16.5546875" style="18" customWidth="1"/>
    <col min="14864" max="14865" width="4.5546875" style="18" customWidth="1"/>
    <col min="14866" max="14866" width="7" style="18" customWidth="1"/>
    <col min="14867" max="14867" width="16.5546875" style="18" customWidth="1"/>
    <col min="14868" max="15112" width="11.21875" style="18"/>
    <col min="15113" max="15113" width="4.5546875" style="18" customWidth="1"/>
    <col min="15114" max="15114" width="7" style="18" customWidth="1"/>
    <col min="15115" max="15115" width="16.5546875" style="18" customWidth="1"/>
    <col min="15116" max="15117" width="4.5546875" style="18" customWidth="1"/>
    <col min="15118" max="15118" width="7" style="18" customWidth="1"/>
    <col min="15119" max="15119" width="16.5546875" style="18" customWidth="1"/>
    <col min="15120" max="15121" width="4.5546875" style="18" customWidth="1"/>
    <col min="15122" max="15122" width="7" style="18" customWidth="1"/>
    <col min="15123" max="15123" width="16.5546875" style="18" customWidth="1"/>
    <col min="15124" max="15368" width="11.21875" style="18"/>
    <col min="15369" max="15369" width="4.5546875" style="18" customWidth="1"/>
    <col min="15370" max="15370" width="7" style="18" customWidth="1"/>
    <col min="15371" max="15371" width="16.5546875" style="18" customWidth="1"/>
    <col min="15372" max="15373" width="4.5546875" style="18" customWidth="1"/>
    <col min="15374" max="15374" width="7" style="18" customWidth="1"/>
    <col min="15375" max="15375" width="16.5546875" style="18" customWidth="1"/>
    <col min="15376" max="15377" width="4.5546875" style="18" customWidth="1"/>
    <col min="15378" max="15378" width="7" style="18" customWidth="1"/>
    <col min="15379" max="15379" width="16.5546875" style="18" customWidth="1"/>
    <col min="15380" max="15624" width="11.21875" style="18"/>
    <col min="15625" max="15625" width="4.5546875" style="18" customWidth="1"/>
    <col min="15626" max="15626" width="7" style="18" customWidth="1"/>
    <col min="15627" max="15627" width="16.5546875" style="18" customWidth="1"/>
    <col min="15628" max="15629" width="4.5546875" style="18" customWidth="1"/>
    <col min="15630" max="15630" width="7" style="18" customWidth="1"/>
    <col min="15631" max="15631" width="16.5546875" style="18" customWidth="1"/>
    <col min="15632" max="15633" width="4.5546875" style="18" customWidth="1"/>
    <col min="15634" max="15634" width="7" style="18" customWidth="1"/>
    <col min="15635" max="15635" width="16.5546875" style="18" customWidth="1"/>
    <col min="15636" max="15880" width="11.21875" style="18"/>
    <col min="15881" max="15881" width="4.5546875" style="18" customWidth="1"/>
    <col min="15882" max="15882" width="7" style="18" customWidth="1"/>
    <col min="15883" max="15883" width="16.5546875" style="18" customWidth="1"/>
    <col min="15884" max="15885" width="4.5546875" style="18" customWidth="1"/>
    <col min="15886" max="15886" width="7" style="18" customWidth="1"/>
    <col min="15887" max="15887" width="16.5546875" style="18" customWidth="1"/>
    <col min="15888" max="15889" width="4.5546875" style="18" customWidth="1"/>
    <col min="15890" max="15890" width="7" style="18" customWidth="1"/>
    <col min="15891" max="15891" width="16.5546875" style="18" customWidth="1"/>
    <col min="15892" max="16136" width="11.21875" style="18"/>
    <col min="16137" max="16137" width="4.5546875" style="18" customWidth="1"/>
    <col min="16138" max="16138" width="7" style="18" customWidth="1"/>
    <col min="16139" max="16139" width="16.5546875" style="18" customWidth="1"/>
    <col min="16140" max="16141" width="4.5546875" style="18" customWidth="1"/>
    <col min="16142" max="16142" width="7" style="18" customWidth="1"/>
    <col min="16143" max="16143" width="16.5546875" style="18" customWidth="1"/>
    <col min="16144" max="16145" width="4.5546875" style="18" customWidth="1"/>
    <col min="16146" max="16146" width="7" style="18" customWidth="1"/>
    <col min="16147" max="16147" width="16.5546875" style="18" customWidth="1"/>
    <col min="16148" max="16384" width="11.21875" style="18"/>
  </cols>
  <sheetData>
    <row r="1" spans="1:19" ht="33" x14ac:dyDescent="0.2">
      <c r="A1" s="16" t="s">
        <v>308</v>
      </c>
    </row>
    <row r="2" spans="1:19" ht="29.25" x14ac:dyDescent="0.2">
      <c r="A2" s="19" t="s">
        <v>363</v>
      </c>
      <c r="I2" s="19" t="s">
        <v>77</v>
      </c>
      <c r="J2" s="20"/>
      <c r="K2" s="20"/>
      <c r="L2" s="20"/>
      <c r="M2" s="20"/>
      <c r="N2" s="20"/>
      <c r="O2" s="20"/>
      <c r="P2" s="20"/>
      <c r="Q2" s="20"/>
      <c r="R2" s="20"/>
      <c r="S2" s="20"/>
    </row>
    <row r="3" spans="1:19" x14ac:dyDescent="0.2"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</row>
    <row r="4" spans="1:19" x14ac:dyDescent="0.2"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</row>
    <row r="5" spans="1:19" ht="38.1" customHeight="1" x14ac:dyDescent="0.2">
      <c r="A5" s="20" t="s">
        <v>17</v>
      </c>
      <c r="B5" s="21" t="s">
        <v>78</v>
      </c>
      <c r="C5" s="20" t="s">
        <v>366</v>
      </c>
      <c r="D5" s="20" t="s">
        <v>375</v>
      </c>
      <c r="E5" s="20" t="s">
        <v>368</v>
      </c>
      <c r="F5" s="22" t="s">
        <v>364</v>
      </c>
      <c r="G5" s="22" t="s">
        <v>365</v>
      </c>
      <c r="I5" s="23" t="s">
        <v>17</v>
      </c>
      <c r="J5" s="23" t="s">
        <v>124</v>
      </c>
      <c r="K5" s="23" t="s">
        <v>270</v>
      </c>
      <c r="L5" s="23"/>
      <c r="M5" s="23" t="s">
        <v>17</v>
      </c>
      <c r="N5" s="23" t="s">
        <v>124</v>
      </c>
      <c r="O5" s="23" t="s">
        <v>271</v>
      </c>
      <c r="P5" s="23"/>
      <c r="Q5" s="23" t="s">
        <v>17</v>
      </c>
      <c r="R5" s="23" t="s">
        <v>124</v>
      </c>
      <c r="S5" s="23" t="s">
        <v>272</v>
      </c>
    </row>
    <row r="6" spans="1:19" x14ac:dyDescent="0.2">
      <c r="A6" s="18">
        <v>1</v>
      </c>
      <c r="B6" s="17">
        <v>0</v>
      </c>
      <c r="C6" s="18" t="s">
        <v>380</v>
      </c>
      <c r="D6" s="18" t="s">
        <v>366</v>
      </c>
      <c r="E6" s="18" t="s">
        <v>369</v>
      </c>
      <c r="F6" s="24">
        <v>-58.40676099999915</v>
      </c>
      <c r="G6" s="24">
        <v>-34.608586999999879</v>
      </c>
      <c r="I6" s="18">
        <v>1</v>
      </c>
      <c r="J6" s="25">
        <v>0</v>
      </c>
      <c r="K6" s="18" t="s">
        <v>380</v>
      </c>
      <c r="M6" s="18">
        <v>1</v>
      </c>
      <c r="N6" s="25">
        <v>36.382199999999997</v>
      </c>
      <c r="O6" s="18" t="s">
        <v>273</v>
      </c>
      <c r="Q6" s="18">
        <v>1</v>
      </c>
      <c r="R6" s="25">
        <v>30.487839999999998</v>
      </c>
      <c r="S6" s="18" t="s">
        <v>274</v>
      </c>
    </row>
    <row r="7" spans="1:19" x14ac:dyDescent="0.2">
      <c r="B7" s="17">
        <v>0</v>
      </c>
      <c r="C7" s="18" t="s">
        <v>436</v>
      </c>
      <c r="D7" s="18" t="s">
        <v>366</v>
      </c>
      <c r="E7" s="18" t="s">
        <v>369</v>
      </c>
      <c r="F7" s="24">
        <v>-58.40676099999915</v>
      </c>
      <c r="G7" s="24">
        <v>-34.608586999999879</v>
      </c>
      <c r="I7" s="18">
        <v>2</v>
      </c>
      <c r="J7" s="25">
        <v>3.7671000000000001</v>
      </c>
      <c r="K7" s="18" t="s">
        <v>275</v>
      </c>
      <c r="M7" s="18">
        <v>2</v>
      </c>
      <c r="N7" s="25">
        <v>40.107999999999997</v>
      </c>
      <c r="O7" s="18" t="s">
        <v>276</v>
      </c>
      <c r="Q7" s="18">
        <v>2</v>
      </c>
      <c r="R7" s="25">
        <v>34.459000000000003</v>
      </c>
      <c r="S7" s="18" t="s">
        <v>277</v>
      </c>
    </row>
    <row r="8" spans="1:19" x14ac:dyDescent="0.2">
      <c r="A8" s="18">
        <v>2</v>
      </c>
      <c r="B8" s="17">
        <v>3.7671000000000001</v>
      </c>
      <c r="C8" s="18" t="s">
        <v>275</v>
      </c>
      <c r="D8" s="18" t="s">
        <v>366</v>
      </c>
      <c r="E8" s="18" t="s">
        <v>369</v>
      </c>
      <c r="F8" s="24">
        <v>-58.445221999999603</v>
      </c>
      <c r="G8" s="24">
        <v>-34.619961000000259</v>
      </c>
      <c r="I8" s="18">
        <v>3</v>
      </c>
      <c r="J8" s="25">
        <v>5.8787500000000001</v>
      </c>
      <c r="K8" s="18" t="s">
        <v>278</v>
      </c>
      <c r="M8" s="18">
        <v>3</v>
      </c>
      <c r="N8" s="25">
        <v>42.73</v>
      </c>
      <c r="O8" s="18" t="s">
        <v>279</v>
      </c>
      <c r="Q8" s="18">
        <v>3</v>
      </c>
      <c r="R8" s="25">
        <v>37.840000000000003</v>
      </c>
      <c r="S8" s="18" t="s">
        <v>280</v>
      </c>
    </row>
    <row r="9" spans="1:19" x14ac:dyDescent="0.2">
      <c r="A9" s="18">
        <v>3</v>
      </c>
      <c r="B9" s="17">
        <v>5.8787500000000001</v>
      </c>
      <c r="C9" s="18" t="s">
        <v>278</v>
      </c>
      <c r="D9" s="18" t="s">
        <v>366</v>
      </c>
      <c r="E9" s="18" t="s">
        <v>369</v>
      </c>
      <c r="F9" s="24">
        <v>-58.466074000000368</v>
      </c>
      <c r="G9" s="24">
        <v>-34.627928999999739</v>
      </c>
      <c r="I9" s="18">
        <v>4</v>
      </c>
      <c r="J9" s="25">
        <v>7.2971000000000004</v>
      </c>
      <c r="K9" s="18" t="s">
        <v>281</v>
      </c>
      <c r="M9" s="18">
        <v>4</v>
      </c>
      <c r="N9" s="25">
        <v>46.381999999999998</v>
      </c>
      <c r="O9" s="18" t="s">
        <v>370</v>
      </c>
      <c r="Q9" s="18">
        <v>4</v>
      </c>
      <c r="R9" s="25">
        <v>39.745750000000001</v>
      </c>
      <c r="S9" s="18" t="s">
        <v>282</v>
      </c>
    </row>
    <row r="10" spans="1:19" x14ac:dyDescent="0.2">
      <c r="A10" s="18">
        <v>4</v>
      </c>
      <c r="B10" s="17">
        <v>7.2971000000000004</v>
      </c>
      <c r="C10" s="18" t="s">
        <v>281</v>
      </c>
      <c r="D10" s="18" t="s">
        <v>366</v>
      </c>
      <c r="E10" s="18" t="s">
        <v>369</v>
      </c>
      <c r="F10" s="24">
        <v>-58.480393000000561</v>
      </c>
      <c r="G10" s="24">
        <v>-34.632370999999765</v>
      </c>
      <c r="I10" s="18">
        <v>5</v>
      </c>
      <c r="J10" s="25">
        <v>9.3119999999999994</v>
      </c>
      <c r="K10" s="18" t="s">
        <v>283</v>
      </c>
      <c r="M10" s="18">
        <v>5</v>
      </c>
      <c r="N10" s="25">
        <v>49.107999999999997</v>
      </c>
      <c r="O10" s="18" t="s">
        <v>284</v>
      </c>
      <c r="Q10" s="18">
        <v>5</v>
      </c>
      <c r="R10" s="25">
        <v>47.766269999999999</v>
      </c>
      <c r="S10" s="18" t="s">
        <v>285</v>
      </c>
    </row>
    <row r="11" spans="1:19" x14ac:dyDescent="0.2">
      <c r="A11" s="18">
        <v>5</v>
      </c>
      <c r="B11" s="17">
        <v>9.3119999999999994</v>
      </c>
      <c r="C11" s="18" t="s">
        <v>283</v>
      </c>
      <c r="D11" s="18" t="s">
        <v>366</v>
      </c>
      <c r="E11" s="18" t="s">
        <v>369</v>
      </c>
      <c r="F11" s="24">
        <v>-58.501581000000016</v>
      </c>
      <c r="G11" s="24">
        <v>-34.63634399999976</v>
      </c>
      <c r="I11" s="18">
        <v>6</v>
      </c>
      <c r="J11" s="25">
        <v>11.649699999999999</v>
      </c>
      <c r="K11" s="18" t="s">
        <v>286</v>
      </c>
      <c r="M11" s="18">
        <v>6</v>
      </c>
      <c r="N11" s="25">
        <v>52.057510000000001</v>
      </c>
      <c r="O11" s="18" t="s">
        <v>287</v>
      </c>
      <c r="Q11" s="18">
        <v>6</v>
      </c>
      <c r="R11" s="25">
        <v>57.571269999999998</v>
      </c>
      <c r="S11" s="18" t="s">
        <v>288</v>
      </c>
    </row>
    <row r="12" spans="1:19" x14ac:dyDescent="0.2">
      <c r="A12" s="18">
        <v>6</v>
      </c>
      <c r="B12" s="17">
        <v>11.649699999999999</v>
      </c>
      <c r="C12" s="18" t="s">
        <v>286</v>
      </c>
      <c r="D12" s="18" t="s">
        <v>366</v>
      </c>
      <c r="E12" s="18" t="s">
        <v>369</v>
      </c>
      <c r="F12" s="24">
        <v>-58.526689999999412</v>
      </c>
      <c r="G12" s="24">
        <v>-34.639069000000433</v>
      </c>
      <c r="I12" s="18">
        <v>7</v>
      </c>
      <c r="J12" s="25">
        <v>12.78</v>
      </c>
      <c r="K12" s="18" t="s">
        <v>289</v>
      </c>
      <c r="M12" s="18">
        <v>7</v>
      </c>
      <c r="N12" s="25">
        <v>56.325000000000003</v>
      </c>
      <c r="O12" s="18" t="s">
        <v>290</v>
      </c>
      <c r="Q12" s="18">
        <v>7</v>
      </c>
      <c r="R12" s="25">
        <v>61.999270000000003</v>
      </c>
      <c r="S12" s="18" t="s">
        <v>291</v>
      </c>
    </row>
    <row r="13" spans="1:19" x14ac:dyDescent="0.2">
      <c r="A13" s="18">
        <v>7</v>
      </c>
      <c r="B13" s="17">
        <v>12.78</v>
      </c>
      <c r="C13" s="18" t="s">
        <v>289</v>
      </c>
      <c r="D13" s="18" t="s">
        <v>366</v>
      </c>
      <c r="E13" s="18" t="s">
        <v>374</v>
      </c>
      <c r="F13" s="24">
        <v>-58.541928999999669</v>
      </c>
      <c r="G13" s="24">
        <v>-34.640208000000399</v>
      </c>
      <c r="I13" s="18">
        <v>8</v>
      </c>
      <c r="J13" s="25">
        <v>15.10535</v>
      </c>
      <c r="K13" s="18" t="s">
        <v>292</v>
      </c>
      <c r="M13" s="18">
        <v>8</v>
      </c>
      <c r="N13" s="25">
        <v>61.95</v>
      </c>
      <c r="O13" s="18" t="s">
        <v>293</v>
      </c>
      <c r="Q13" s="18">
        <v>8</v>
      </c>
      <c r="R13" s="25">
        <v>66.65025</v>
      </c>
      <c r="S13" s="18" t="s">
        <v>294</v>
      </c>
    </row>
    <row r="14" spans="1:19" x14ac:dyDescent="0.2">
      <c r="A14" s="18">
        <v>8</v>
      </c>
      <c r="B14" s="17">
        <v>15.10535</v>
      </c>
      <c r="C14" s="18" t="s">
        <v>292</v>
      </c>
      <c r="D14" s="18" t="s">
        <v>366</v>
      </c>
      <c r="E14" s="18" t="s">
        <v>373</v>
      </c>
      <c r="F14" s="24">
        <v>-58.564869999999658</v>
      </c>
      <c r="G14" s="24">
        <v>-34.640691000000267</v>
      </c>
      <c r="I14" s="18">
        <v>9</v>
      </c>
      <c r="J14" s="25">
        <v>17.65475</v>
      </c>
      <c r="K14" s="18" t="s">
        <v>244</v>
      </c>
      <c r="M14" s="18">
        <v>9</v>
      </c>
      <c r="N14" s="25">
        <v>64.8</v>
      </c>
      <c r="O14" s="18" t="s">
        <v>295</v>
      </c>
      <c r="Q14" s="18">
        <v>9</v>
      </c>
      <c r="R14" s="25">
        <v>76.327269999999999</v>
      </c>
      <c r="S14" s="18" t="s">
        <v>296</v>
      </c>
    </row>
    <row r="15" spans="1:19" x14ac:dyDescent="0.2">
      <c r="A15" s="18">
        <v>9</v>
      </c>
      <c r="B15" s="17">
        <v>17.65475</v>
      </c>
      <c r="C15" s="18" t="s">
        <v>244</v>
      </c>
      <c r="D15" s="18" t="s">
        <v>366</v>
      </c>
      <c r="E15" s="18" t="s">
        <v>297</v>
      </c>
      <c r="F15" s="24">
        <v>-58.591992000000729</v>
      </c>
      <c r="G15" s="24">
        <v>-34.645022000000338</v>
      </c>
      <c r="I15" s="18">
        <v>10</v>
      </c>
      <c r="J15" s="25">
        <v>20.235600000000002</v>
      </c>
      <c r="K15" s="18" t="s">
        <v>297</v>
      </c>
      <c r="M15" s="18">
        <v>10</v>
      </c>
      <c r="N15" s="25">
        <v>66.546869999999998</v>
      </c>
      <c r="O15" s="18" t="s">
        <v>298</v>
      </c>
      <c r="Q15" s="18">
        <v>10</v>
      </c>
      <c r="R15" s="25">
        <v>83.626270000000005</v>
      </c>
      <c r="S15" s="18" t="s">
        <v>299</v>
      </c>
    </row>
    <row r="16" spans="1:19" x14ac:dyDescent="0.2">
      <c r="A16" s="18">
        <v>10</v>
      </c>
      <c r="B16" s="17">
        <v>20.235600000000002</v>
      </c>
      <c r="C16" s="18" t="s">
        <v>297</v>
      </c>
      <c r="D16" s="18" t="s">
        <v>366</v>
      </c>
      <c r="E16" s="18" t="s">
        <v>297</v>
      </c>
      <c r="F16" s="24">
        <v>-58.618897000000246</v>
      </c>
      <c r="G16" s="24">
        <v>-34.648240999999928</v>
      </c>
      <c r="I16" s="18">
        <v>11</v>
      </c>
      <c r="J16" s="25">
        <v>22.338930000000001</v>
      </c>
      <c r="K16" s="18" t="s">
        <v>300</v>
      </c>
      <c r="M16" s="18">
        <v>11</v>
      </c>
      <c r="N16" s="25">
        <v>73.320350000000005</v>
      </c>
      <c r="O16" s="18" t="s">
        <v>301</v>
      </c>
      <c r="Q16" s="18">
        <v>11</v>
      </c>
      <c r="R16" s="25">
        <v>95.3</v>
      </c>
      <c r="S16" s="18" t="s">
        <v>207</v>
      </c>
    </row>
    <row r="17" spans="1:19" x14ac:dyDescent="0.2">
      <c r="A17" s="18">
        <v>11</v>
      </c>
      <c r="B17" s="17">
        <v>22.338930000000001</v>
      </c>
      <c r="C17" s="18" t="s">
        <v>300</v>
      </c>
      <c r="D17" s="18" t="s">
        <v>366</v>
      </c>
      <c r="E17" s="18" t="s">
        <v>297</v>
      </c>
      <c r="F17" s="24">
        <v>-58.642235999999727</v>
      </c>
      <c r="G17" s="24">
        <v>-34.652111999999825</v>
      </c>
      <c r="I17" s="18">
        <v>12</v>
      </c>
      <c r="J17" s="25">
        <v>24.755199999999999</v>
      </c>
      <c r="K17" s="18" t="s">
        <v>302</v>
      </c>
      <c r="M17" s="18">
        <v>12</v>
      </c>
      <c r="N17" s="25">
        <v>81.415279999999996</v>
      </c>
      <c r="O17" s="18" t="s">
        <v>303</v>
      </c>
      <c r="Q17" s="18">
        <v>12</v>
      </c>
      <c r="R17" s="25">
        <v>101.99299999999999</v>
      </c>
      <c r="S17" s="18" t="s">
        <v>213</v>
      </c>
    </row>
    <row r="18" spans="1:19" x14ac:dyDescent="0.2">
      <c r="A18" s="18">
        <v>12</v>
      </c>
      <c r="B18" s="17">
        <v>24.755199999999999</v>
      </c>
      <c r="C18" s="18" t="s">
        <v>302</v>
      </c>
      <c r="D18" s="18" t="s">
        <v>366</v>
      </c>
      <c r="E18" s="18" t="s">
        <v>302</v>
      </c>
      <c r="F18" s="24">
        <v>-58.667823000000396</v>
      </c>
      <c r="G18" s="24">
        <v>-34.660274000000399</v>
      </c>
      <c r="I18" s="18">
        <v>13</v>
      </c>
      <c r="J18" s="25">
        <v>27.803000000000001</v>
      </c>
      <c r="K18" s="18" t="s">
        <v>304</v>
      </c>
      <c r="M18" s="18">
        <v>13</v>
      </c>
      <c r="N18" s="25">
        <v>90.66337</v>
      </c>
      <c r="O18" s="18" t="s">
        <v>305</v>
      </c>
    </row>
    <row r="19" spans="1:19" x14ac:dyDescent="0.2">
      <c r="A19" s="18">
        <v>13</v>
      </c>
      <c r="B19" s="17">
        <v>27.803000000000001</v>
      </c>
      <c r="C19" s="18" t="s">
        <v>304</v>
      </c>
      <c r="D19" s="18" t="s">
        <v>366</v>
      </c>
      <c r="E19" s="18" t="s">
        <v>274</v>
      </c>
      <c r="F19" s="24">
        <v>-58.698305999999157</v>
      </c>
      <c r="G19" s="24">
        <v>-34.665536000000351</v>
      </c>
      <c r="I19" s="18">
        <v>14</v>
      </c>
      <c r="J19" s="25">
        <v>30.487839999999998</v>
      </c>
      <c r="K19" s="18" t="s">
        <v>274</v>
      </c>
      <c r="M19" s="18">
        <v>14</v>
      </c>
      <c r="N19" s="25">
        <v>98.143950000000004</v>
      </c>
      <c r="O19" s="18" t="s">
        <v>306</v>
      </c>
      <c r="Q19" s="36" t="s">
        <v>222</v>
      </c>
      <c r="R19" s="40">
        <f>+R17-R6</f>
        <v>71.505159999999989</v>
      </c>
      <c r="S19" s="36"/>
    </row>
    <row r="20" spans="1:19" x14ac:dyDescent="0.2">
      <c r="A20" s="18">
        <v>14</v>
      </c>
      <c r="B20" s="17">
        <v>30.487839999999998</v>
      </c>
      <c r="C20" s="18" t="s">
        <v>274</v>
      </c>
      <c r="D20" s="18" t="s">
        <v>366</v>
      </c>
      <c r="E20" s="18" t="s">
        <v>274</v>
      </c>
      <c r="F20" s="24">
        <v>-58.727490999999119</v>
      </c>
      <c r="G20" s="24">
        <v>-34.66455699999927</v>
      </c>
      <c r="I20" s="18">
        <v>15</v>
      </c>
      <c r="J20" s="25">
        <v>33.646000000000001</v>
      </c>
      <c r="K20" s="18" t="s">
        <v>307</v>
      </c>
    </row>
    <row r="21" spans="1:19" x14ac:dyDescent="0.2">
      <c r="A21" s="18">
        <v>15</v>
      </c>
      <c r="B21" s="17">
        <v>33.646000000000001</v>
      </c>
      <c r="C21" s="18" t="s">
        <v>307</v>
      </c>
      <c r="D21" s="18" t="s">
        <v>366</v>
      </c>
      <c r="E21" s="18" t="s">
        <v>273</v>
      </c>
      <c r="F21" s="24">
        <v>-58.762011999999402</v>
      </c>
      <c r="G21" s="24">
        <v>-34.658239000000258</v>
      </c>
      <c r="I21" s="18">
        <v>16</v>
      </c>
      <c r="J21" s="25">
        <v>36.382199999999997</v>
      </c>
      <c r="K21" s="18" t="s">
        <v>273</v>
      </c>
      <c r="M21" s="36" t="s">
        <v>222</v>
      </c>
      <c r="N21" s="40">
        <f>+N19-N6</f>
        <v>61.761750000000006</v>
      </c>
      <c r="O21" s="36"/>
    </row>
    <row r="22" spans="1:19" x14ac:dyDescent="0.2">
      <c r="A22" s="18">
        <v>16</v>
      </c>
      <c r="B22" s="17">
        <v>36.382199999999997</v>
      </c>
      <c r="C22" s="18" t="s">
        <v>273</v>
      </c>
      <c r="D22" s="18" t="s">
        <v>366</v>
      </c>
      <c r="E22" s="18" t="s">
        <v>273</v>
      </c>
      <c r="F22" s="24">
        <v>-58.789433999998927</v>
      </c>
      <c r="G22" s="24">
        <v>-34.650645000000708</v>
      </c>
    </row>
    <row r="23" spans="1:19" x14ac:dyDescent="0.2">
      <c r="A23" s="18">
        <v>17</v>
      </c>
      <c r="B23" s="17">
        <v>34.459000000000003</v>
      </c>
      <c r="C23" s="18" t="s">
        <v>277</v>
      </c>
      <c r="D23" s="18" t="s">
        <v>371</v>
      </c>
      <c r="E23" s="18" t="s">
        <v>274</v>
      </c>
      <c r="F23" s="24">
        <v>-58.760199999999998</v>
      </c>
      <c r="G23" s="24">
        <v>-34.680199999999999</v>
      </c>
      <c r="I23" s="36" t="s">
        <v>222</v>
      </c>
      <c r="J23" s="40">
        <f>+J21</f>
        <v>36.382199999999997</v>
      </c>
      <c r="K23" s="36"/>
    </row>
    <row r="24" spans="1:19" x14ac:dyDescent="0.2">
      <c r="A24" s="18">
        <v>18</v>
      </c>
      <c r="B24" s="17">
        <v>37.840000000000003</v>
      </c>
      <c r="C24" s="18" t="s">
        <v>280</v>
      </c>
      <c r="D24" s="18" t="s">
        <v>371</v>
      </c>
      <c r="E24" s="18" t="s">
        <v>274</v>
      </c>
      <c r="F24" s="24">
        <v>-58.779224999999592</v>
      </c>
      <c r="G24" s="24">
        <v>-34.706071000000129</v>
      </c>
    </row>
    <row r="25" spans="1:19" x14ac:dyDescent="0.2">
      <c r="A25" s="18">
        <v>19</v>
      </c>
      <c r="B25" s="17">
        <v>39.745750000000001</v>
      </c>
      <c r="C25" s="18" t="s">
        <v>282</v>
      </c>
      <c r="D25" s="18" t="s">
        <v>366</v>
      </c>
      <c r="E25" s="18" t="s">
        <v>274</v>
      </c>
      <c r="F25" s="24">
        <v>-58.792849000000388</v>
      </c>
      <c r="G25" s="24">
        <v>-34.724507999999716</v>
      </c>
    </row>
    <row r="26" spans="1:19" x14ac:dyDescent="0.2">
      <c r="A26" s="18">
        <v>20</v>
      </c>
      <c r="B26" s="17">
        <v>47.766269999999999</v>
      </c>
      <c r="C26" s="18" t="s">
        <v>285</v>
      </c>
      <c r="D26" s="18" t="s">
        <v>366</v>
      </c>
      <c r="E26" s="18" t="s">
        <v>285</v>
      </c>
      <c r="F26" s="24">
        <v>-58.836071999999398</v>
      </c>
      <c r="G26" s="24">
        <v>-34.78394400000024</v>
      </c>
    </row>
    <row r="27" spans="1:19" x14ac:dyDescent="0.2">
      <c r="A27" s="18">
        <v>21</v>
      </c>
      <c r="B27" s="17">
        <v>57.571269999999998</v>
      </c>
      <c r="C27" s="18" t="s">
        <v>288</v>
      </c>
      <c r="D27" s="18" t="s">
        <v>372</v>
      </c>
      <c r="E27" s="18" t="s">
        <v>367</v>
      </c>
      <c r="F27" s="24">
        <v>-58.892200000000003</v>
      </c>
      <c r="G27" s="24">
        <v>-34.857799999999997</v>
      </c>
    </row>
    <row r="28" spans="1:19" x14ac:dyDescent="0.2">
      <c r="A28" s="18">
        <v>22</v>
      </c>
      <c r="B28" s="17">
        <v>61.999270000000003</v>
      </c>
      <c r="C28" s="18" t="s">
        <v>291</v>
      </c>
      <c r="D28" s="18" t="s">
        <v>366</v>
      </c>
      <c r="E28" s="18" t="s">
        <v>367</v>
      </c>
      <c r="F28" s="24">
        <v>-58.917900000000003</v>
      </c>
      <c r="G28" s="24">
        <v>-34.892299999999999</v>
      </c>
      <c r="I28" s="43" t="s">
        <v>376</v>
      </c>
      <c r="J28" s="43"/>
      <c r="K28" s="43"/>
      <c r="L28" s="45">
        <v>30</v>
      </c>
      <c r="N28" s="25"/>
    </row>
    <row r="29" spans="1:19" x14ac:dyDescent="0.2">
      <c r="A29" s="18">
        <v>23</v>
      </c>
      <c r="B29" s="17">
        <v>66.65025</v>
      </c>
      <c r="C29" s="18" t="s">
        <v>294</v>
      </c>
      <c r="D29" s="18" t="s">
        <v>366</v>
      </c>
      <c r="E29" s="18" t="s">
        <v>367</v>
      </c>
      <c r="F29" s="24">
        <v>-58.945356000000153</v>
      </c>
      <c r="G29" s="24">
        <v>-34.930292999999864</v>
      </c>
      <c r="I29" s="43" t="s">
        <v>377</v>
      </c>
      <c r="J29" s="43"/>
      <c r="K29" s="43"/>
      <c r="L29" s="45">
        <v>5</v>
      </c>
    </row>
    <row r="30" spans="1:19" x14ac:dyDescent="0.2">
      <c r="A30" s="18">
        <v>24</v>
      </c>
      <c r="B30" s="17">
        <v>76.327269999999999</v>
      </c>
      <c r="C30" s="18" t="s">
        <v>296</v>
      </c>
      <c r="D30" s="18" t="s">
        <v>372</v>
      </c>
      <c r="E30" s="18" t="s">
        <v>367</v>
      </c>
      <c r="F30" s="24">
        <v>-59</v>
      </c>
      <c r="G30" s="24">
        <v>-35.002000000000002</v>
      </c>
      <c r="I30" s="43" t="s">
        <v>378</v>
      </c>
      <c r="J30" s="43"/>
      <c r="K30" s="43"/>
      <c r="L30" s="45">
        <v>5</v>
      </c>
    </row>
    <row r="31" spans="1:19" x14ac:dyDescent="0.2">
      <c r="A31" s="18">
        <v>25</v>
      </c>
      <c r="B31" s="17">
        <v>83.626270000000005</v>
      </c>
      <c r="C31" s="18" t="s">
        <v>299</v>
      </c>
      <c r="D31" s="18" t="s">
        <v>366</v>
      </c>
      <c r="E31" s="18" t="s">
        <v>213</v>
      </c>
      <c r="F31" s="24">
        <v>-59.041499999999999</v>
      </c>
      <c r="G31" s="24">
        <v>-35.058399999999999</v>
      </c>
      <c r="I31" s="46" t="s">
        <v>379</v>
      </c>
      <c r="J31" s="43"/>
      <c r="K31" s="43"/>
      <c r="L31" s="47">
        <f>SUM(L28:L30)</f>
        <v>40</v>
      </c>
    </row>
    <row r="32" spans="1:19" x14ac:dyDescent="0.2">
      <c r="A32" s="18">
        <v>26</v>
      </c>
      <c r="B32" s="17">
        <v>95.3</v>
      </c>
      <c r="C32" s="18" t="s">
        <v>207</v>
      </c>
      <c r="D32" s="18" t="s">
        <v>366</v>
      </c>
      <c r="E32" s="18" t="s">
        <v>213</v>
      </c>
      <c r="F32" s="24">
        <v>-59.090699999999998</v>
      </c>
      <c r="G32" s="24">
        <v>-35.151499999999999</v>
      </c>
    </row>
    <row r="33" spans="1:12" x14ac:dyDescent="0.2">
      <c r="A33" s="18">
        <v>27</v>
      </c>
      <c r="B33" s="17">
        <v>101.99299999999999</v>
      </c>
      <c r="C33" s="18" t="s">
        <v>213</v>
      </c>
      <c r="D33" s="18" t="s">
        <v>366</v>
      </c>
      <c r="E33" s="18" t="s">
        <v>213</v>
      </c>
      <c r="F33" s="24">
        <v>-59.093100000000042</v>
      </c>
      <c r="G33" s="24">
        <v>-35.185821999999995</v>
      </c>
      <c r="I33" s="43" t="s">
        <v>381</v>
      </c>
      <c r="J33" s="43"/>
      <c r="K33" s="43"/>
      <c r="L33" s="45">
        <v>14</v>
      </c>
    </row>
    <row r="34" spans="1:12" x14ac:dyDescent="0.2">
      <c r="A34" s="18">
        <v>28</v>
      </c>
      <c r="B34" s="17">
        <v>40.107999999999997</v>
      </c>
      <c r="C34" s="18" t="s">
        <v>276</v>
      </c>
      <c r="D34" s="18" t="s">
        <v>371</v>
      </c>
      <c r="E34" s="18" t="s">
        <v>273</v>
      </c>
      <c r="F34" s="24">
        <v>-58.828699999999998</v>
      </c>
      <c r="G34" s="24">
        <v>-34.639699999999998</v>
      </c>
      <c r="I34" s="43" t="s">
        <v>382</v>
      </c>
      <c r="J34" s="43"/>
      <c r="K34" s="43"/>
      <c r="L34" s="45">
        <f>13+11</f>
        <v>24</v>
      </c>
    </row>
    <row r="35" spans="1:12" x14ac:dyDescent="0.2">
      <c r="A35" s="18">
        <v>29</v>
      </c>
      <c r="B35" s="17">
        <v>42.73</v>
      </c>
      <c r="C35" s="18" t="s">
        <v>279</v>
      </c>
      <c r="D35" s="18" t="s">
        <v>366</v>
      </c>
      <c r="E35" s="18" t="s">
        <v>273</v>
      </c>
      <c r="F35" s="24">
        <v>-58.855699999999999</v>
      </c>
      <c r="G35" s="24">
        <v>-34.632399999999997</v>
      </c>
      <c r="I35" s="43" t="s">
        <v>383</v>
      </c>
      <c r="J35" s="46"/>
      <c r="K35" s="46"/>
      <c r="L35" s="45">
        <v>2</v>
      </c>
    </row>
    <row r="36" spans="1:12" x14ac:dyDescent="0.2">
      <c r="A36" s="18">
        <v>30</v>
      </c>
      <c r="B36" s="17">
        <v>46.381999999999998</v>
      </c>
      <c r="C36" s="18" t="s">
        <v>370</v>
      </c>
      <c r="D36" s="18" t="s">
        <v>371</v>
      </c>
      <c r="E36" s="18" t="s">
        <v>287</v>
      </c>
      <c r="F36" s="24">
        <v>-58.8934</v>
      </c>
      <c r="G36" s="24">
        <v>-34.622700000000002</v>
      </c>
      <c r="I36" s="46" t="s">
        <v>379</v>
      </c>
      <c r="J36" s="43"/>
      <c r="K36" s="43"/>
      <c r="L36" s="47">
        <f>SUM(L33:L35)</f>
        <v>40</v>
      </c>
    </row>
    <row r="37" spans="1:12" ht="15" x14ac:dyDescent="0.2">
      <c r="A37" s="18">
        <v>31</v>
      </c>
      <c r="B37" s="17">
        <v>49.107999999999997</v>
      </c>
      <c r="C37" s="18" t="s">
        <v>284</v>
      </c>
      <c r="D37" s="18" t="s">
        <v>371</v>
      </c>
      <c r="E37" s="18" t="s">
        <v>287</v>
      </c>
      <c r="F37" s="24">
        <v>-58.921799999999998</v>
      </c>
      <c r="G37" s="24">
        <v>-34.616100000000003</v>
      </c>
      <c r="I37"/>
    </row>
    <row r="38" spans="1:12" x14ac:dyDescent="0.2">
      <c r="A38" s="18">
        <v>32</v>
      </c>
      <c r="B38" s="17">
        <v>52.057510000000001</v>
      </c>
      <c r="C38" s="18" t="s">
        <v>287</v>
      </c>
      <c r="D38" s="18" t="s">
        <v>366</v>
      </c>
      <c r="E38" s="18" t="s">
        <v>287</v>
      </c>
      <c r="F38" s="24">
        <v>-58.953499999999998</v>
      </c>
      <c r="G38" s="24">
        <v>-34.608800000000002</v>
      </c>
    </row>
    <row r="39" spans="1:12" x14ac:dyDescent="0.2">
      <c r="A39" s="18">
        <v>33</v>
      </c>
      <c r="B39" s="17">
        <v>56.325000000000003</v>
      </c>
      <c r="C39" s="18" t="s">
        <v>290</v>
      </c>
      <c r="D39" s="18" t="s">
        <v>372</v>
      </c>
      <c r="E39" s="18" t="s">
        <v>287</v>
      </c>
      <c r="F39" s="24">
        <v>-58.975299999999997</v>
      </c>
      <c r="G39" s="24">
        <v>-34.603499999999997</v>
      </c>
    </row>
    <row r="40" spans="1:12" x14ac:dyDescent="0.2">
      <c r="A40" s="18">
        <v>34</v>
      </c>
      <c r="B40" s="17">
        <v>61.95</v>
      </c>
      <c r="C40" s="18" t="s">
        <v>293</v>
      </c>
      <c r="D40" s="18" t="s">
        <v>372</v>
      </c>
      <c r="E40" s="18" t="s">
        <v>298</v>
      </c>
      <c r="F40" s="24">
        <v>-59.056899999999999</v>
      </c>
      <c r="G40" s="24">
        <v>-34.584600000000002</v>
      </c>
    </row>
    <row r="41" spans="1:12" x14ac:dyDescent="0.2">
      <c r="A41" s="18">
        <v>35</v>
      </c>
      <c r="B41" s="17">
        <v>64.8</v>
      </c>
      <c r="C41" s="18" t="s">
        <v>295</v>
      </c>
      <c r="D41" s="18" t="s">
        <v>372</v>
      </c>
      <c r="E41" s="18" t="s">
        <v>298</v>
      </c>
      <c r="F41" s="24">
        <v>-59.087200000000003</v>
      </c>
      <c r="G41" s="24">
        <v>-34.577500000000001</v>
      </c>
    </row>
    <row r="42" spans="1:12" x14ac:dyDescent="0.2">
      <c r="A42" s="18">
        <v>36</v>
      </c>
      <c r="B42" s="17">
        <v>66.546869999999998</v>
      </c>
      <c r="C42" s="18" t="s">
        <v>298</v>
      </c>
      <c r="D42" s="18" t="s">
        <v>366</v>
      </c>
      <c r="E42" s="18" t="s">
        <v>298</v>
      </c>
      <c r="F42" s="24">
        <v>-59.1053</v>
      </c>
      <c r="G42" s="24">
        <v>-34.577800000000003</v>
      </c>
    </row>
    <row r="43" spans="1:12" x14ac:dyDescent="0.2">
      <c r="A43" s="18">
        <v>37</v>
      </c>
      <c r="B43" s="17">
        <v>73.320350000000005</v>
      </c>
      <c r="C43" s="18" t="s">
        <v>301</v>
      </c>
      <c r="D43" s="18" t="s">
        <v>366</v>
      </c>
      <c r="E43" s="18" t="s">
        <v>298</v>
      </c>
      <c r="F43" s="24">
        <v>-59.1736</v>
      </c>
      <c r="G43" s="24">
        <v>-34.6006</v>
      </c>
    </row>
    <row r="44" spans="1:12" x14ac:dyDescent="0.2">
      <c r="A44" s="18">
        <v>38</v>
      </c>
      <c r="B44" s="17">
        <v>81.415279999999996</v>
      </c>
      <c r="C44" s="18" t="s">
        <v>303</v>
      </c>
      <c r="D44" s="18" t="s">
        <v>366</v>
      </c>
      <c r="E44" s="18" t="s">
        <v>298</v>
      </c>
      <c r="F44" s="24">
        <v>-59.552999999999997</v>
      </c>
      <c r="G44" s="24">
        <v>-34.627800000000001</v>
      </c>
    </row>
    <row r="45" spans="1:12" x14ac:dyDescent="0.2">
      <c r="A45" s="18">
        <v>39</v>
      </c>
      <c r="B45" s="17">
        <v>90.66337</v>
      </c>
      <c r="C45" s="18" t="s">
        <v>305</v>
      </c>
      <c r="D45" s="18" t="s">
        <v>366</v>
      </c>
      <c r="E45" s="18" t="s">
        <v>306</v>
      </c>
      <c r="F45" s="24">
        <v>-59.352800000000002</v>
      </c>
      <c r="G45" s="24">
        <v>-34.647799999999997</v>
      </c>
    </row>
    <row r="46" spans="1:12" x14ac:dyDescent="0.2">
      <c r="A46" s="18">
        <v>40</v>
      </c>
      <c r="B46" s="17">
        <v>98.143950000000004</v>
      </c>
      <c r="C46" s="18" t="s">
        <v>306</v>
      </c>
      <c r="D46" s="18" t="s">
        <v>366</v>
      </c>
      <c r="E46" s="18" t="s">
        <v>306</v>
      </c>
      <c r="F46" s="24">
        <v>-59.432200000000002</v>
      </c>
      <c r="G46" s="24">
        <v>-34.657800000000002</v>
      </c>
    </row>
    <row r="47" spans="1:12" x14ac:dyDescent="0.2">
      <c r="F47" s="27"/>
      <c r="G47" s="27"/>
    </row>
    <row r="48" spans="1:12" x14ac:dyDescent="0.2">
      <c r="F48" s="27"/>
      <c r="G48" s="27"/>
    </row>
    <row r="49" spans="6:7" x14ac:dyDescent="0.2">
      <c r="F49" s="27"/>
      <c r="G49" s="27"/>
    </row>
    <row r="50" spans="6:7" x14ac:dyDescent="0.2">
      <c r="F50" s="27"/>
      <c r="G50" s="27"/>
    </row>
  </sheetData>
  <pageMargins left="0.7" right="0.7" top="0.75" bottom="0.75" header="0.3" footer="0.3"/>
  <drawing r:id="rId1"/>
  <tableParts count="4">
    <tablePart r:id="rId2"/>
    <tablePart r:id="rId3"/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I56"/>
  <sheetViews>
    <sheetView showGridLines="0" zoomScale="80" zoomScaleNormal="80" workbookViewId="0">
      <selection activeCell="L24" sqref="L24"/>
    </sheetView>
  </sheetViews>
  <sheetFormatPr baseColWidth="10" defaultRowHeight="12.75" x14ac:dyDescent="0.2"/>
  <cols>
    <col min="1" max="1" width="4.5546875" style="1" customWidth="1"/>
    <col min="2" max="2" width="7.21875" style="1" customWidth="1"/>
    <col min="3" max="3" width="17.44140625" style="1" customWidth="1"/>
    <col min="4" max="4" width="10.88671875" style="1" customWidth="1"/>
    <col min="5" max="5" width="14.109375" style="1" customWidth="1"/>
    <col min="6" max="7" width="8.6640625" style="1" customWidth="1"/>
    <col min="8" max="256" width="11.21875" style="1"/>
    <col min="257" max="257" width="4.5546875" style="1" customWidth="1"/>
    <col min="258" max="258" width="7" style="1" customWidth="1"/>
    <col min="259" max="259" width="16.5546875" style="1" customWidth="1"/>
    <col min="260" max="512" width="11.21875" style="1"/>
    <col min="513" max="513" width="4.5546875" style="1" customWidth="1"/>
    <col min="514" max="514" width="7" style="1" customWidth="1"/>
    <col min="515" max="515" width="16.5546875" style="1" customWidth="1"/>
    <col min="516" max="768" width="11.21875" style="1"/>
    <col min="769" max="769" width="4.5546875" style="1" customWidth="1"/>
    <col min="770" max="770" width="7" style="1" customWidth="1"/>
    <col min="771" max="771" width="16.5546875" style="1" customWidth="1"/>
    <col min="772" max="1024" width="11.21875" style="1"/>
    <col min="1025" max="1025" width="4.5546875" style="1" customWidth="1"/>
    <col min="1026" max="1026" width="7" style="1" customWidth="1"/>
    <col min="1027" max="1027" width="16.5546875" style="1" customWidth="1"/>
    <col min="1028" max="1280" width="11.21875" style="1"/>
    <col min="1281" max="1281" width="4.5546875" style="1" customWidth="1"/>
    <col min="1282" max="1282" width="7" style="1" customWidth="1"/>
    <col min="1283" max="1283" width="16.5546875" style="1" customWidth="1"/>
    <col min="1284" max="1536" width="11.21875" style="1"/>
    <col min="1537" max="1537" width="4.5546875" style="1" customWidth="1"/>
    <col min="1538" max="1538" width="7" style="1" customWidth="1"/>
    <col min="1539" max="1539" width="16.5546875" style="1" customWidth="1"/>
    <col min="1540" max="1792" width="11.21875" style="1"/>
    <col min="1793" max="1793" width="4.5546875" style="1" customWidth="1"/>
    <col min="1794" max="1794" width="7" style="1" customWidth="1"/>
    <col min="1795" max="1795" width="16.5546875" style="1" customWidth="1"/>
    <col min="1796" max="2048" width="11.21875" style="1"/>
    <col min="2049" max="2049" width="4.5546875" style="1" customWidth="1"/>
    <col min="2050" max="2050" width="7" style="1" customWidth="1"/>
    <col min="2051" max="2051" width="16.5546875" style="1" customWidth="1"/>
    <col min="2052" max="2304" width="11.21875" style="1"/>
    <col min="2305" max="2305" width="4.5546875" style="1" customWidth="1"/>
    <col min="2306" max="2306" width="7" style="1" customWidth="1"/>
    <col min="2307" max="2307" width="16.5546875" style="1" customWidth="1"/>
    <col min="2308" max="2560" width="11.21875" style="1"/>
    <col min="2561" max="2561" width="4.5546875" style="1" customWidth="1"/>
    <col min="2562" max="2562" width="7" style="1" customWidth="1"/>
    <col min="2563" max="2563" width="16.5546875" style="1" customWidth="1"/>
    <col min="2564" max="2816" width="11.21875" style="1"/>
    <col min="2817" max="2817" width="4.5546875" style="1" customWidth="1"/>
    <col min="2818" max="2818" width="7" style="1" customWidth="1"/>
    <col min="2819" max="2819" width="16.5546875" style="1" customWidth="1"/>
    <col min="2820" max="3072" width="11.21875" style="1"/>
    <col min="3073" max="3073" width="4.5546875" style="1" customWidth="1"/>
    <col min="3074" max="3074" width="7" style="1" customWidth="1"/>
    <col min="3075" max="3075" width="16.5546875" style="1" customWidth="1"/>
    <col min="3076" max="3328" width="11.21875" style="1"/>
    <col min="3329" max="3329" width="4.5546875" style="1" customWidth="1"/>
    <col min="3330" max="3330" width="7" style="1" customWidth="1"/>
    <col min="3331" max="3331" width="16.5546875" style="1" customWidth="1"/>
    <col min="3332" max="3584" width="11.21875" style="1"/>
    <col min="3585" max="3585" width="4.5546875" style="1" customWidth="1"/>
    <col min="3586" max="3586" width="7" style="1" customWidth="1"/>
    <col min="3587" max="3587" width="16.5546875" style="1" customWidth="1"/>
    <col min="3588" max="3840" width="11.21875" style="1"/>
    <col min="3841" max="3841" width="4.5546875" style="1" customWidth="1"/>
    <col min="3842" max="3842" width="7" style="1" customWidth="1"/>
    <col min="3843" max="3843" width="16.5546875" style="1" customWidth="1"/>
    <col min="3844" max="4096" width="11.21875" style="1"/>
    <col min="4097" max="4097" width="4.5546875" style="1" customWidth="1"/>
    <col min="4098" max="4098" width="7" style="1" customWidth="1"/>
    <col min="4099" max="4099" width="16.5546875" style="1" customWidth="1"/>
    <col min="4100" max="4352" width="11.21875" style="1"/>
    <col min="4353" max="4353" width="4.5546875" style="1" customWidth="1"/>
    <col min="4354" max="4354" width="7" style="1" customWidth="1"/>
    <col min="4355" max="4355" width="16.5546875" style="1" customWidth="1"/>
    <col min="4356" max="4608" width="11.21875" style="1"/>
    <col min="4609" max="4609" width="4.5546875" style="1" customWidth="1"/>
    <col min="4610" max="4610" width="7" style="1" customWidth="1"/>
    <col min="4611" max="4611" width="16.5546875" style="1" customWidth="1"/>
    <col min="4612" max="4864" width="11.21875" style="1"/>
    <col min="4865" max="4865" width="4.5546875" style="1" customWidth="1"/>
    <col min="4866" max="4866" width="7" style="1" customWidth="1"/>
    <col min="4867" max="4867" width="16.5546875" style="1" customWidth="1"/>
    <col min="4868" max="5120" width="11.21875" style="1"/>
    <col min="5121" max="5121" width="4.5546875" style="1" customWidth="1"/>
    <col min="5122" max="5122" width="7" style="1" customWidth="1"/>
    <col min="5123" max="5123" width="16.5546875" style="1" customWidth="1"/>
    <col min="5124" max="5376" width="11.21875" style="1"/>
    <col min="5377" max="5377" width="4.5546875" style="1" customWidth="1"/>
    <col min="5378" max="5378" width="7" style="1" customWidth="1"/>
    <col min="5379" max="5379" width="16.5546875" style="1" customWidth="1"/>
    <col min="5380" max="5632" width="11.21875" style="1"/>
    <col min="5633" max="5633" width="4.5546875" style="1" customWidth="1"/>
    <col min="5634" max="5634" width="7" style="1" customWidth="1"/>
    <col min="5635" max="5635" width="16.5546875" style="1" customWidth="1"/>
    <col min="5636" max="5888" width="11.21875" style="1"/>
    <col min="5889" max="5889" width="4.5546875" style="1" customWidth="1"/>
    <col min="5890" max="5890" width="7" style="1" customWidth="1"/>
    <col min="5891" max="5891" width="16.5546875" style="1" customWidth="1"/>
    <col min="5892" max="6144" width="11.21875" style="1"/>
    <col min="6145" max="6145" width="4.5546875" style="1" customWidth="1"/>
    <col min="6146" max="6146" width="7" style="1" customWidth="1"/>
    <col min="6147" max="6147" width="16.5546875" style="1" customWidth="1"/>
    <col min="6148" max="6400" width="11.21875" style="1"/>
    <col min="6401" max="6401" width="4.5546875" style="1" customWidth="1"/>
    <col min="6402" max="6402" width="7" style="1" customWidth="1"/>
    <col min="6403" max="6403" width="16.5546875" style="1" customWidth="1"/>
    <col min="6404" max="6656" width="11.21875" style="1"/>
    <col min="6657" max="6657" width="4.5546875" style="1" customWidth="1"/>
    <col min="6658" max="6658" width="7" style="1" customWidth="1"/>
    <col min="6659" max="6659" width="16.5546875" style="1" customWidth="1"/>
    <col min="6660" max="6912" width="11.21875" style="1"/>
    <col min="6913" max="6913" width="4.5546875" style="1" customWidth="1"/>
    <col min="6914" max="6914" width="7" style="1" customWidth="1"/>
    <col min="6915" max="6915" width="16.5546875" style="1" customWidth="1"/>
    <col min="6916" max="7168" width="11.21875" style="1"/>
    <col min="7169" max="7169" width="4.5546875" style="1" customWidth="1"/>
    <col min="7170" max="7170" width="7" style="1" customWidth="1"/>
    <col min="7171" max="7171" width="16.5546875" style="1" customWidth="1"/>
    <col min="7172" max="7424" width="11.21875" style="1"/>
    <col min="7425" max="7425" width="4.5546875" style="1" customWidth="1"/>
    <col min="7426" max="7426" width="7" style="1" customWidth="1"/>
    <col min="7427" max="7427" width="16.5546875" style="1" customWidth="1"/>
    <col min="7428" max="7680" width="11.21875" style="1"/>
    <col min="7681" max="7681" width="4.5546875" style="1" customWidth="1"/>
    <col min="7682" max="7682" width="7" style="1" customWidth="1"/>
    <col min="7683" max="7683" width="16.5546875" style="1" customWidth="1"/>
    <col min="7684" max="7936" width="11.21875" style="1"/>
    <col min="7937" max="7937" width="4.5546875" style="1" customWidth="1"/>
    <col min="7938" max="7938" width="7" style="1" customWidth="1"/>
    <col min="7939" max="7939" width="16.5546875" style="1" customWidth="1"/>
    <col min="7940" max="8192" width="11.21875" style="1"/>
    <col min="8193" max="8193" width="4.5546875" style="1" customWidth="1"/>
    <col min="8194" max="8194" width="7" style="1" customWidth="1"/>
    <col min="8195" max="8195" width="16.5546875" style="1" customWidth="1"/>
    <col min="8196" max="8448" width="11.21875" style="1"/>
    <col min="8449" max="8449" width="4.5546875" style="1" customWidth="1"/>
    <col min="8450" max="8450" width="7" style="1" customWidth="1"/>
    <col min="8451" max="8451" width="16.5546875" style="1" customWidth="1"/>
    <col min="8452" max="8704" width="11.21875" style="1"/>
    <col min="8705" max="8705" width="4.5546875" style="1" customWidth="1"/>
    <col min="8706" max="8706" width="7" style="1" customWidth="1"/>
    <col min="8707" max="8707" width="16.5546875" style="1" customWidth="1"/>
    <col min="8708" max="8960" width="11.21875" style="1"/>
    <col min="8961" max="8961" width="4.5546875" style="1" customWidth="1"/>
    <col min="8962" max="8962" width="7" style="1" customWidth="1"/>
    <col min="8963" max="8963" width="16.5546875" style="1" customWidth="1"/>
    <col min="8964" max="9216" width="11.21875" style="1"/>
    <col min="9217" max="9217" width="4.5546875" style="1" customWidth="1"/>
    <col min="9218" max="9218" width="7" style="1" customWidth="1"/>
    <col min="9219" max="9219" width="16.5546875" style="1" customWidth="1"/>
    <col min="9220" max="9472" width="11.21875" style="1"/>
    <col min="9473" max="9473" width="4.5546875" style="1" customWidth="1"/>
    <col min="9474" max="9474" width="7" style="1" customWidth="1"/>
    <col min="9475" max="9475" width="16.5546875" style="1" customWidth="1"/>
    <col min="9476" max="9728" width="11.21875" style="1"/>
    <col min="9729" max="9729" width="4.5546875" style="1" customWidth="1"/>
    <col min="9730" max="9730" width="7" style="1" customWidth="1"/>
    <col min="9731" max="9731" width="16.5546875" style="1" customWidth="1"/>
    <col min="9732" max="9984" width="11.21875" style="1"/>
    <col min="9985" max="9985" width="4.5546875" style="1" customWidth="1"/>
    <col min="9986" max="9986" width="7" style="1" customWidth="1"/>
    <col min="9987" max="9987" width="16.5546875" style="1" customWidth="1"/>
    <col min="9988" max="10240" width="11.21875" style="1"/>
    <col min="10241" max="10241" width="4.5546875" style="1" customWidth="1"/>
    <col min="10242" max="10242" width="7" style="1" customWidth="1"/>
    <col min="10243" max="10243" width="16.5546875" style="1" customWidth="1"/>
    <col min="10244" max="10496" width="11.21875" style="1"/>
    <col min="10497" max="10497" width="4.5546875" style="1" customWidth="1"/>
    <col min="10498" max="10498" width="7" style="1" customWidth="1"/>
    <col min="10499" max="10499" width="16.5546875" style="1" customWidth="1"/>
    <col min="10500" max="10752" width="11.21875" style="1"/>
    <col min="10753" max="10753" width="4.5546875" style="1" customWidth="1"/>
    <col min="10754" max="10754" width="7" style="1" customWidth="1"/>
    <col min="10755" max="10755" width="16.5546875" style="1" customWidth="1"/>
    <col min="10756" max="11008" width="11.21875" style="1"/>
    <col min="11009" max="11009" width="4.5546875" style="1" customWidth="1"/>
    <col min="11010" max="11010" width="7" style="1" customWidth="1"/>
    <col min="11011" max="11011" width="16.5546875" style="1" customWidth="1"/>
    <col min="11012" max="11264" width="11.21875" style="1"/>
    <col min="11265" max="11265" width="4.5546875" style="1" customWidth="1"/>
    <col min="11266" max="11266" width="7" style="1" customWidth="1"/>
    <col min="11267" max="11267" width="16.5546875" style="1" customWidth="1"/>
    <col min="11268" max="11520" width="11.21875" style="1"/>
    <col min="11521" max="11521" width="4.5546875" style="1" customWidth="1"/>
    <col min="11522" max="11522" width="7" style="1" customWidth="1"/>
    <col min="11523" max="11523" width="16.5546875" style="1" customWidth="1"/>
    <col min="11524" max="11776" width="11.21875" style="1"/>
    <col min="11777" max="11777" width="4.5546875" style="1" customWidth="1"/>
    <col min="11778" max="11778" width="7" style="1" customWidth="1"/>
    <col min="11779" max="11779" width="16.5546875" style="1" customWidth="1"/>
    <col min="11780" max="12032" width="11.21875" style="1"/>
    <col min="12033" max="12033" width="4.5546875" style="1" customWidth="1"/>
    <col min="12034" max="12034" width="7" style="1" customWidth="1"/>
    <col min="12035" max="12035" width="16.5546875" style="1" customWidth="1"/>
    <col min="12036" max="12288" width="11.21875" style="1"/>
    <col min="12289" max="12289" width="4.5546875" style="1" customWidth="1"/>
    <col min="12290" max="12290" width="7" style="1" customWidth="1"/>
    <col min="12291" max="12291" width="16.5546875" style="1" customWidth="1"/>
    <col min="12292" max="12544" width="11.21875" style="1"/>
    <col min="12545" max="12545" width="4.5546875" style="1" customWidth="1"/>
    <col min="12546" max="12546" width="7" style="1" customWidth="1"/>
    <col min="12547" max="12547" width="16.5546875" style="1" customWidth="1"/>
    <col min="12548" max="12800" width="11.21875" style="1"/>
    <col min="12801" max="12801" width="4.5546875" style="1" customWidth="1"/>
    <col min="12802" max="12802" width="7" style="1" customWidth="1"/>
    <col min="12803" max="12803" width="16.5546875" style="1" customWidth="1"/>
    <col min="12804" max="13056" width="11.21875" style="1"/>
    <col min="13057" max="13057" width="4.5546875" style="1" customWidth="1"/>
    <col min="13058" max="13058" width="7" style="1" customWidth="1"/>
    <col min="13059" max="13059" width="16.5546875" style="1" customWidth="1"/>
    <col min="13060" max="13312" width="11.21875" style="1"/>
    <col min="13313" max="13313" width="4.5546875" style="1" customWidth="1"/>
    <col min="13314" max="13314" width="7" style="1" customWidth="1"/>
    <col min="13315" max="13315" width="16.5546875" style="1" customWidth="1"/>
    <col min="13316" max="13568" width="11.21875" style="1"/>
    <col min="13569" max="13569" width="4.5546875" style="1" customWidth="1"/>
    <col min="13570" max="13570" width="7" style="1" customWidth="1"/>
    <col min="13571" max="13571" width="16.5546875" style="1" customWidth="1"/>
    <col min="13572" max="13824" width="11.21875" style="1"/>
    <col min="13825" max="13825" width="4.5546875" style="1" customWidth="1"/>
    <col min="13826" max="13826" width="7" style="1" customWidth="1"/>
    <col min="13827" max="13827" width="16.5546875" style="1" customWidth="1"/>
    <col min="13828" max="14080" width="11.21875" style="1"/>
    <col min="14081" max="14081" width="4.5546875" style="1" customWidth="1"/>
    <col min="14082" max="14082" width="7" style="1" customWidth="1"/>
    <col min="14083" max="14083" width="16.5546875" style="1" customWidth="1"/>
    <col min="14084" max="14336" width="11.21875" style="1"/>
    <col min="14337" max="14337" width="4.5546875" style="1" customWidth="1"/>
    <col min="14338" max="14338" width="7" style="1" customWidth="1"/>
    <col min="14339" max="14339" width="16.5546875" style="1" customWidth="1"/>
    <col min="14340" max="14592" width="11.21875" style="1"/>
    <col min="14593" max="14593" width="4.5546875" style="1" customWidth="1"/>
    <col min="14594" max="14594" width="7" style="1" customWidth="1"/>
    <col min="14595" max="14595" width="16.5546875" style="1" customWidth="1"/>
    <col min="14596" max="14848" width="11.21875" style="1"/>
    <col min="14849" max="14849" width="4.5546875" style="1" customWidth="1"/>
    <col min="14850" max="14850" width="7" style="1" customWidth="1"/>
    <col min="14851" max="14851" width="16.5546875" style="1" customWidth="1"/>
    <col min="14852" max="15104" width="11.21875" style="1"/>
    <col min="15105" max="15105" width="4.5546875" style="1" customWidth="1"/>
    <col min="15106" max="15106" width="7" style="1" customWidth="1"/>
    <col min="15107" max="15107" width="16.5546875" style="1" customWidth="1"/>
    <col min="15108" max="15360" width="11.21875" style="1"/>
    <col min="15361" max="15361" width="4.5546875" style="1" customWidth="1"/>
    <col min="15362" max="15362" width="7" style="1" customWidth="1"/>
    <col min="15363" max="15363" width="16.5546875" style="1" customWidth="1"/>
    <col min="15364" max="15616" width="11.21875" style="1"/>
    <col min="15617" max="15617" width="4.5546875" style="1" customWidth="1"/>
    <col min="15618" max="15618" width="7" style="1" customWidth="1"/>
    <col min="15619" max="15619" width="16.5546875" style="1" customWidth="1"/>
    <col min="15620" max="15872" width="11.21875" style="1"/>
    <col min="15873" max="15873" width="4.5546875" style="1" customWidth="1"/>
    <col min="15874" max="15874" width="7" style="1" customWidth="1"/>
    <col min="15875" max="15875" width="16.5546875" style="1" customWidth="1"/>
    <col min="15876" max="16128" width="11.21875" style="1"/>
    <col min="16129" max="16129" width="4.5546875" style="1" customWidth="1"/>
    <col min="16130" max="16130" width="7" style="1" customWidth="1"/>
    <col min="16131" max="16131" width="16.5546875" style="1" customWidth="1"/>
    <col min="16132" max="16384" width="11.21875" style="1"/>
  </cols>
  <sheetData>
    <row r="1" spans="1:9" ht="33" x14ac:dyDescent="0.2">
      <c r="A1" s="16" t="s">
        <v>333</v>
      </c>
    </row>
    <row r="2" spans="1:9" ht="29.25" x14ac:dyDescent="0.2">
      <c r="A2" s="19" t="s">
        <v>363</v>
      </c>
    </row>
    <row r="5" spans="1:9" ht="36" customHeight="1" x14ac:dyDescent="0.2">
      <c r="A5" s="23" t="s">
        <v>17</v>
      </c>
      <c r="B5" s="23" t="s">
        <v>124</v>
      </c>
      <c r="C5" s="23" t="s">
        <v>309</v>
      </c>
      <c r="D5" s="49" t="s">
        <v>375</v>
      </c>
      <c r="E5" s="49" t="s">
        <v>368</v>
      </c>
      <c r="F5" s="49" t="s">
        <v>364</v>
      </c>
      <c r="G5" s="49" t="s">
        <v>365</v>
      </c>
      <c r="I5"/>
    </row>
    <row r="6" spans="1:9" x14ac:dyDescent="0.2">
      <c r="A6" s="18">
        <v>1</v>
      </c>
      <c r="B6" s="25">
        <v>0</v>
      </c>
      <c r="C6" s="18" t="s">
        <v>310</v>
      </c>
      <c r="D6" s="18" t="s">
        <v>366</v>
      </c>
      <c r="E6" s="18" t="s">
        <v>369</v>
      </c>
      <c r="F6" s="15">
        <v>-58.455304000000147</v>
      </c>
      <c r="G6" s="15">
        <v>-34.585116999999684</v>
      </c>
    </row>
    <row r="7" spans="1:9" x14ac:dyDescent="0.2">
      <c r="A7" s="18">
        <v>2</v>
      </c>
      <c r="B7" s="25">
        <v>1.2796000000000001</v>
      </c>
      <c r="C7" s="18" t="s">
        <v>311</v>
      </c>
      <c r="D7" s="18" t="s">
        <v>366</v>
      </c>
      <c r="E7" s="18" t="s">
        <v>369</v>
      </c>
      <c r="F7" s="15">
        <v>-58.466787000000409</v>
      </c>
      <c r="G7" s="15">
        <v>-34.590571999999845</v>
      </c>
    </row>
    <row r="8" spans="1:9" x14ac:dyDescent="0.2">
      <c r="A8" s="18">
        <v>3</v>
      </c>
      <c r="B8" s="25">
        <v>2.1690999999999998</v>
      </c>
      <c r="C8" s="18" t="s">
        <v>312</v>
      </c>
      <c r="D8" s="18" t="s">
        <v>366</v>
      </c>
      <c r="E8" s="18" t="s">
        <v>369</v>
      </c>
      <c r="F8" s="15">
        <v>-58.474827999999349</v>
      </c>
      <c r="G8" s="15">
        <v>-34.5923799999997</v>
      </c>
    </row>
    <row r="9" spans="1:9" x14ac:dyDescent="0.2">
      <c r="A9" s="18">
        <v>4</v>
      </c>
      <c r="B9" s="25">
        <v>3.9251</v>
      </c>
      <c r="C9" s="18" t="s">
        <v>313</v>
      </c>
      <c r="D9" s="18" t="s">
        <v>366</v>
      </c>
      <c r="E9" s="18" t="s">
        <v>369</v>
      </c>
      <c r="F9" s="15">
        <v>-58.494478000000356</v>
      </c>
      <c r="G9" s="15">
        <v>-34.593185999999669</v>
      </c>
    </row>
    <row r="10" spans="1:9" x14ac:dyDescent="0.2">
      <c r="A10" s="18">
        <v>5</v>
      </c>
      <c r="B10" s="25">
        <v>4.6910999999999996</v>
      </c>
      <c r="C10" s="18" t="s">
        <v>314</v>
      </c>
      <c r="D10" s="18" t="s">
        <v>366</v>
      </c>
      <c r="E10" s="18" t="s">
        <v>369</v>
      </c>
      <c r="F10" s="15">
        <v>-58.481966999999763</v>
      </c>
      <c r="G10" s="15">
        <v>-34.50353399999976</v>
      </c>
    </row>
    <row r="11" spans="1:9" x14ac:dyDescent="0.2">
      <c r="A11" s="18">
        <v>6</v>
      </c>
      <c r="B11" s="25">
        <v>5.5331000000000001</v>
      </c>
      <c r="C11" s="18" t="s">
        <v>315</v>
      </c>
      <c r="D11" s="18" t="s">
        <v>366</v>
      </c>
      <c r="E11" s="18" t="s">
        <v>369</v>
      </c>
      <c r="F11" s="15">
        <v>-58.512964000000622</v>
      </c>
      <c r="G11" s="15">
        <v>-34.602553000000349</v>
      </c>
    </row>
    <row r="12" spans="1:9" x14ac:dyDescent="0.2">
      <c r="A12" s="18">
        <v>7</v>
      </c>
      <c r="B12" s="25">
        <v>6.7641</v>
      </c>
      <c r="C12" s="18" t="s">
        <v>316</v>
      </c>
      <c r="D12" s="18" t="s">
        <v>366</v>
      </c>
      <c r="E12" s="18" t="s">
        <v>374</v>
      </c>
      <c r="F12" s="15">
        <v>-58.524536000000118</v>
      </c>
      <c r="G12" s="15">
        <v>-34.597220999999998</v>
      </c>
    </row>
    <row r="13" spans="1:9" x14ac:dyDescent="0.2">
      <c r="A13" s="18">
        <v>8</v>
      </c>
      <c r="B13" s="25">
        <v>7.7481</v>
      </c>
      <c r="C13" s="18" t="s">
        <v>317</v>
      </c>
      <c r="D13" s="18" t="s">
        <v>366</v>
      </c>
      <c r="E13" s="18" t="s">
        <v>374</v>
      </c>
      <c r="F13" s="15">
        <v>-58.535300000000113</v>
      </c>
      <c r="G13" s="15">
        <v>-34.59560000000031</v>
      </c>
    </row>
    <row r="14" spans="1:9" x14ac:dyDescent="0.2">
      <c r="A14" s="18">
        <v>9</v>
      </c>
      <c r="B14" s="25">
        <v>8.6069700000000005</v>
      </c>
      <c r="C14" s="18" t="s">
        <v>318</v>
      </c>
      <c r="D14" s="18" t="s">
        <v>366</v>
      </c>
      <c r="E14" s="18" t="s">
        <v>374</v>
      </c>
      <c r="F14" s="15">
        <v>-58.54718299999994</v>
      </c>
      <c r="G14" s="15">
        <v>-34.593769999999743</v>
      </c>
    </row>
    <row r="15" spans="1:9" x14ac:dyDescent="0.2">
      <c r="A15" s="18">
        <v>10</v>
      </c>
      <c r="B15" s="25">
        <v>10.0061</v>
      </c>
      <c r="C15" s="18" t="s">
        <v>319</v>
      </c>
      <c r="D15" s="18" t="s">
        <v>366</v>
      </c>
      <c r="E15" s="18" t="s">
        <v>374</v>
      </c>
      <c r="F15" s="15">
        <v>-58.56016100000064</v>
      </c>
      <c r="G15" s="15">
        <v>-34.591845999999613</v>
      </c>
    </row>
    <row r="16" spans="1:9" x14ac:dyDescent="0.2">
      <c r="A16" s="18">
        <v>11</v>
      </c>
      <c r="B16" s="25">
        <v>11.159000000000001</v>
      </c>
      <c r="C16" s="18" t="s">
        <v>320</v>
      </c>
      <c r="D16" s="18" t="s">
        <v>366</v>
      </c>
      <c r="E16" s="18" t="s">
        <v>374</v>
      </c>
      <c r="F16" s="15">
        <v>-58.572089000000545</v>
      </c>
      <c r="G16" s="15">
        <v>-34.590026999999615</v>
      </c>
    </row>
    <row r="17" spans="1:7" x14ac:dyDescent="0.2">
      <c r="A17" s="18">
        <v>12</v>
      </c>
      <c r="B17" s="25">
        <v>12.932600000000001</v>
      </c>
      <c r="C17" s="18" t="s">
        <v>321</v>
      </c>
      <c r="D17" s="18" t="s">
        <v>366</v>
      </c>
      <c r="E17" s="18" t="s">
        <v>374</v>
      </c>
      <c r="F17" s="15">
        <v>-58.590670000000102</v>
      </c>
      <c r="G17" s="15">
        <v>-34.589104999999428</v>
      </c>
    </row>
    <row r="18" spans="1:7" x14ac:dyDescent="0.2">
      <c r="A18" s="18">
        <v>13</v>
      </c>
      <c r="B18" s="25">
        <v>14.324</v>
      </c>
      <c r="C18" s="18" t="s">
        <v>322</v>
      </c>
      <c r="D18" s="18" t="s">
        <v>366</v>
      </c>
      <c r="E18" s="18" t="s">
        <v>374</v>
      </c>
      <c r="F18" s="15">
        <v>-58.607000000000504</v>
      </c>
      <c r="G18" s="15">
        <v>-34.588438999999518</v>
      </c>
    </row>
    <row r="19" spans="1:7" x14ac:dyDescent="0.2">
      <c r="A19" s="18">
        <v>14</v>
      </c>
      <c r="B19" s="25">
        <v>15.658910000000001</v>
      </c>
      <c r="C19" s="18" t="s">
        <v>323</v>
      </c>
      <c r="D19" s="18" t="s">
        <v>366</v>
      </c>
      <c r="E19" s="18" t="s">
        <v>415</v>
      </c>
      <c r="F19" s="15">
        <v>-58.622266999999482</v>
      </c>
      <c r="G19" s="15">
        <v>-34.587694999999705</v>
      </c>
    </row>
    <row r="20" spans="1:7" x14ac:dyDescent="0.2">
      <c r="A20" s="18">
        <v>15</v>
      </c>
      <c r="B20" s="25">
        <v>16.559000000000001</v>
      </c>
      <c r="C20" s="18" t="s">
        <v>324</v>
      </c>
      <c r="D20" s="18" t="s">
        <v>366</v>
      </c>
      <c r="E20" s="18" t="s">
        <v>415</v>
      </c>
      <c r="F20" s="15">
        <v>-58.631052999999824</v>
      </c>
      <c r="G20" s="15">
        <v>-34.58746899999953</v>
      </c>
    </row>
    <row r="21" spans="1:7" x14ac:dyDescent="0.2">
      <c r="A21" s="18">
        <v>16</v>
      </c>
      <c r="B21" s="25">
        <v>18.050630000000002</v>
      </c>
      <c r="C21" s="18" t="s">
        <v>325</v>
      </c>
      <c r="D21" s="18" t="s">
        <v>366</v>
      </c>
      <c r="E21" s="18" t="s">
        <v>415</v>
      </c>
      <c r="F21" s="15">
        <v>-58.640651000000787</v>
      </c>
      <c r="G21" s="15">
        <v>-34.578956000000161</v>
      </c>
    </row>
    <row r="22" spans="1:7" x14ac:dyDescent="0.2">
      <c r="A22" s="18">
        <v>17</v>
      </c>
      <c r="B22" s="25">
        <v>18.9697</v>
      </c>
      <c r="C22" s="18" t="s">
        <v>326</v>
      </c>
      <c r="D22" s="18" t="s">
        <v>366</v>
      </c>
      <c r="E22" s="18" t="s">
        <v>415</v>
      </c>
      <c r="F22" s="15">
        <v>-58.646563999999856</v>
      </c>
      <c r="G22" s="15">
        <v>-34.572425999999894</v>
      </c>
    </row>
    <row r="23" spans="1:7" x14ac:dyDescent="0.2">
      <c r="A23" s="18">
        <v>18</v>
      </c>
      <c r="B23" s="25">
        <v>20.768229999999999</v>
      </c>
      <c r="C23" s="18" t="s">
        <v>327</v>
      </c>
      <c r="D23" s="18" t="s">
        <v>366</v>
      </c>
      <c r="E23" s="18" t="s">
        <v>355</v>
      </c>
      <c r="F23" s="15">
        <v>-58.659749999999534</v>
      </c>
      <c r="G23" s="15">
        <v>-34.562734999999783</v>
      </c>
    </row>
    <row r="24" spans="1:7" x14ac:dyDescent="0.2">
      <c r="A24" s="18">
        <v>19</v>
      </c>
      <c r="B24" s="25">
        <v>21.95552</v>
      </c>
      <c r="C24" s="18" t="s">
        <v>328</v>
      </c>
      <c r="D24" s="18" t="s">
        <v>366</v>
      </c>
      <c r="E24" s="18" t="s">
        <v>355</v>
      </c>
      <c r="F24" s="15">
        <v>-58.671329000000192</v>
      </c>
      <c r="G24" s="15">
        <v>-34.553941999999793</v>
      </c>
    </row>
    <row r="25" spans="1:7" x14ac:dyDescent="0.2">
      <c r="A25" s="18">
        <v>20</v>
      </c>
      <c r="B25" s="25">
        <v>23.043679999999998</v>
      </c>
      <c r="C25" s="18" t="s">
        <v>329</v>
      </c>
      <c r="D25" s="18" t="s">
        <v>366</v>
      </c>
      <c r="E25" s="18" t="s">
        <v>355</v>
      </c>
      <c r="F25" s="15">
        <v>-58.678973999999741</v>
      </c>
      <c r="G25" s="15">
        <v>-34.548469000000118</v>
      </c>
    </row>
    <row r="26" spans="1:7" x14ac:dyDescent="0.2">
      <c r="A26" s="18">
        <v>21</v>
      </c>
      <c r="B26" s="25">
        <v>23.89406</v>
      </c>
      <c r="C26" s="18" t="s">
        <v>330</v>
      </c>
      <c r="D26" s="18" t="s">
        <v>366</v>
      </c>
      <c r="E26" s="18" t="s">
        <v>355</v>
      </c>
      <c r="F26" s="15">
        <v>-58.685981999999889</v>
      </c>
      <c r="G26" s="15">
        <v>-34.543387999999695</v>
      </c>
    </row>
    <row r="27" spans="1:7" x14ac:dyDescent="0.2">
      <c r="A27" s="18">
        <v>22</v>
      </c>
      <c r="B27" s="25">
        <v>24.998909999999999</v>
      </c>
      <c r="C27" s="18" t="s">
        <v>331</v>
      </c>
      <c r="D27" s="18" t="s">
        <v>366</v>
      </c>
      <c r="E27" s="18" t="s">
        <v>355</v>
      </c>
      <c r="F27" s="15">
        <v>-58.695090000000448</v>
      </c>
      <c r="G27" s="15">
        <v>-34.536914000000181</v>
      </c>
    </row>
    <row r="28" spans="1:7" x14ac:dyDescent="0.2">
      <c r="A28" s="18">
        <v>23</v>
      </c>
      <c r="B28" s="25">
        <v>25.676639999999999</v>
      </c>
      <c r="C28" s="18" t="s">
        <v>332</v>
      </c>
      <c r="D28" s="18" t="s">
        <v>366</v>
      </c>
      <c r="E28" s="18" t="s">
        <v>416</v>
      </c>
      <c r="F28" s="15">
        <v>-58.700634000000548</v>
      </c>
      <c r="G28" s="15">
        <v>-34.53286300000029</v>
      </c>
    </row>
    <row r="37" ht="13.7" customHeight="1" x14ac:dyDescent="0.2"/>
    <row r="56" ht="24.75" customHeight="1" x14ac:dyDescent="0.2"/>
  </sheetData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BL86"/>
  <sheetViews>
    <sheetView showGridLines="0" zoomScale="80" zoomScaleNormal="80" workbookViewId="0">
      <selection activeCell="A3" sqref="A3"/>
    </sheetView>
  </sheetViews>
  <sheetFormatPr baseColWidth="10" defaultColWidth="11.21875" defaultRowHeight="12.75" x14ac:dyDescent="0.2"/>
  <cols>
    <col min="1" max="1" width="3.6640625" style="26" customWidth="1"/>
    <col min="2" max="2" width="9.5546875" style="26" customWidth="1"/>
    <col min="3" max="3" width="18" style="26" bestFit="1" customWidth="1"/>
    <col min="4" max="4" width="12.5546875" style="26" customWidth="1"/>
    <col min="5" max="5" width="14.21875" style="26" bestFit="1" customWidth="1"/>
    <col min="6" max="7" width="8.6640625" style="26" customWidth="1"/>
    <col min="8" max="8" width="11.21875" style="18"/>
    <col min="9" max="9" width="4.6640625" style="18" customWidth="1"/>
    <col min="10" max="10" width="6.6640625" style="18" customWidth="1"/>
    <col min="11" max="11" width="18.6640625" style="18" customWidth="1"/>
    <col min="12" max="13" width="4.6640625" style="18" customWidth="1"/>
    <col min="14" max="14" width="6.6640625" style="18" customWidth="1"/>
    <col min="15" max="15" width="18.6640625" style="18" customWidth="1"/>
    <col min="16" max="17" width="4.6640625" style="18" customWidth="1"/>
    <col min="18" max="18" width="6.6640625" style="18" customWidth="1"/>
    <col min="19" max="19" width="18.6640625" style="18" customWidth="1"/>
    <col min="20" max="21" width="4.5546875" style="18" customWidth="1"/>
    <col min="22" max="22" width="6.6640625" style="18" customWidth="1"/>
    <col min="23" max="23" width="18.6640625" style="18" customWidth="1"/>
    <col min="24" max="25" width="4.5546875" style="18" customWidth="1"/>
    <col min="26" max="26" width="6.6640625" style="18" customWidth="1"/>
    <col min="27" max="27" width="16.6640625" style="18" customWidth="1"/>
    <col min="28" max="29" width="4.6640625" style="18" customWidth="1"/>
    <col min="30" max="30" width="6.6640625" style="18" customWidth="1"/>
    <col min="31" max="31" width="18" style="18" customWidth="1"/>
    <col min="32" max="33" width="4.5546875" style="18" customWidth="1"/>
    <col min="34" max="34" width="6.6640625" style="18" customWidth="1"/>
    <col min="35" max="35" width="16.6640625" style="18" customWidth="1"/>
    <col min="36" max="37" width="4.6640625" style="18" customWidth="1"/>
    <col min="38" max="38" width="6.6640625" style="18" customWidth="1"/>
    <col min="39" max="39" width="16.6640625" style="18" customWidth="1"/>
    <col min="40" max="41" width="4.6640625" style="18" customWidth="1"/>
    <col min="42" max="42" width="6.6640625" style="18" customWidth="1"/>
    <col min="43" max="43" width="16.6640625" style="18" customWidth="1"/>
    <col min="44" max="45" width="4.6640625" style="18" customWidth="1"/>
    <col min="46" max="46" width="6.6640625" style="18" customWidth="1"/>
    <col min="47" max="47" width="16.6640625" style="18" customWidth="1"/>
    <col min="48" max="49" width="4.6640625" style="18" customWidth="1"/>
    <col min="50" max="50" width="6.6640625" style="18" customWidth="1"/>
    <col min="51" max="51" width="16.6640625" style="18" customWidth="1"/>
    <col min="52" max="53" width="4.5546875" style="18" customWidth="1"/>
    <col min="54" max="54" width="7" style="18" customWidth="1"/>
    <col min="55" max="55" width="16.5546875" style="18" customWidth="1"/>
    <col min="56" max="57" width="4.5546875" style="18" customWidth="1"/>
    <col min="58" max="58" width="7" style="18" customWidth="1"/>
    <col min="59" max="59" width="16.5546875" style="18" customWidth="1"/>
    <col min="60" max="61" width="4.5546875" style="18" customWidth="1"/>
    <col min="62" max="62" width="7" style="18" customWidth="1"/>
    <col min="63" max="63" width="16.5546875" style="18" customWidth="1"/>
    <col min="64" max="16384" width="11.21875" style="18"/>
  </cols>
  <sheetData>
    <row r="1" spans="1:64" ht="33" x14ac:dyDescent="0.2">
      <c r="A1" s="16" t="s">
        <v>389</v>
      </c>
      <c r="I1" s="34"/>
      <c r="J1" s="32"/>
      <c r="K1" s="32"/>
      <c r="L1" s="32"/>
      <c r="M1" s="32"/>
      <c r="N1" s="32"/>
      <c r="O1" s="32"/>
      <c r="P1" s="32"/>
    </row>
    <row r="2" spans="1:64" ht="29.25" x14ac:dyDescent="0.2">
      <c r="A2" s="19" t="s">
        <v>363</v>
      </c>
      <c r="I2" s="19" t="s">
        <v>77</v>
      </c>
      <c r="J2" s="35"/>
      <c r="K2" s="35"/>
      <c r="L2" s="35"/>
      <c r="M2" s="35"/>
      <c r="N2" s="35"/>
      <c r="O2" s="33"/>
      <c r="P2" s="33"/>
      <c r="Q2" s="20"/>
      <c r="R2" s="20"/>
      <c r="S2" s="20"/>
      <c r="T2" s="28"/>
      <c r="U2" s="20"/>
      <c r="V2" s="20"/>
      <c r="W2" s="20"/>
      <c r="X2" s="28"/>
      <c r="Y2" s="20"/>
      <c r="AF2" s="28"/>
      <c r="AG2" s="20"/>
      <c r="AH2" s="20"/>
      <c r="AI2" s="20"/>
      <c r="AJ2" s="28"/>
      <c r="AK2" s="20"/>
      <c r="AL2" s="20"/>
      <c r="AM2" s="20"/>
      <c r="AN2" s="28"/>
      <c r="AO2" s="20"/>
      <c r="AP2" s="20"/>
      <c r="AQ2" s="20"/>
      <c r="AR2" s="28"/>
      <c r="AS2" s="20"/>
      <c r="AT2" s="20"/>
      <c r="AU2" s="20"/>
      <c r="AV2" s="28"/>
      <c r="AW2" s="20"/>
      <c r="AX2" s="20"/>
      <c r="AY2" s="20"/>
    </row>
    <row r="3" spans="1:64" x14ac:dyDescent="0.2">
      <c r="I3" s="20"/>
      <c r="J3" s="20"/>
      <c r="K3" s="20"/>
      <c r="L3" s="28"/>
      <c r="M3" s="20"/>
      <c r="N3" s="20"/>
      <c r="O3" s="20"/>
      <c r="P3" s="20"/>
      <c r="Q3" s="20"/>
      <c r="R3" s="20"/>
      <c r="S3" s="20"/>
      <c r="T3" s="28"/>
      <c r="U3" s="20"/>
      <c r="V3" s="20"/>
      <c r="W3" s="20"/>
      <c r="X3" s="28"/>
      <c r="Y3" s="20"/>
      <c r="AF3" s="28"/>
      <c r="AG3" s="20"/>
      <c r="AH3" s="20"/>
      <c r="AI3" s="20"/>
      <c r="AJ3" s="28"/>
      <c r="AK3" s="20"/>
      <c r="AL3" s="20"/>
      <c r="AM3" s="20"/>
      <c r="AN3" s="28"/>
      <c r="AO3" s="20"/>
      <c r="AP3" s="20"/>
      <c r="AQ3" s="20"/>
      <c r="AR3" s="28"/>
      <c r="AS3" s="20"/>
      <c r="AT3" s="20"/>
      <c r="AU3" s="20"/>
      <c r="AV3" s="28"/>
      <c r="AW3" s="20"/>
      <c r="AX3" s="20"/>
      <c r="AY3" s="20"/>
    </row>
    <row r="4" spans="1:64" x14ac:dyDescent="0.2">
      <c r="I4" s="20"/>
      <c r="J4" s="31"/>
      <c r="K4" s="20"/>
      <c r="L4" s="28"/>
      <c r="M4" s="20"/>
      <c r="N4" s="31"/>
      <c r="O4" s="20"/>
      <c r="P4" s="20"/>
      <c r="Q4" s="20"/>
      <c r="R4" s="20"/>
      <c r="S4" s="20"/>
      <c r="T4" s="28"/>
      <c r="U4" s="20"/>
      <c r="V4" s="31"/>
      <c r="W4" s="20"/>
      <c r="X4" s="28"/>
      <c r="Y4" s="20"/>
      <c r="Z4" s="31"/>
      <c r="AA4" s="20"/>
      <c r="AB4" s="20"/>
      <c r="AC4" s="20"/>
      <c r="AD4" s="20"/>
      <c r="AE4" s="20"/>
      <c r="AF4" s="28"/>
      <c r="AG4" s="20"/>
      <c r="AH4" s="31"/>
      <c r="AI4" s="20"/>
      <c r="AJ4" s="28"/>
      <c r="AK4" s="20"/>
      <c r="AL4" s="20"/>
      <c r="AM4" s="20"/>
      <c r="AN4" s="28"/>
      <c r="AO4" s="20"/>
      <c r="AP4" s="31"/>
      <c r="AQ4" s="20"/>
      <c r="AR4" s="28"/>
      <c r="AS4" s="20"/>
      <c r="AT4" s="31"/>
      <c r="AU4" s="20"/>
      <c r="AV4" s="28"/>
      <c r="AW4" s="20"/>
      <c r="AX4" s="31"/>
      <c r="AY4" s="20"/>
    </row>
    <row r="5" spans="1:64" ht="38.25" x14ac:dyDescent="0.2">
      <c r="A5" s="57" t="s">
        <v>17</v>
      </c>
      <c r="B5" s="57" t="s">
        <v>78</v>
      </c>
      <c r="C5" s="57" t="s">
        <v>366</v>
      </c>
      <c r="D5" s="57" t="s">
        <v>375</v>
      </c>
      <c r="E5" s="57" t="s">
        <v>368</v>
      </c>
      <c r="F5" s="77" t="s">
        <v>364</v>
      </c>
      <c r="G5" s="77" t="s">
        <v>365</v>
      </c>
      <c r="I5" s="23" t="s">
        <v>17</v>
      </c>
      <c r="J5" s="23" t="s">
        <v>124</v>
      </c>
      <c r="K5" s="23" t="s">
        <v>181</v>
      </c>
      <c r="L5" s="23"/>
      <c r="M5" s="23" t="s">
        <v>17</v>
      </c>
      <c r="N5" s="23" t="s">
        <v>124</v>
      </c>
      <c r="O5" s="23" t="s">
        <v>182</v>
      </c>
      <c r="P5" s="23"/>
      <c r="Q5" s="23" t="s">
        <v>17</v>
      </c>
      <c r="R5" s="23" t="s">
        <v>124</v>
      </c>
      <c r="S5" s="23" t="s">
        <v>183</v>
      </c>
      <c r="T5" s="23"/>
      <c r="U5" s="23" t="s">
        <v>17</v>
      </c>
      <c r="V5" s="23" t="s">
        <v>124</v>
      </c>
      <c r="W5" s="23" t="s">
        <v>184</v>
      </c>
      <c r="X5" s="23"/>
      <c r="Y5" s="23" t="s">
        <v>17</v>
      </c>
      <c r="Z5" s="23" t="s">
        <v>124</v>
      </c>
      <c r="AA5" s="23" t="s">
        <v>185</v>
      </c>
      <c r="AB5" s="23"/>
      <c r="AC5" s="36" t="s">
        <v>17</v>
      </c>
      <c r="AD5" s="36" t="s">
        <v>124</v>
      </c>
      <c r="AE5" s="36" t="s">
        <v>390</v>
      </c>
      <c r="AF5" s="23"/>
      <c r="AG5" s="23" t="s">
        <v>17</v>
      </c>
      <c r="AH5" s="23" t="s">
        <v>124</v>
      </c>
      <c r="AI5" s="23" t="s">
        <v>186</v>
      </c>
      <c r="AJ5" s="23"/>
      <c r="AK5" s="23" t="s">
        <v>17</v>
      </c>
      <c r="AL5" s="23" t="s">
        <v>124</v>
      </c>
      <c r="AM5" s="23" t="s">
        <v>187</v>
      </c>
      <c r="AO5" s="23" t="s">
        <v>17</v>
      </c>
      <c r="AP5" s="23" t="s">
        <v>124</v>
      </c>
      <c r="AQ5" s="23" t="s">
        <v>188</v>
      </c>
      <c r="AS5" s="23" t="s">
        <v>17</v>
      </c>
      <c r="AT5" s="23" t="s">
        <v>124</v>
      </c>
      <c r="AU5" s="23" t="s">
        <v>189</v>
      </c>
      <c r="AW5" s="23" t="s">
        <v>17</v>
      </c>
      <c r="AX5" s="23" t="s">
        <v>124</v>
      </c>
      <c r="AY5" s="23" t="s">
        <v>190</v>
      </c>
    </row>
    <row r="6" spans="1:64" x14ac:dyDescent="0.2">
      <c r="A6" s="26">
        <v>1</v>
      </c>
      <c r="B6" s="69">
        <v>0</v>
      </c>
      <c r="C6" s="26" t="s">
        <v>437</v>
      </c>
      <c r="D6" s="70" t="s">
        <v>366</v>
      </c>
      <c r="E6" s="70" t="s">
        <v>369</v>
      </c>
      <c r="F6" s="71">
        <v>-58.380602000000081</v>
      </c>
      <c r="G6" s="72">
        <v>-34.628307000000071</v>
      </c>
      <c r="I6" s="18">
        <v>1</v>
      </c>
      <c r="J6" s="25">
        <v>0</v>
      </c>
      <c r="K6" s="18" t="s">
        <v>191</v>
      </c>
      <c r="M6" s="18">
        <v>1</v>
      </c>
      <c r="N6" s="25">
        <v>0</v>
      </c>
      <c r="O6" s="18" t="s">
        <v>191</v>
      </c>
      <c r="Q6" s="18">
        <v>1</v>
      </c>
      <c r="R6" s="25">
        <v>0</v>
      </c>
      <c r="S6" s="18" t="s">
        <v>191</v>
      </c>
      <c r="U6" s="18">
        <v>1</v>
      </c>
      <c r="V6" s="25">
        <v>0</v>
      </c>
      <c r="W6" s="18" t="s">
        <v>191</v>
      </c>
      <c r="Y6" s="18">
        <v>1</v>
      </c>
      <c r="Z6" s="25">
        <v>0</v>
      </c>
      <c r="AA6" s="18" t="s">
        <v>191</v>
      </c>
      <c r="AC6" s="42">
        <v>1</v>
      </c>
      <c r="AD6" s="41">
        <v>33.529000000000003</v>
      </c>
      <c r="AE6" s="42" t="s">
        <v>264</v>
      </c>
      <c r="AG6" s="18">
        <v>1</v>
      </c>
      <c r="AH6" s="25">
        <v>16.802</v>
      </c>
      <c r="AI6" s="18" t="s">
        <v>192</v>
      </c>
      <c r="AK6" s="18">
        <v>1</v>
      </c>
      <c r="AL6" s="25">
        <v>32.436</v>
      </c>
      <c r="AM6" s="18" t="s">
        <v>193</v>
      </c>
      <c r="AO6" s="18">
        <v>1</v>
      </c>
      <c r="AP6" s="25">
        <v>64.123000000000005</v>
      </c>
      <c r="AQ6" s="18" t="s">
        <v>194</v>
      </c>
      <c r="AS6" s="18">
        <v>1</v>
      </c>
      <c r="AT6" s="25">
        <v>64.123000000000005</v>
      </c>
      <c r="AU6" s="18" t="s">
        <v>194</v>
      </c>
      <c r="AW6" s="18">
        <v>1</v>
      </c>
      <c r="AX6" s="25">
        <v>39.484999999999999</v>
      </c>
      <c r="AY6" s="18" t="s">
        <v>195</v>
      </c>
    </row>
    <row r="7" spans="1:64" x14ac:dyDescent="0.2">
      <c r="A7" s="26">
        <v>2</v>
      </c>
      <c r="B7" s="69">
        <v>2.84</v>
      </c>
      <c r="C7" s="26" t="s">
        <v>196</v>
      </c>
      <c r="D7" s="70" t="s">
        <v>366</v>
      </c>
      <c r="E7" s="70" t="s">
        <v>369</v>
      </c>
      <c r="F7" s="71">
        <v>-58.37891099999981</v>
      </c>
      <c r="G7" s="72">
        <v>-34.653320000000079</v>
      </c>
      <c r="I7" s="18">
        <v>2</v>
      </c>
      <c r="J7" s="25">
        <v>2.84</v>
      </c>
      <c r="K7" s="18" t="s">
        <v>196</v>
      </c>
      <c r="M7" s="18">
        <v>2</v>
      </c>
      <c r="N7" s="25">
        <v>2.84</v>
      </c>
      <c r="O7" s="18" t="s">
        <v>196</v>
      </c>
      <c r="Q7" s="18">
        <v>2</v>
      </c>
      <c r="R7" s="25">
        <v>3.597</v>
      </c>
      <c r="S7" s="18" t="s">
        <v>402</v>
      </c>
      <c r="U7" s="18">
        <v>2</v>
      </c>
      <c r="V7" s="25">
        <v>2.84</v>
      </c>
      <c r="W7" s="18" t="s">
        <v>196</v>
      </c>
      <c r="Y7" s="18">
        <v>2</v>
      </c>
      <c r="Z7" s="25">
        <v>3.597</v>
      </c>
      <c r="AA7" s="18" t="s">
        <v>402</v>
      </c>
      <c r="AC7" s="42">
        <v>2</v>
      </c>
      <c r="AD7" s="41">
        <v>35.299999999999997</v>
      </c>
      <c r="AE7" s="42" t="s">
        <v>391</v>
      </c>
      <c r="AG7" s="18">
        <v>2</v>
      </c>
      <c r="AH7" s="25">
        <v>18.661000000000001</v>
      </c>
      <c r="AI7" s="18" t="s">
        <v>198</v>
      </c>
      <c r="AK7" s="18">
        <v>2</v>
      </c>
      <c r="AL7" s="25">
        <v>34.976999999999997</v>
      </c>
      <c r="AM7" s="18" t="s">
        <v>199</v>
      </c>
      <c r="AO7" s="18">
        <v>2</v>
      </c>
      <c r="AP7" s="25">
        <v>76.599999999999994</v>
      </c>
      <c r="AQ7" s="18" t="s">
        <v>200</v>
      </c>
      <c r="AS7" s="18">
        <v>2</v>
      </c>
      <c r="AT7" s="25">
        <v>79</v>
      </c>
      <c r="AU7" s="18" t="s">
        <v>201</v>
      </c>
      <c r="AW7" s="18">
        <v>2</v>
      </c>
      <c r="AX7" s="25">
        <v>52.3</v>
      </c>
      <c r="AY7" s="18" t="s">
        <v>202</v>
      </c>
    </row>
    <row r="8" spans="1:64" x14ac:dyDescent="0.2">
      <c r="A8" s="26">
        <v>3</v>
      </c>
      <c r="B8" s="69">
        <v>3.597</v>
      </c>
      <c r="C8" s="26" t="s">
        <v>438</v>
      </c>
      <c r="D8" s="70" t="s">
        <v>366</v>
      </c>
      <c r="E8" s="70" t="s">
        <v>197</v>
      </c>
      <c r="F8" s="71">
        <v>-58.376300999999827</v>
      </c>
      <c r="G8" s="72">
        <v>-34.662187000000351</v>
      </c>
      <c r="I8" s="18">
        <v>3</v>
      </c>
      <c r="J8" s="25">
        <v>3.597</v>
      </c>
      <c r="K8" s="18" t="s">
        <v>402</v>
      </c>
      <c r="M8" s="18">
        <v>3</v>
      </c>
      <c r="N8" s="25">
        <v>3.597</v>
      </c>
      <c r="O8" s="18" t="s">
        <v>402</v>
      </c>
      <c r="Q8" s="18">
        <v>3</v>
      </c>
      <c r="R8" s="25">
        <v>8</v>
      </c>
      <c r="S8" s="18" t="s">
        <v>203</v>
      </c>
      <c r="U8" s="18">
        <v>3</v>
      </c>
      <c r="V8" s="25">
        <v>3.597</v>
      </c>
      <c r="W8" s="18" t="s">
        <v>402</v>
      </c>
      <c r="Y8" s="18">
        <v>3</v>
      </c>
      <c r="Z8" s="25">
        <v>8</v>
      </c>
      <c r="AA8" s="18" t="s">
        <v>203</v>
      </c>
      <c r="AC8" s="42">
        <v>3</v>
      </c>
      <c r="AD8" s="41">
        <v>37.921999999999997</v>
      </c>
      <c r="AE8" s="42" t="s">
        <v>392</v>
      </c>
      <c r="AG8" s="18">
        <v>3</v>
      </c>
      <c r="AH8" s="25">
        <v>21.6</v>
      </c>
      <c r="AI8" s="18" t="s">
        <v>204</v>
      </c>
      <c r="AK8" s="18">
        <v>3</v>
      </c>
      <c r="AL8" s="25">
        <v>38.012</v>
      </c>
      <c r="AM8" s="18" t="s">
        <v>205</v>
      </c>
      <c r="AO8" s="18">
        <v>3</v>
      </c>
      <c r="AP8" s="25">
        <v>89.6</v>
      </c>
      <c r="AQ8" s="18" t="s">
        <v>206</v>
      </c>
      <c r="AS8" s="18">
        <v>3</v>
      </c>
      <c r="AT8" s="25">
        <v>98</v>
      </c>
      <c r="AU8" s="18" t="s">
        <v>207</v>
      </c>
      <c r="AW8" s="18">
        <v>3</v>
      </c>
      <c r="AX8" s="25">
        <v>64.3</v>
      </c>
      <c r="AY8" s="18" t="s">
        <v>208</v>
      </c>
    </row>
    <row r="9" spans="1:64" x14ac:dyDescent="0.2">
      <c r="A9" s="26">
        <v>4</v>
      </c>
      <c r="B9" s="69">
        <v>8</v>
      </c>
      <c r="C9" s="26" t="s">
        <v>203</v>
      </c>
      <c r="D9" s="70" t="s">
        <v>366</v>
      </c>
      <c r="E9" s="70" t="s">
        <v>197</v>
      </c>
      <c r="F9" s="71">
        <v>-58.34583900000063</v>
      </c>
      <c r="G9" s="72">
        <v>-34.678792999999487</v>
      </c>
      <c r="I9" s="18">
        <v>4</v>
      </c>
      <c r="J9" s="25">
        <v>6.4820000000000002</v>
      </c>
      <c r="K9" s="18" t="s">
        <v>209</v>
      </c>
      <c r="M9" s="18">
        <v>4</v>
      </c>
      <c r="N9" s="25">
        <v>6.4820000000000002</v>
      </c>
      <c r="O9" s="18" t="s">
        <v>209</v>
      </c>
      <c r="Q9" s="18">
        <v>4</v>
      </c>
      <c r="R9" s="25">
        <v>10.186999999999999</v>
      </c>
      <c r="S9" s="18" t="s">
        <v>210</v>
      </c>
      <c r="U9" s="18">
        <v>4</v>
      </c>
      <c r="V9" s="25">
        <v>6.4820000000000002</v>
      </c>
      <c r="W9" s="18" t="s">
        <v>209</v>
      </c>
      <c r="Y9" s="18">
        <v>4</v>
      </c>
      <c r="Z9" s="25">
        <v>10.186999999999999</v>
      </c>
      <c r="AA9" s="18" t="s">
        <v>210</v>
      </c>
      <c r="AG9" s="18">
        <v>4</v>
      </c>
      <c r="AH9" s="25">
        <v>22.757999999999999</v>
      </c>
      <c r="AI9" s="18" t="s">
        <v>211</v>
      </c>
      <c r="AK9" s="18">
        <v>4</v>
      </c>
      <c r="AL9" s="25">
        <v>41.41</v>
      </c>
      <c r="AM9" s="18" t="s">
        <v>410</v>
      </c>
      <c r="AO9" s="18">
        <v>4</v>
      </c>
      <c r="AP9" s="25">
        <v>106.9</v>
      </c>
      <c r="AQ9" s="18" t="s">
        <v>212</v>
      </c>
      <c r="AS9" s="18">
        <v>4</v>
      </c>
      <c r="AT9" s="25">
        <v>101.7</v>
      </c>
      <c r="AU9" s="18" t="s">
        <v>213</v>
      </c>
      <c r="AW9" s="18">
        <v>4</v>
      </c>
      <c r="AX9" s="25">
        <v>77.3</v>
      </c>
      <c r="AY9" s="18" t="s">
        <v>214</v>
      </c>
    </row>
    <row r="10" spans="1:64" x14ac:dyDescent="0.2">
      <c r="A10" s="26">
        <v>5</v>
      </c>
      <c r="B10" s="69">
        <v>10.186999999999999</v>
      </c>
      <c r="C10" s="26" t="s">
        <v>210</v>
      </c>
      <c r="D10" s="70" t="s">
        <v>366</v>
      </c>
      <c r="E10" s="70" t="s">
        <v>197</v>
      </c>
      <c r="F10" s="71">
        <v>-58.325045000000003</v>
      </c>
      <c r="G10" s="72">
        <v>-34.691495000000003</v>
      </c>
      <c r="I10" s="18">
        <v>5</v>
      </c>
      <c r="J10" s="25">
        <v>9.0299999999999994</v>
      </c>
      <c r="K10" s="18" t="s">
        <v>215</v>
      </c>
      <c r="M10" s="18">
        <v>5</v>
      </c>
      <c r="N10" s="25">
        <v>9.0299999999999994</v>
      </c>
      <c r="O10" s="18" t="s">
        <v>215</v>
      </c>
      <c r="Q10" s="18">
        <v>5</v>
      </c>
      <c r="R10" s="25">
        <v>11.6</v>
      </c>
      <c r="S10" s="18" t="s">
        <v>216</v>
      </c>
      <c r="U10" s="18">
        <v>5</v>
      </c>
      <c r="V10" s="25">
        <v>9.0299999999999994</v>
      </c>
      <c r="W10" s="18" t="s">
        <v>215</v>
      </c>
      <c r="Y10" s="18">
        <v>5</v>
      </c>
      <c r="Z10" s="25">
        <v>11.6</v>
      </c>
      <c r="AA10" s="18" t="s">
        <v>216</v>
      </c>
      <c r="AC10" s="36" t="s">
        <v>222</v>
      </c>
      <c r="AD10" s="40">
        <f>+AD8-AD6</f>
        <v>4.3929999999999936</v>
      </c>
      <c r="AE10" s="36"/>
      <c r="AG10" s="18">
        <v>5</v>
      </c>
      <c r="AH10" s="25">
        <v>26.390999999999998</v>
      </c>
      <c r="AI10" s="18" t="s">
        <v>217</v>
      </c>
      <c r="AK10" s="18">
        <v>5</v>
      </c>
      <c r="AL10" s="25">
        <v>45.21</v>
      </c>
      <c r="AM10" s="18" t="s">
        <v>218</v>
      </c>
      <c r="AW10" s="18">
        <v>5</v>
      </c>
      <c r="AX10" s="25">
        <v>87.5</v>
      </c>
      <c r="AY10" s="18" t="s">
        <v>219</v>
      </c>
    </row>
    <row r="11" spans="1:64" x14ac:dyDescent="0.2">
      <c r="A11" s="26">
        <v>6</v>
      </c>
      <c r="B11" s="69">
        <v>11.6</v>
      </c>
      <c r="C11" s="26" t="s">
        <v>216</v>
      </c>
      <c r="D11" s="70" t="s">
        <v>366</v>
      </c>
      <c r="E11" s="70" t="s">
        <v>197</v>
      </c>
      <c r="F11" s="71">
        <v>-58.311813000000015</v>
      </c>
      <c r="G11" s="72">
        <v>-34.69745799999999</v>
      </c>
      <c r="I11" s="18">
        <v>6</v>
      </c>
      <c r="J11" s="25">
        <v>11.212</v>
      </c>
      <c r="K11" s="18" t="s">
        <v>220</v>
      </c>
      <c r="M11" s="18">
        <v>6</v>
      </c>
      <c r="N11" s="25">
        <v>11.212</v>
      </c>
      <c r="O11" s="18" t="s">
        <v>220</v>
      </c>
      <c r="Q11" s="18">
        <v>6</v>
      </c>
      <c r="R11" s="25">
        <v>15.206</v>
      </c>
      <c r="S11" s="18" t="s">
        <v>221</v>
      </c>
      <c r="U11" s="18">
        <v>6</v>
      </c>
      <c r="V11" s="25">
        <v>11.212</v>
      </c>
      <c r="W11" s="18" t="s">
        <v>220</v>
      </c>
      <c r="Y11" s="18">
        <v>6</v>
      </c>
      <c r="Z11" s="25">
        <v>15.206</v>
      </c>
      <c r="AA11" s="18" t="s">
        <v>221</v>
      </c>
      <c r="AG11" s="18">
        <v>6</v>
      </c>
      <c r="AH11" s="25">
        <v>27.847999999999999</v>
      </c>
      <c r="AI11" s="18" t="s">
        <v>398</v>
      </c>
      <c r="AK11" s="18">
        <v>6</v>
      </c>
      <c r="AL11" s="25">
        <v>49.048999999999999</v>
      </c>
      <c r="AM11" s="18" t="s">
        <v>411</v>
      </c>
      <c r="AO11" s="36" t="s">
        <v>222</v>
      </c>
      <c r="AP11" s="37">
        <f>+AP9-AP6</f>
        <v>42.777000000000001</v>
      </c>
      <c r="AQ11" s="36"/>
      <c r="AS11" s="36" t="s">
        <v>222</v>
      </c>
      <c r="AT11" s="37">
        <f>+AT9-AT6</f>
        <v>37.576999999999998</v>
      </c>
      <c r="AU11" s="36"/>
      <c r="AW11" s="18">
        <v>6</v>
      </c>
      <c r="AX11" s="25">
        <v>98.6</v>
      </c>
      <c r="AY11" s="18" t="s">
        <v>223</v>
      </c>
    </row>
    <row r="12" spans="1:64" x14ac:dyDescent="0.2">
      <c r="A12" s="26">
        <v>7</v>
      </c>
      <c r="B12" s="69">
        <v>15.206</v>
      </c>
      <c r="C12" s="26" t="s">
        <v>221</v>
      </c>
      <c r="D12" s="70" t="s">
        <v>366</v>
      </c>
      <c r="E12" s="70" t="s">
        <v>228</v>
      </c>
      <c r="F12" s="71">
        <v>-58.295861999999701</v>
      </c>
      <c r="G12" s="72">
        <v>-34.703434999999729</v>
      </c>
      <c r="I12" s="18">
        <v>7</v>
      </c>
      <c r="J12" s="25">
        <v>13.003</v>
      </c>
      <c r="K12" s="18" t="s">
        <v>224</v>
      </c>
      <c r="M12" s="18">
        <v>7</v>
      </c>
      <c r="N12" s="25">
        <v>13.003</v>
      </c>
      <c r="O12" s="18" t="s">
        <v>224</v>
      </c>
      <c r="Q12" s="18">
        <v>7</v>
      </c>
      <c r="R12" s="25">
        <v>14.78</v>
      </c>
      <c r="S12" s="18" t="s">
        <v>225</v>
      </c>
      <c r="U12" s="18">
        <v>7</v>
      </c>
      <c r="V12" s="25">
        <v>13.003</v>
      </c>
      <c r="W12" s="18" t="s">
        <v>224</v>
      </c>
      <c r="Y12" s="18">
        <v>7</v>
      </c>
      <c r="Z12" s="25">
        <v>14.78</v>
      </c>
      <c r="AA12" s="18" t="s">
        <v>225</v>
      </c>
      <c r="AG12" s="18">
        <v>7</v>
      </c>
      <c r="AH12" s="25">
        <v>28.5</v>
      </c>
      <c r="AI12" s="18" t="s">
        <v>399</v>
      </c>
      <c r="AK12" s="18">
        <v>7</v>
      </c>
      <c r="AL12" s="25">
        <v>52.073999999999998</v>
      </c>
      <c r="AM12" s="18" t="s">
        <v>412</v>
      </c>
      <c r="AW12" s="18">
        <v>7</v>
      </c>
      <c r="AX12" s="25">
        <v>116.8</v>
      </c>
      <c r="AY12" s="18" t="s">
        <v>226</v>
      </c>
      <c r="BL12" s="18">
        <v>113.3</v>
      </c>
    </row>
    <row r="13" spans="1:64" ht="12.95" customHeight="1" x14ac:dyDescent="0.2">
      <c r="A13" s="26">
        <v>8</v>
      </c>
      <c r="B13" s="69">
        <v>14.78</v>
      </c>
      <c r="C13" s="26" t="s">
        <v>225</v>
      </c>
      <c r="D13" s="70" t="s">
        <v>366</v>
      </c>
      <c r="E13" s="70" t="s">
        <v>228</v>
      </c>
      <c r="F13" s="71">
        <v>-58.280128999999562</v>
      </c>
      <c r="G13" s="72">
        <v>-34.709470999999787</v>
      </c>
      <c r="I13" s="18">
        <v>8</v>
      </c>
      <c r="J13" s="25">
        <v>15.988</v>
      </c>
      <c r="K13" s="18" t="s">
        <v>227</v>
      </c>
      <c r="M13" s="18">
        <v>8</v>
      </c>
      <c r="N13" s="25">
        <v>15.988</v>
      </c>
      <c r="O13" s="18" t="s">
        <v>227</v>
      </c>
      <c r="Q13" s="18">
        <v>8</v>
      </c>
      <c r="R13" s="25">
        <v>17.5</v>
      </c>
      <c r="S13" s="18" t="s">
        <v>228</v>
      </c>
      <c r="U13" s="18">
        <v>8</v>
      </c>
      <c r="V13" s="25">
        <v>15.988</v>
      </c>
      <c r="W13" s="18" t="s">
        <v>227</v>
      </c>
      <c r="Y13" s="18">
        <v>8</v>
      </c>
      <c r="Z13" s="25">
        <v>17.5</v>
      </c>
      <c r="AA13" s="18" t="s">
        <v>228</v>
      </c>
      <c r="AG13" s="18">
        <v>8</v>
      </c>
      <c r="AH13" s="25">
        <v>34.517000000000003</v>
      </c>
      <c r="AI13" s="18" t="s">
        <v>229</v>
      </c>
      <c r="AK13" s="18">
        <v>8</v>
      </c>
      <c r="AL13" s="25">
        <v>53.8</v>
      </c>
      <c r="AM13" s="18" t="s">
        <v>413</v>
      </c>
      <c r="AO13" s="118" t="s">
        <v>230</v>
      </c>
      <c r="AP13" s="118"/>
      <c r="AQ13" s="118"/>
      <c r="AR13" s="38"/>
      <c r="AS13" s="18" t="s">
        <v>231</v>
      </c>
      <c r="AT13" s="38"/>
      <c r="AU13" s="38"/>
    </row>
    <row r="14" spans="1:64" x14ac:dyDescent="0.2">
      <c r="A14" s="26">
        <v>9</v>
      </c>
      <c r="B14" s="69">
        <v>17.5</v>
      </c>
      <c r="C14" s="26" t="s">
        <v>228</v>
      </c>
      <c r="D14" s="70" t="s">
        <v>366</v>
      </c>
      <c r="E14" s="70" t="s">
        <v>228</v>
      </c>
      <c r="F14" s="71">
        <v>-58.259417000000454</v>
      </c>
      <c r="G14" s="72">
        <v>-34.72593000000024</v>
      </c>
      <c r="I14" s="18">
        <v>9</v>
      </c>
      <c r="J14" s="25">
        <v>16.802</v>
      </c>
      <c r="K14" s="18" t="s">
        <v>192</v>
      </c>
      <c r="M14" s="18">
        <v>9</v>
      </c>
      <c r="N14" s="25">
        <v>16.802</v>
      </c>
      <c r="O14" s="18" t="s">
        <v>192</v>
      </c>
      <c r="Q14" s="18">
        <v>9</v>
      </c>
      <c r="R14" s="25">
        <v>21.5</v>
      </c>
      <c r="S14" s="18" t="s">
        <v>232</v>
      </c>
      <c r="U14" s="18">
        <v>9</v>
      </c>
      <c r="V14" s="25">
        <v>16.802</v>
      </c>
      <c r="W14" s="18" t="s">
        <v>192</v>
      </c>
      <c r="Y14" s="18">
        <v>9</v>
      </c>
      <c r="Z14" s="25">
        <v>21.5</v>
      </c>
      <c r="AA14" s="18" t="s">
        <v>232</v>
      </c>
      <c r="AG14" s="18">
        <v>9</v>
      </c>
      <c r="AH14" s="25">
        <v>37.793999999999997</v>
      </c>
      <c r="AI14" s="18" t="s">
        <v>233</v>
      </c>
      <c r="AK14" s="18">
        <v>9</v>
      </c>
      <c r="AL14" s="25">
        <v>58.8</v>
      </c>
      <c r="AM14" s="18" t="s">
        <v>414</v>
      </c>
      <c r="AO14" s="118"/>
      <c r="AP14" s="118"/>
      <c r="AQ14" s="118"/>
      <c r="AR14" s="38"/>
      <c r="AS14" s="38" t="s">
        <v>441</v>
      </c>
      <c r="AT14" s="38"/>
      <c r="AU14" s="38"/>
      <c r="AW14" s="36" t="s">
        <v>222</v>
      </c>
      <c r="AX14" s="37">
        <f>+AX12-AX6</f>
        <v>77.314999999999998</v>
      </c>
      <c r="AY14" s="36"/>
    </row>
    <row r="15" spans="1:64" x14ac:dyDescent="0.2">
      <c r="A15" s="26">
        <v>10</v>
      </c>
      <c r="B15" s="69">
        <v>21.5</v>
      </c>
      <c r="C15" s="26" t="s">
        <v>232</v>
      </c>
      <c r="D15" s="70" t="s">
        <v>366</v>
      </c>
      <c r="E15" s="70" t="s">
        <v>228</v>
      </c>
      <c r="F15" s="71">
        <v>-58.231474000000148</v>
      </c>
      <c r="G15" s="72">
        <v>-34.753117000000174</v>
      </c>
      <c r="I15" s="18">
        <v>10</v>
      </c>
      <c r="J15" s="25">
        <v>19.117000000000001</v>
      </c>
      <c r="K15" s="18" t="s">
        <v>234</v>
      </c>
      <c r="M15" s="18">
        <v>10</v>
      </c>
      <c r="N15" s="25">
        <v>19.448</v>
      </c>
      <c r="O15" s="18" t="s">
        <v>235</v>
      </c>
      <c r="Q15" s="18">
        <v>10</v>
      </c>
      <c r="R15" s="25">
        <v>24</v>
      </c>
      <c r="S15" s="18" t="s">
        <v>236</v>
      </c>
      <c r="U15" s="18">
        <v>10</v>
      </c>
      <c r="V15" s="25">
        <v>19.28</v>
      </c>
      <c r="W15" s="18" t="s">
        <v>237</v>
      </c>
      <c r="Y15" s="18">
        <v>10</v>
      </c>
      <c r="Z15" s="25">
        <v>24</v>
      </c>
      <c r="AA15" s="18" t="s">
        <v>236</v>
      </c>
      <c r="AG15" s="18">
        <v>10</v>
      </c>
      <c r="AH15" s="25">
        <v>40.238</v>
      </c>
      <c r="AI15" s="18" t="s">
        <v>238</v>
      </c>
      <c r="AK15" s="18">
        <v>10</v>
      </c>
      <c r="AL15" s="25">
        <v>64.123000000000005</v>
      </c>
      <c r="AM15" s="18" t="s">
        <v>194</v>
      </c>
    </row>
    <row r="16" spans="1:64" ht="14.25" x14ac:dyDescent="0.2">
      <c r="A16" s="26">
        <v>11</v>
      </c>
      <c r="B16" s="69">
        <v>24</v>
      </c>
      <c r="C16" s="26" t="s">
        <v>236</v>
      </c>
      <c r="D16" s="70" t="s">
        <v>366</v>
      </c>
      <c r="E16" s="70" t="s">
        <v>236</v>
      </c>
      <c r="F16" s="71">
        <v>-58.20683199999997</v>
      </c>
      <c r="G16" s="72">
        <v>-34.764818999999996</v>
      </c>
      <c r="I16" s="18">
        <v>11</v>
      </c>
      <c r="J16" s="25">
        <v>22.044</v>
      </c>
      <c r="K16" s="18" t="s">
        <v>239</v>
      </c>
      <c r="M16" s="18">
        <v>11</v>
      </c>
      <c r="N16" s="25">
        <v>21.667000000000002</v>
      </c>
      <c r="O16" s="18" t="s">
        <v>240</v>
      </c>
      <c r="Q16" s="18">
        <v>11</v>
      </c>
      <c r="R16" s="25">
        <v>28</v>
      </c>
      <c r="S16" s="18" t="s">
        <v>241</v>
      </c>
      <c r="U16" s="18">
        <v>11</v>
      </c>
      <c r="V16" s="25">
        <v>21.361999999999998</v>
      </c>
      <c r="W16" s="18" t="s">
        <v>242</v>
      </c>
      <c r="Y16" s="18">
        <v>11</v>
      </c>
      <c r="Z16" s="25">
        <v>25.582000000000001</v>
      </c>
      <c r="AA16" s="18" t="s">
        <v>243</v>
      </c>
      <c r="AG16" s="18">
        <v>11</v>
      </c>
      <c r="AH16" s="25">
        <v>43</v>
      </c>
      <c r="AI16" s="18" t="s">
        <v>244</v>
      </c>
      <c r="AW16" s="48" t="s">
        <v>393</v>
      </c>
    </row>
    <row r="17" spans="1:54" x14ac:dyDescent="0.2">
      <c r="A17" s="26">
        <v>12</v>
      </c>
      <c r="B17" s="69">
        <v>28</v>
      </c>
      <c r="C17" s="26" t="s">
        <v>241</v>
      </c>
      <c r="D17" s="70" t="s">
        <v>366</v>
      </c>
      <c r="E17" s="70" t="s">
        <v>236</v>
      </c>
      <c r="F17" s="71">
        <v>-58.168971999999663</v>
      </c>
      <c r="G17" s="72">
        <v>-34.783120000000046</v>
      </c>
      <c r="I17" s="18">
        <v>12</v>
      </c>
      <c r="J17" s="25">
        <v>25.93</v>
      </c>
      <c r="K17" s="18" t="s">
        <v>245</v>
      </c>
      <c r="M17" s="18">
        <v>12</v>
      </c>
      <c r="N17" s="25">
        <v>23.54</v>
      </c>
      <c r="O17" s="18" t="s">
        <v>246</v>
      </c>
      <c r="Q17" s="18">
        <v>12</v>
      </c>
      <c r="R17" s="25">
        <v>29.7</v>
      </c>
      <c r="S17" s="18" t="s">
        <v>247</v>
      </c>
      <c r="U17" s="18">
        <v>12</v>
      </c>
      <c r="V17" s="25">
        <v>23.35</v>
      </c>
      <c r="W17" s="18" t="s">
        <v>248</v>
      </c>
      <c r="Y17" s="18">
        <v>12</v>
      </c>
      <c r="Z17" s="25">
        <v>27.448</v>
      </c>
      <c r="AA17" s="18" t="s">
        <v>249</v>
      </c>
      <c r="AK17" s="36" t="s">
        <v>222</v>
      </c>
      <c r="AL17" s="37">
        <f>+AL15-AL6</f>
        <v>31.687000000000005</v>
      </c>
      <c r="AM17" s="36"/>
    </row>
    <row r="18" spans="1:54" x14ac:dyDescent="0.2">
      <c r="A18" s="26">
        <v>13</v>
      </c>
      <c r="B18" s="69">
        <v>29.7</v>
      </c>
      <c r="C18" s="26" t="s">
        <v>247</v>
      </c>
      <c r="D18" s="70" t="s">
        <v>366</v>
      </c>
      <c r="E18" s="70" t="s">
        <v>236</v>
      </c>
      <c r="F18" s="71">
        <v>-58.153675000000561</v>
      </c>
      <c r="G18" s="72">
        <v>-34.791923999999916</v>
      </c>
      <c r="I18" s="18">
        <v>13</v>
      </c>
      <c r="J18" s="25">
        <v>29.181999999999999</v>
      </c>
      <c r="K18" s="18" t="s">
        <v>250</v>
      </c>
      <c r="M18" s="18">
        <v>13</v>
      </c>
      <c r="N18" s="25">
        <v>25.841999999999999</v>
      </c>
      <c r="O18" s="18" t="s">
        <v>251</v>
      </c>
      <c r="Q18" s="18">
        <v>13</v>
      </c>
      <c r="R18" s="25">
        <v>37.200000000000003</v>
      </c>
      <c r="S18" s="18" t="s">
        <v>252</v>
      </c>
      <c r="U18" s="39" t="s">
        <v>253</v>
      </c>
      <c r="V18" s="25">
        <v>26.7</v>
      </c>
      <c r="W18" s="18" t="s">
        <v>407</v>
      </c>
      <c r="Y18" s="18">
        <v>13</v>
      </c>
      <c r="Z18" s="25">
        <v>29.585000000000001</v>
      </c>
      <c r="AA18" s="18" t="s">
        <v>254</v>
      </c>
      <c r="AG18" s="36" t="s">
        <v>222</v>
      </c>
      <c r="AH18" s="40">
        <f>+AH16-AH6</f>
        <v>26.198</v>
      </c>
      <c r="AI18" s="36"/>
    </row>
    <row r="19" spans="1:54" x14ac:dyDescent="0.2">
      <c r="A19" s="26">
        <v>14</v>
      </c>
      <c r="B19" s="69">
        <v>37.200000000000003</v>
      </c>
      <c r="C19" s="26" t="s">
        <v>252</v>
      </c>
      <c r="D19" s="70" t="s">
        <v>366</v>
      </c>
      <c r="E19" s="70" t="s">
        <v>236</v>
      </c>
      <c r="F19" s="71">
        <v>-58.0946</v>
      </c>
      <c r="G19" s="72">
        <v>-34.836399999999998</v>
      </c>
      <c r="I19" s="18">
        <v>14</v>
      </c>
      <c r="J19" s="25">
        <v>32.473999999999997</v>
      </c>
      <c r="K19" s="18" t="s">
        <v>255</v>
      </c>
      <c r="M19" s="18">
        <v>14</v>
      </c>
      <c r="N19" s="25">
        <v>29</v>
      </c>
      <c r="O19" s="18" t="s">
        <v>256</v>
      </c>
      <c r="Q19" s="18">
        <v>14</v>
      </c>
      <c r="R19" s="25">
        <v>39.558999999999997</v>
      </c>
      <c r="S19" s="18" t="s">
        <v>257</v>
      </c>
      <c r="U19" s="39" t="s">
        <v>258</v>
      </c>
      <c r="V19" s="25">
        <v>29.373000000000001</v>
      </c>
      <c r="W19" s="18" t="s">
        <v>408</v>
      </c>
      <c r="Y19" s="18">
        <v>14</v>
      </c>
      <c r="Z19" s="25">
        <f>+Z18+2.5</f>
        <v>32.085000000000001</v>
      </c>
      <c r="AA19" s="18" t="s">
        <v>259</v>
      </c>
      <c r="AK19" s="118"/>
      <c r="AL19" s="118"/>
      <c r="AM19" s="118"/>
      <c r="BB19" s="25"/>
    </row>
    <row r="20" spans="1:54" x14ac:dyDescent="0.2">
      <c r="A20" s="26">
        <v>15</v>
      </c>
      <c r="B20" s="69">
        <v>39.558999999999997</v>
      </c>
      <c r="C20" s="26" t="s">
        <v>257</v>
      </c>
      <c r="D20" s="70" t="s">
        <v>366</v>
      </c>
      <c r="E20" s="70" t="s">
        <v>269</v>
      </c>
      <c r="F20" s="71">
        <v>-58.074777999999327</v>
      </c>
      <c r="G20" s="72">
        <v>-34.849702999999884</v>
      </c>
      <c r="I20" s="18">
        <v>15</v>
      </c>
      <c r="J20" s="25">
        <v>39.484999999999999</v>
      </c>
      <c r="K20" s="18" t="s">
        <v>195</v>
      </c>
      <c r="M20" s="18">
        <v>15</v>
      </c>
      <c r="N20" s="25">
        <v>32.436</v>
      </c>
      <c r="O20" s="18" t="s">
        <v>193</v>
      </c>
      <c r="Q20" s="18">
        <v>15</v>
      </c>
      <c r="R20" s="25">
        <v>43.031999999999996</v>
      </c>
      <c r="S20" s="18" t="s">
        <v>260</v>
      </c>
      <c r="U20" s="39" t="s">
        <v>261</v>
      </c>
      <c r="V20" s="25">
        <v>30.92</v>
      </c>
      <c r="W20" s="18" t="s">
        <v>409</v>
      </c>
      <c r="AK20" s="118"/>
      <c r="AL20" s="118"/>
      <c r="AM20" s="118"/>
    </row>
    <row r="21" spans="1:54" x14ac:dyDescent="0.2">
      <c r="A21" s="26">
        <v>16</v>
      </c>
      <c r="B21" s="69">
        <v>43.031999999999996</v>
      </c>
      <c r="C21" s="26" t="s">
        <v>260</v>
      </c>
      <c r="D21" s="70" t="s">
        <v>366</v>
      </c>
      <c r="E21" s="70" t="s">
        <v>269</v>
      </c>
      <c r="F21" s="71">
        <v>-58.041958999999366</v>
      </c>
      <c r="G21" s="72">
        <v>-34.865900000000359</v>
      </c>
      <c r="Q21" s="18">
        <v>16</v>
      </c>
      <c r="R21" s="25">
        <v>46.195</v>
      </c>
      <c r="S21" s="18" t="s">
        <v>262</v>
      </c>
      <c r="U21" s="39" t="s">
        <v>263</v>
      </c>
      <c r="V21" s="25">
        <v>33.529000000000003</v>
      </c>
      <c r="W21" s="18" t="s">
        <v>264</v>
      </c>
      <c r="Y21" s="36" t="s">
        <v>222</v>
      </c>
      <c r="Z21" s="40">
        <f>+Z19</f>
        <v>32.085000000000001</v>
      </c>
      <c r="AA21" s="36"/>
      <c r="AM21" s="25"/>
    </row>
    <row r="22" spans="1:54" x14ac:dyDescent="0.2">
      <c r="A22" s="26">
        <v>17</v>
      </c>
      <c r="B22" s="69">
        <v>46.195</v>
      </c>
      <c r="C22" s="26" t="s">
        <v>262</v>
      </c>
      <c r="D22" s="70" t="s">
        <v>366</v>
      </c>
      <c r="E22" s="70" t="s">
        <v>269</v>
      </c>
      <c r="F22" s="71">
        <v>-58.009034999999535</v>
      </c>
      <c r="G22" s="72">
        <v>-34.880639000000137</v>
      </c>
      <c r="I22" s="36" t="s">
        <v>222</v>
      </c>
      <c r="J22" s="40">
        <f>+J20</f>
        <v>39.484999999999999</v>
      </c>
      <c r="K22" s="36"/>
      <c r="M22" s="36" t="s">
        <v>222</v>
      </c>
      <c r="N22" s="40">
        <f>+N20</f>
        <v>32.436</v>
      </c>
      <c r="O22" s="36"/>
      <c r="Q22" s="18">
        <v>17</v>
      </c>
      <c r="R22" s="25">
        <v>47.741999999999997</v>
      </c>
      <c r="S22" s="18" t="s">
        <v>266</v>
      </c>
      <c r="AQ22" s="25"/>
      <c r="AU22" s="25"/>
      <c r="AV22" s="25"/>
    </row>
    <row r="23" spans="1:54" x14ac:dyDescent="0.2">
      <c r="A23" s="26">
        <v>18</v>
      </c>
      <c r="B23" s="69">
        <v>47.741999999999997</v>
      </c>
      <c r="C23" s="26" t="s">
        <v>266</v>
      </c>
      <c r="D23" s="70" t="s">
        <v>366</v>
      </c>
      <c r="E23" s="70" t="s">
        <v>269</v>
      </c>
      <c r="F23" s="71">
        <v>-57.995117999999593</v>
      </c>
      <c r="G23" s="72">
        <v>-34.881317999999816</v>
      </c>
      <c r="J23" s="25"/>
      <c r="K23" s="25"/>
      <c r="Q23" s="18">
        <v>18</v>
      </c>
      <c r="R23" s="25">
        <v>50.305999999999997</v>
      </c>
      <c r="S23" s="18" t="s">
        <v>267</v>
      </c>
      <c r="U23" s="36" t="s">
        <v>222</v>
      </c>
      <c r="V23" s="40">
        <f>+V21</f>
        <v>33.529000000000003</v>
      </c>
      <c r="W23" s="36"/>
      <c r="Y23" s="18" t="s">
        <v>265</v>
      </c>
      <c r="AX23" s="25"/>
    </row>
    <row r="24" spans="1:54" x14ac:dyDescent="0.2">
      <c r="A24" s="26">
        <v>19</v>
      </c>
      <c r="B24" s="69">
        <v>50.305999999999997</v>
      </c>
      <c r="C24" s="26" t="s">
        <v>267</v>
      </c>
      <c r="D24" s="70" t="s">
        <v>366</v>
      </c>
      <c r="E24" s="70" t="s">
        <v>269</v>
      </c>
      <c r="F24" s="71">
        <v>-57.967798000000002</v>
      </c>
      <c r="G24" s="72">
        <v>-34.891101999999997</v>
      </c>
      <c r="J24" s="25"/>
      <c r="Q24" s="18">
        <v>19</v>
      </c>
      <c r="R24" s="25">
        <v>52.805999999999997</v>
      </c>
      <c r="S24" s="18" t="s">
        <v>269</v>
      </c>
      <c r="Z24" s="25"/>
      <c r="AX24" s="25"/>
    </row>
    <row r="25" spans="1:54" x14ac:dyDescent="0.2">
      <c r="A25" s="26">
        <v>20</v>
      </c>
      <c r="B25" s="69">
        <v>52.805999999999997</v>
      </c>
      <c r="C25" s="26" t="s">
        <v>269</v>
      </c>
      <c r="D25" s="70" t="s">
        <v>366</v>
      </c>
      <c r="E25" s="70" t="s">
        <v>269</v>
      </c>
      <c r="F25" s="71">
        <v>-57.949838000000398</v>
      </c>
      <c r="G25" s="72">
        <v>-34.903966999999717</v>
      </c>
      <c r="U25" s="18" t="s">
        <v>268</v>
      </c>
    </row>
    <row r="26" spans="1:54" x14ac:dyDescent="0.2">
      <c r="A26" s="26">
        <v>21</v>
      </c>
      <c r="B26" s="69">
        <v>6.4820000000000002</v>
      </c>
      <c r="C26" s="26" t="s">
        <v>209</v>
      </c>
      <c r="D26" s="70" t="s">
        <v>366</v>
      </c>
      <c r="E26" s="70" t="s">
        <v>197</v>
      </c>
      <c r="F26" s="71">
        <v>-58.382395000000372</v>
      </c>
      <c r="G26" s="72">
        <v>-34.685655000000047</v>
      </c>
      <c r="I26" s="43" t="s">
        <v>376</v>
      </c>
      <c r="J26" s="44"/>
      <c r="K26" s="43"/>
      <c r="L26" s="45">
        <v>73</v>
      </c>
      <c r="Q26" s="36" t="s">
        <v>222</v>
      </c>
      <c r="R26" s="40">
        <f>+R24</f>
        <v>52.805999999999997</v>
      </c>
      <c r="S26" s="36"/>
      <c r="V26" s="25"/>
    </row>
    <row r="27" spans="1:54" x14ac:dyDescent="0.2">
      <c r="A27" s="26">
        <v>22</v>
      </c>
      <c r="B27" s="69">
        <v>9.0299999999999994</v>
      </c>
      <c r="C27" s="26" t="s">
        <v>215</v>
      </c>
      <c r="D27" s="70" t="s">
        <v>366</v>
      </c>
      <c r="E27" s="70" t="s">
        <v>215</v>
      </c>
      <c r="F27" s="71">
        <v>-58.390227000000344</v>
      </c>
      <c r="G27" s="72">
        <v>-34.707288000000176</v>
      </c>
      <c r="I27" s="43" t="s">
        <v>377</v>
      </c>
      <c r="J27" s="44"/>
      <c r="K27" s="43"/>
      <c r="L27" s="45">
        <v>5</v>
      </c>
    </row>
    <row r="28" spans="1:54" x14ac:dyDescent="0.2">
      <c r="A28" s="26">
        <v>23</v>
      </c>
      <c r="B28" s="69">
        <v>11.212</v>
      </c>
      <c r="C28" s="26" t="s">
        <v>220</v>
      </c>
      <c r="D28" s="70" t="s">
        <v>366</v>
      </c>
      <c r="E28" s="70" t="s">
        <v>215</v>
      </c>
      <c r="F28" s="71">
        <v>-58.393379000000365</v>
      </c>
      <c r="G28" s="72">
        <v>-34.726904999999803</v>
      </c>
      <c r="I28" s="43" t="s">
        <v>378</v>
      </c>
      <c r="J28" s="44"/>
      <c r="K28" s="43"/>
      <c r="L28" s="45">
        <v>3</v>
      </c>
    </row>
    <row r="29" spans="1:54" x14ac:dyDescent="0.2">
      <c r="A29" s="26">
        <v>24</v>
      </c>
      <c r="B29" s="69">
        <v>13.003</v>
      </c>
      <c r="C29" s="26" t="s">
        <v>224</v>
      </c>
      <c r="D29" s="70" t="s">
        <v>366</v>
      </c>
      <c r="E29" s="70" t="s">
        <v>227</v>
      </c>
      <c r="F29" s="71">
        <v>-58.395157999999533</v>
      </c>
      <c r="G29" s="72">
        <v>-34.74304699999994</v>
      </c>
      <c r="I29" s="46" t="s">
        <v>379</v>
      </c>
      <c r="J29" s="43"/>
      <c r="K29" s="43"/>
      <c r="L29" s="47">
        <f>SUM(L26:L28)</f>
        <v>81</v>
      </c>
      <c r="M29" s="38" t="s">
        <v>441</v>
      </c>
    </row>
    <row r="30" spans="1:54" x14ac:dyDescent="0.2">
      <c r="A30" s="26">
        <v>25</v>
      </c>
      <c r="B30" s="69">
        <v>15.988</v>
      </c>
      <c r="C30" s="26" t="s">
        <v>227</v>
      </c>
      <c r="D30" s="70" t="s">
        <v>366</v>
      </c>
      <c r="E30" s="70" t="s">
        <v>227</v>
      </c>
      <c r="F30" s="71">
        <v>-58.397092999999643</v>
      </c>
      <c r="G30" s="72">
        <v>-34.76106499999986</v>
      </c>
      <c r="I30" s="20"/>
    </row>
    <row r="31" spans="1:54" x14ac:dyDescent="0.2">
      <c r="A31" s="26">
        <v>26</v>
      </c>
      <c r="B31" s="69">
        <v>16.802</v>
      </c>
      <c r="C31" s="26" t="s">
        <v>192</v>
      </c>
      <c r="D31" s="70" t="s">
        <v>366</v>
      </c>
      <c r="E31" s="70" t="s">
        <v>227</v>
      </c>
      <c r="F31" s="71">
        <v>-58.396195000000525</v>
      </c>
      <c r="G31" s="72">
        <v>-34.777232000000289</v>
      </c>
      <c r="I31" s="43" t="s">
        <v>381</v>
      </c>
      <c r="J31" s="43"/>
      <c r="K31" s="43"/>
      <c r="L31" s="45">
        <v>35</v>
      </c>
    </row>
    <row r="32" spans="1:54" ht="15" x14ac:dyDescent="0.2">
      <c r="A32" s="26">
        <v>27</v>
      </c>
      <c r="B32" s="69">
        <v>19.448</v>
      </c>
      <c r="C32" s="70" t="s">
        <v>235</v>
      </c>
      <c r="D32" s="70" t="s">
        <v>366</v>
      </c>
      <c r="E32" s="70" t="s">
        <v>227</v>
      </c>
      <c r="F32" s="71">
        <v>-58.405348000000181</v>
      </c>
      <c r="G32" s="72">
        <v>-34.794824000000254</v>
      </c>
      <c r="I32" s="43" t="s">
        <v>382</v>
      </c>
      <c r="J32" s="43"/>
      <c r="K32" s="43"/>
      <c r="L32" s="45">
        <v>34</v>
      </c>
      <c r="S32"/>
    </row>
    <row r="33" spans="1:13" x14ac:dyDescent="0.2">
      <c r="A33" s="26">
        <v>28</v>
      </c>
      <c r="B33" s="69">
        <v>21.667000000000002</v>
      </c>
      <c r="C33" s="70" t="s">
        <v>240</v>
      </c>
      <c r="D33" s="70" t="s">
        <v>366</v>
      </c>
      <c r="E33" s="70" t="s">
        <v>227</v>
      </c>
      <c r="F33" s="71">
        <v>-58.429327000000505</v>
      </c>
      <c r="G33" s="72">
        <v>-34.797120999999692</v>
      </c>
      <c r="I33" s="43" t="s">
        <v>383</v>
      </c>
      <c r="J33" s="46"/>
      <c r="K33" s="46"/>
      <c r="L33" s="45">
        <v>12</v>
      </c>
    </row>
    <row r="34" spans="1:13" x14ac:dyDescent="0.2">
      <c r="A34" s="26">
        <v>29</v>
      </c>
      <c r="B34" s="69">
        <v>23.54</v>
      </c>
      <c r="C34" s="70" t="s">
        <v>246</v>
      </c>
      <c r="D34" s="70" t="s">
        <v>366</v>
      </c>
      <c r="E34" s="70" t="s">
        <v>406</v>
      </c>
      <c r="F34" s="71">
        <v>-58.448091999999377</v>
      </c>
      <c r="G34" s="72">
        <v>-34.80315500000016</v>
      </c>
      <c r="I34" s="46" t="s">
        <v>379</v>
      </c>
      <c r="J34" s="44"/>
      <c r="K34" s="44"/>
      <c r="L34" s="47">
        <f>SUM(L31:L33)</f>
        <v>81</v>
      </c>
      <c r="M34" s="38" t="s">
        <v>441</v>
      </c>
    </row>
    <row r="35" spans="1:13" x14ac:dyDescent="0.2">
      <c r="A35" s="26">
        <v>30</v>
      </c>
      <c r="B35" s="69">
        <v>25.841999999999999</v>
      </c>
      <c r="C35" s="70" t="s">
        <v>251</v>
      </c>
      <c r="D35" s="70" t="s">
        <v>366</v>
      </c>
      <c r="E35" s="70" t="s">
        <v>406</v>
      </c>
      <c r="F35" s="71">
        <v>-58.469268000000547</v>
      </c>
      <c r="G35" s="72">
        <v>-34.814001999999491</v>
      </c>
    </row>
    <row r="36" spans="1:13" x14ac:dyDescent="0.2">
      <c r="A36" s="26">
        <v>31</v>
      </c>
      <c r="B36" s="69">
        <v>29</v>
      </c>
      <c r="C36" s="70" t="s">
        <v>256</v>
      </c>
      <c r="D36" s="70" t="s">
        <v>366</v>
      </c>
      <c r="E36" s="70" t="s">
        <v>406</v>
      </c>
      <c r="F36" s="71">
        <v>-58.495850999999725</v>
      </c>
      <c r="G36" s="72">
        <v>-34.832635999999525</v>
      </c>
    </row>
    <row r="37" spans="1:13" x14ac:dyDescent="0.2">
      <c r="A37" s="26">
        <v>32</v>
      </c>
      <c r="B37" s="69">
        <v>32.436</v>
      </c>
      <c r="C37" s="70" t="s">
        <v>193</v>
      </c>
      <c r="D37" s="70" t="s">
        <v>366</v>
      </c>
      <c r="E37" s="70" t="s">
        <v>193</v>
      </c>
      <c r="F37" s="71">
        <v>-58.521935999999833</v>
      </c>
      <c r="G37" s="72">
        <v>-34.85262700000019</v>
      </c>
    </row>
    <row r="38" spans="1:13" x14ac:dyDescent="0.2">
      <c r="A38" s="26">
        <v>33</v>
      </c>
      <c r="B38" s="69">
        <v>34.976999999999997</v>
      </c>
      <c r="C38" s="26" t="s">
        <v>439</v>
      </c>
      <c r="D38" s="70" t="s">
        <v>372</v>
      </c>
      <c r="E38" s="70" t="s">
        <v>193</v>
      </c>
      <c r="F38" s="71">
        <v>-58.542313</v>
      </c>
      <c r="G38" s="72">
        <v>-34.868395999999997</v>
      </c>
    </row>
    <row r="39" spans="1:13" x14ac:dyDescent="0.2">
      <c r="A39" s="26">
        <v>34</v>
      </c>
      <c r="B39" s="69">
        <v>38.012</v>
      </c>
      <c r="C39" s="26" t="s">
        <v>440</v>
      </c>
      <c r="D39" s="70" t="s">
        <v>366</v>
      </c>
      <c r="E39" s="70" t="s">
        <v>193</v>
      </c>
      <c r="F39" s="71">
        <v>-58.566266999999428</v>
      </c>
      <c r="G39" s="72">
        <v>-34.886750999999592</v>
      </c>
    </row>
    <row r="40" spans="1:13" x14ac:dyDescent="0.2">
      <c r="A40" s="26">
        <v>35</v>
      </c>
      <c r="B40" s="69">
        <v>41.41</v>
      </c>
      <c r="C40" s="26" t="s">
        <v>410</v>
      </c>
      <c r="D40" s="70" t="s">
        <v>366</v>
      </c>
      <c r="E40" s="70" t="s">
        <v>193</v>
      </c>
      <c r="F40" s="71">
        <v>-58.592103999999566</v>
      </c>
      <c r="G40" s="72">
        <v>-34.906589999999937</v>
      </c>
    </row>
    <row r="41" spans="1:13" x14ac:dyDescent="0.2">
      <c r="A41" s="26">
        <v>36</v>
      </c>
      <c r="B41" s="69">
        <v>45.21</v>
      </c>
      <c r="C41" s="26" t="s">
        <v>218</v>
      </c>
      <c r="D41" s="70" t="s">
        <v>366</v>
      </c>
      <c r="E41" s="70" t="s">
        <v>194</v>
      </c>
      <c r="F41" s="71">
        <v>-58.620444000000113</v>
      </c>
      <c r="G41" s="72">
        <v>-34.937491999999644</v>
      </c>
    </row>
    <row r="42" spans="1:13" x14ac:dyDescent="0.2">
      <c r="A42" s="26">
        <v>37</v>
      </c>
      <c r="B42" s="69">
        <v>49.048999999999999</v>
      </c>
      <c r="C42" s="26" t="s">
        <v>411</v>
      </c>
      <c r="D42" s="70" t="s">
        <v>366</v>
      </c>
      <c r="E42" s="70" t="s">
        <v>194</v>
      </c>
      <c r="F42" s="71">
        <v>-58.647885298087289</v>
      </c>
      <c r="G42" s="72">
        <v>-34.962264391724609</v>
      </c>
    </row>
    <row r="43" spans="1:13" x14ac:dyDescent="0.2">
      <c r="A43" s="26">
        <v>38</v>
      </c>
      <c r="B43" s="69">
        <v>52.073999999999998</v>
      </c>
      <c r="C43" s="26" t="s">
        <v>412</v>
      </c>
      <c r="D43" s="70" t="s">
        <v>366</v>
      </c>
      <c r="E43" s="70" t="s">
        <v>194</v>
      </c>
      <c r="F43" s="71">
        <v>-58.673946104776356</v>
      </c>
      <c r="G43" s="72">
        <v>-34.977260274903223</v>
      </c>
    </row>
    <row r="44" spans="1:13" x14ac:dyDescent="0.2">
      <c r="A44" s="26">
        <v>39</v>
      </c>
      <c r="B44" s="69">
        <v>53.8</v>
      </c>
      <c r="C44" s="26" t="s">
        <v>413</v>
      </c>
      <c r="D44" s="70" t="s">
        <v>372</v>
      </c>
      <c r="E44" s="70" t="s">
        <v>194</v>
      </c>
      <c r="F44" s="71">
        <v>-58.689690742177</v>
      </c>
      <c r="G44" s="72">
        <v>-34.986390916671802</v>
      </c>
    </row>
    <row r="45" spans="1:13" x14ac:dyDescent="0.2">
      <c r="A45" s="26">
        <v>40</v>
      </c>
      <c r="B45" s="69">
        <v>58.8</v>
      </c>
      <c r="C45" s="26" t="s">
        <v>414</v>
      </c>
      <c r="D45" s="70" t="s">
        <v>372</v>
      </c>
      <c r="E45" s="70" t="s">
        <v>194</v>
      </c>
      <c r="F45" s="71">
        <v>-58.723842254214198</v>
      </c>
      <c r="G45" s="72">
        <v>-35.021623962585998</v>
      </c>
    </row>
    <row r="46" spans="1:13" x14ac:dyDescent="0.2">
      <c r="A46" s="26">
        <v>41</v>
      </c>
      <c r="B46" s="69">
        <v>64.123000000000005</v>
      </c>
      <c r="C46" s="26" t="s">
        <v>194</v>
      </c>
      <c r="D46" s="70" t="s">
        <v>366</v>
      </c>
      <c r="E46" s="70" t="s">
        <v>194</v>
      </c>
      <c r="F46" s="71">
        <v>-58.754828000000309</v>
      </c>
      <c r="G46" s="72">
        <v>-35.058873999999925</v>
      </c>
    </row>
    <row r="47" spans="1:13" x14ac:dyDescent="0.2">
      <c r="A47" s="26">
        <v>42</v>
      </c>
      <c r="B47" s="69">
        <v>76.599999999999994</v>
      </c>
      <c r="C47" s="26" t="s">
        <v>200</v>
      </c>
      <c r="D47" s="70" t="s">
        <v>366</v>
      </c>
      <c r="E47" s="70" t="s">
        <v>194</v>
      </c>
      <c r="F47" s="71">
        <v>-58.78819</v>
      </c>
      <c r="G47" s="72">
        <v>-35.16507</v>
      </c>
    </row>
    <row r="48" spans="1:13" x14ac:dyDescent="0.2">
      <c r="A48" s="26">
        <v>43</v>
      </c>
      <c r="B48" s="69">
        <v>89.6</v>
      </c>
      <c r="C48" s="26" t="s">
        <v>206</v>
      </c>
      <c r="D48" s="70" t="s">
        <v>366</v>
      </c>
      <c r="E48" s="70" t="s">
        <v>212</v>
      </c>
      <c r="F48" s="71">
        <v>-58.802985999999997</v>
      </c>
      <c r="G48" s="72">
        <v>-35.281402999999997</v>
      </c>
    </row>
    <row r="49" spans="1:7" x14ac:dyDescent="0.2">
      <c r="A49" s="26">
        <v>44</v>
      </c>
      <c r="B49" s="69">
        <v>106.9</v>
      </c>
      <c r="C49" s="26" t="s">
        <v>212</v>
      </c>
      <c r="D49" s="70" t="s">
        <v>366</v>
      </c>
      <c r="E49" s="70" t="s">
        <v>212</v>
      </c>
      <c r="F49" s="71">
        <v>-58.817673524374399</v>
      </c>
      <c r="G49" s="72">
        <v>-35.436641847601699</v>
      </c>
    </row>
    <row r="50" spans="1:7" x14ac:dyDescent="0.2">
      <c r="A50" s="26">
        <v>45</v>
      </c>
      <c r="B50" s="69">
        <v>79</v>
      </c>
      <c r="C50" s="26" t="s">
        <v>201</v>
      </c>
      <c r="D50" s="70" t="s">
        <v>366</v>
      </c>
      <c r="E50" s="70" t="s">
        <v>194</v>
      </c>
      <c r="F50" s="71">
        <v>-58.898600000000002</v>
      </c>
      <c r="G50" s="72">
        <v>-35.115600000000001</v>
      </c>
    </row>
    <row r="51" spans="1:7" x14ac:dyDescent="0.2">
      <c r="A51" s="26">
        <v>46</v>
      </c>
      <c r="B51" s="69">
        <v>98</v>
      </c>
      <c r="C51" s="26" t="s">
        <v>207</v>
      </c>
      <c r="D51" s="70" t="s">
        <v>366</v>
      </c>
      <c r="E51" s="70" t="s">
        <v>213</v>
      </c>
      <c r="F51" s="71">
        <v>-59.090699999999998</v>
      </c>
      <c r="G51" s="72">
        <v>-35.151499999999999</v>
      </c>
    </row>
    <row r="52" spans="1:7" x14ac:dyDescent="0.2">
      <c r="A52" s="26">
        <v>47</v>
      </c>
      <c r="B52" s="69">
        <v>101.7</v>
      </c>
      <c r="C52" s="26" t="s">
        <v>213</v>
      </c>
      <c r="D52" s="70" t="s">
        <v>366</v>
      </c>
      <c r="E52" s="70" t="s">
        <v>213</v>
      </c>
      <c r="F52" s="71">
        <v>-59.093100000000042</v>
      </c>
      <c r="G52" s="72">
        <v>-35.185821999999995</v>
      </c>
    </row>
    <row r="53" spans="1:7" x14ac:dyDescent="0.2">
      <c r="A53" s="26">
        <v>48</v>
      </c>
      <c r="B53" s="69">
        <v>19.117000000000001</v>
      </c>
      <c r="C53" s="70" t="s">
        <v>234</v>
      </c>
      <c r="D53" s="70" t="s">
        <v>366</v>
      </c>
      <c r="E53" s="70" t="s">
        <v>403</v>
      </c>
      <c r="F53" s="71">
        <v>-58.394112999999635</v>
      </c>
      <c r="G53" s="72">
        <v>-34.797854000000292</v>
      </c>
    </row>
    <row r="54" spans="1:7" x14ac:dyDescent="0.2">
      <c r="A54" s="26">
        <v>49</v>
      </c>
      <c r="B54" s="69">
        <v>22.044</v>
      </c>
      <c r="C54" s="70" t="s">
        <v>239</v>
      </c>
      <c r="D54" s="70" t="s">
        <v>366</v>
      </c>
      <c r="E54" s="70" t="s">
        <v>403</v>
      </c>
      <c r="F54" s="71">
        <v>-58.391369000000182</v>
      </c>
      <c r="G54" s="72">
        <v>-34.823951999999885</v>
      </c>
    </row>
    <row r="55" spans="1:7" x14ac:dyDescent="0.2">
      <c r="A55" s="26">
        <v>50</v>
      </c>
      <c r="B55" s="69">
        <v>25.93</v>
      </c>
      <c r="C55" s="70" t="s">
        <v>245</v>
      </c>
      <c r="D55" s="70" t="s">
        <v>366</v>
      </c>
      <c r="E55" s="70" t="s">
        <v>403</v>
      </c>
      <c r="F55" s="71">
        <v>-58.387034999999784</v>
      </c>
      <c r="G55" s="72">
        <v>-34.858939999999571</v>
      </c>
    </row>
    <row r="56" spans="1:7" x14ac:dyDescent="0.2">
      <c r="A56" s="26">
        <v>51</v>
      </c>
      <c r="B56" s="69">
        <v>29.181999999999999</v>
      </c>
      <c r="C56" s="70" t="s">
        <v>250</v>
      </c>
      <c r="D56" s="70" t="s">
        <v>366</v>
      </c>
      <c r="E56" s="70" t="s">
        <v>403</v>
      </c>
      <c r="F56" s="71">
        <v>-58.383913000000263</v>
      </c>
      <c r="G56" s="72">
        <v>-34.884866000000258</v>
      </c>
    </row>
    <row r="57" spans="1:7" x14ac:dyDescent="0.2">
      <c r="A57" s="26">
        <v>52</v>
      </c>
      <c r="B57" s="69">
        <v>32.473999999999997</v>
      </c>
      <c r="C57" s="70" t="s">
        <v>255</v>
      </c>
      <c r="D57" s="70" t="s">
        <v>366</v>
      </c>
      <c r="E57" s="70" t="s">
        <v>404</v>
      </c>
      <c r="F57" s="71">
        <v>-58.380682999999593</v>
      </c>
      <c r="G57" s="72">
        <v>-34.914526000000187</v>
      </c>
    </row>
    <row r="58" spans="1:7" x14ac:dyDescent="0.2">
      <c r="A58" s="26">
        <v>53</v>
      </c>
      <c r="B58" s="69">
        <v>39.484999999999999</v>
      </c>
      <c r="C58" s="70" t="s">
        <v>195</v>
      </c>
      <c r="D58" s="70" t="s">
        <v>366</v>
      </c>
      <c r="E58" s="70" t="s">
        <v>405</v>
      </c>
      <c r="F58" s="71">
        <v>-58.375062999999592</v>
      </c>
      <c r="G58" s="72">
        <v>-34.977443000000378</v>
      </c>
    </row>
    <row r="59" spans="1:7" x14ac:dyDescent="0.2">
      <c r="A59" s="26">
        <v>54</v>
      </c>
      <c r="B59" s="69">
        <v>25.582000000000001</v>
      </c>
      <c r="C59" s="70" t="s">
        <v>394</v>
      </c>
      <c r="D59" s="70" t="s">
        <v>366</v>
      </c>
      <c r="E59" s="70" t="s">
        <v>236</v>
      </c>
      <c r="F59" s="71">
        <v>-58.195067000000378</v>
      </c>
      <c r="G59" s="72">
        <v>-34.775299000000423</v>
      </c>
    </row>
    <row r="60" spans="1:7" x14ac:dyDescent="0.2">
      <c r="A60" s="26">
        <v>55</v>
      </c>
      <c r="B60" s="69">
        <v>27.448</v>
      </c>
      <c r="C60" s="70" t="s">
        <v>395</v>
      </c>
      <c r="D60" s="70" t="s">
        <v>366</v>
      </c>
      <c r="E60" s="70" t="s">
        <v>236</v>
      </c>
      <c r="F60" s="71">
        <v>-58.203373999999997</v>
      </c>
      <c r="G60" s="72">
        <v>-34.790002999999999</v>
      </c>
    </row>
    <row r="61" spans="1:7" x14ac:dyDescent="0.2">
      <c r="A61" s="26">
        <v>56</v>
      </c>
      <c r="B61" s="69">
        <v>29.585000000000001</v>
      </c>
      <c r="C61" s="70" t="s">
        <v>396</v>
      </c>
      <c r="D61" s="70" t="s">
        <v>366</v>
      </c>
      <c r="E61" s="70" t="s">
        <v>236</v>
      </c>
      <c r="F61" s="71">
        <v>-58.213360999999999</v>
      </c>
      <c r="G61" s="72">
        <v>-34.808056000000001</v>
      </c>
    </row>
    <row r="62" spans="1:7" x14ac:dyDescent="0.2">
      <c r="A62" s="26">
        <v>57</v>
      </c>
      <c r="B62" s="69">
        <v>37.921999999999997</v>
      </c>
      <c r="C62" s="70" t="s">
        <v>392</v>
      </c>
      <c r="D62" s="70" t="s">
        <v>366</v>
      </c>
      <c r="E62" s="70" t="s">
        <v>236</v>
      </c>
      <c r="F62" s="71">
        <v>-58.184980000000827</v>
      </c>
      <c r="G62" s="72">
        <v>-34.83425999999973</v>
      </c>
    </row>
    <row r="63" spans="1:7" x14ac:dyDescent="0.2">
      <c r="A63" s="26">
        <v>58</v>
      </c>
      <c r="B63" s="69">
        <v>33.529000000000003</v>
      </c>
      <c r="C63" s="70" t="s">
        <v>264</v>
      </c>
      <c r="D63" s="70" t="s">
        <v>366</v>
      </c>
      <c r="E63" s="70" t="s">
        <v>408</v>
      </c>
      <c r="F63" s="71">
        <v>-58.229880999999494</v>
      </c>
      <c r="G63" s="72">
        <v>-34.819627000000438</v>
      </c>
    </row>
    <row r="64" spans="1:7" x14ac:dyDescent="0.2">
      <c r="A64" s="26">
        <v>59</v>
      </c>
      <c r="B64" s="69">
        <v>30.92</v>
      </c>
      <c r="C64" s="70" t="s">
        <v>409</v>
      </c>
      <c r="D64" s="70" t="s">
        <v>366</v>
      </c>
      <c r="E64" s="70" t="s">
        <v>408</v>
      </c>
      <c r="F64" s="71">
        <v>-58.256446999999802</v>
      </c>
      <c r="G64" s="72">
        <v>-34.811023999999847</v>
      </c>
    </row>
    <row r="65" spans="1:7" x14ac:dyDescent="0.2">
      <c r="A65" s="26">
        <v>60</v>
      </c>
      <c r="B65" s="69">
        <v>29.373000000000001</v>
      </c>
      <c r="C65" s="70" t="s">
        <v>408</v>
      </c>
      <c r="D65" s="70" t="s">
        <v>366</v>
      </c>
      <c r="E65" s="70" t="s">
        <v>408</v>
      </c>
      <c r="F65" s="71">
        <v>-58.272773999999934</v>
      </c>
      <c r="G65" s="72">
        <v>-34.811069999999809</v>
      </c>
    </row>
    <row r="66" spans="1:7" x14ac:dyDescent="0.2">
      <c r="A66" s="26">
        <v>61</v>
      </c>
      <c r="B66" s="69">
        <v>26.7</v>
      </c>
      <c r="C66" s="70" t="s">
        <v>407</v>
      </c>
      <c r="D66" s="70" t="s">
        <v>366</v>
      </c>
      <c r="E66" s="70" t="s">
        <v>408</v>
      </c>
      <c r="F66" s="71">
        <v>-58.302010999999816</v>
      </c>
      <c r="G66" s="72">
        <v>-34.809091999999794</v>
      </c>
    </row>
    <row r="67" spans="1:7" x14ac:dyDescent="0.2">
      <c r="A67" s="26">
        <v>62</v>
      </c>
      <c r="B67" s="69">
        <v>23.35</v>
      </c>
      <c r="C67" s="70" t="s">
        <v>248</v>
      </c>
      <c r="D67" s="70" t="s">
        <v>366</v>
      </c>
      <c r="E67" s="70" t="s">
        <v>403</v>
      </c>
      <c r="F67" s="71">
        <v>-58.337124000000344</v>
      </c>
      <c r="G67" s="72">
        <v>-34.801496000000036</v>
      </c>
    </row>
    <row r="68" spans="1:7" x14ac:dyDescent="0.2">
      <c r="A68" s="26">
        <v>63</v>
      </c>
      <c r="B68" s="69">
        <v>21.361999999999998</v>
      </c>
      <c r="C68" s="70" t="s">
        <v>242</v>
      </c>
      <c r="D68" s="70" t="s">
        <v>366</v>
      </c>
      <c r="E68" s="70" t="s">
        <v>403</v>
      </c>
      <c r="F68" s="71">
        <v>-58.358411000000437</v>
      </c>
      <c r="G68" s="72">
        <v>-34.796834000000388</v>
      </c>
    </row>
    <row r="69" spans="1:7" x14ac:dyDescent="0.2">
      <c r="A69" s="26">
        <v>64</v>
      </c>
      <c r="B69" s="69">
        <v>19.28</v>
      </c>
      <c r="C69" s="70" t="s">
        <v>237</v>
      </c>
      <c r="D69" s="70" t="s">
        <v>366</v>
      </c>
      <c r="E69" s="70" t="s">
        <v>403</v>
      </c>
      <c r="F69" s="71">
        <v>-58.380697000000346</v>
      </c>
      <c r="G69" s="72">
        <v>-34.791909999999923</v>
      </c>
    </row>
    <row r="70" spans="1:7" x14ac:dyDescent="0.2">
      <c r="A70" s="26">
        <v>65</v>
      </c>
      <c r="B70" s="69">
        <v>18.661000000000001</v>
      </c>
      <c r="C70" s="70" t="s">
        <v>198</v>
      </c>
      <c r="D70" s="70" t="s">
        <v>397</v>
      </c>
      <c r="E70" s="70" t="s">
        <v>227</v>
      </c>
      <c r="F70" s="71">
        <v>-58.407299999999999</v>
      </c>
      <c r="G70" s="72">
        <v>-34.786200000000001</v>
      </c>
    </row>
    <row r="71" spans="1:7" x14ac:dyDescent="0.2">
      <c r="A71" s="26">
        <v>66</v>
      </c>
      <c r="B71" s="69">
        <v>21.6</v>
      </c>
      <c r="C71" s="70" t="s">
        <v>204</v>
      </c>
      <c r="D71" s="70" t="s">
        <v>366</v>
      </c>
      <c r="E71" s="70" t="s">
        <v>227</v>
      </c>
      <c r="F71" s="71">
        <v>-58.437399999999997</v>
      </c>
      <c r="G71" s="72">
        <v>-34.780299999999997</v>
      </c>
    </row>
    <row r="72" spans="1:7" x14ac:dyDescent="0.2">
      <c r="A72" s="26">
        <v>67</v>
      </c>
      <c r="B72" s="69">
        <v>22.757999999999999</v>
      </c>
      <c r="C72" s="70" t="s">
        <v>211</v>
      </c>
      <c r="D72" s="70" t="s">
        <v>397</v>
      </c>
      <c r="E72" s="70" t="s">
        <v>227</v>
      </c>
      <c r="F72" s="71">
        <v>-58.444099999999999</v>
      </c>
      <c r="G72" s="72">
        <v>-34.7714</v>
      </c>
    </row>
    <row r="73" spans="1:7" x14ac:dyDescent="0.2">
      <c r="A73" s="26">
        <v>68</v>
      </c>
      <c r="B73" s="69">
        <v>26.390999999999998</v>
      </c>
      <c r="C73" s="70" t="s">
        <v>217</v>
      </c>
      <c r="D73" s="70" t="s">
        <v>397</v>
      </c>
      <c r="E73" s="70" t="s">
        <v>227</v>
      </c>
      <c r="F73" s="71">
        <v>-58.4649</v>
      </c>
      <c r="G73" s="72">
        <v>-34.743499999999997</v>
      </c>
    </row>
    <row r="74" spans="1:7" x14ac:dyDescent="0.2">
      <c r="A74" s="26">
        <v>69</v>
      </c>
      <c r="B74" s="69">
        <v>27.847999999999999</v>
      </c>
      <c r="C74" s="70" t="s">
        <v>398</v>
      </c>
      <c r="D74" s="70" t="s">
        <v>397</v>
      </c>
      <c r="E74" s="70" t="s">
        <v>227</v>
      </c>
      <c r="F74" s="71">
        <v>-58.474299999999999</v>
      </c>
      <c r="G74" s="72">
        <v>-34.733600000000003</v>
      </c>
    </row>
    <row r="75" spans="1:7" x14ac:dyDescent="0.2">
      <c r="A75" s="26">
        <v>70</v>
      </c>
      <c r="B75" s="69">
        <v>28.5</v>
      </c>
      <c r="C75" s="70" t="s">
        <v>399</v>
      </c>
      <c r="D75" s="70" t="s">
        <v>397</v>
      </c>
      <c r="E75" s="70" t="s">
        <v>373</v>
      </c>
      <c r="F75" s="71">
        <v>-58.505899999999997</v>
      </c>
      <c r="G75" s="72">
        <v>-34.709899999999998</v>
      </c>
    </row>
    <row r="76" spans="1:7" x14ac:dyDescent="0.2">
      <c r="A76" s="26">
        <v>71</v>
      </c>
      <c r="B76" s="69">
        <v>34.517000000000003</v>
      </c>
      <c r="C76" s="70" t="s">
        <v>229</v>
      </c>
      <c r="D76" s="70" t="s">
        <v>366</v>
      </c>
      <c r="E76" s="70" t="s">
        <v>373</v>
      </c>
      <c r="F76" s="71">
        <v>-58.528100000000002</v>
      </c>
      <c r="G76" s="72">
        <v>-34.693100000000001</v>
      </c>
    </row>
    <row r="77" spans="1:7" x14ac:dyDescent="0.2">
      <c r="A77" s="26">
        <v>72</v>
      </c>
      <c r="B77" s="69">
        <v>37.793999999999997</v>
      </c>
      <c r="C77" s="70" t="s">
        <v>233</v>
      </c>
      <c r="D77" s="70" t="s">
        <v>366</v>
      </c>
      <c r="E77" s="70" t="s">
        <v>373</v>
      </c>
      <c r="F77" s="71">
        <v>-58.555300000000003</v>
      </c>
      <c r="G77" s="72">
        <v>-34.674199999999999</v>
      </c>
    </row>
    <row r="78" spans="1:7" x14ac:dyDescent="0.2">
      <c r="A78" s="26">
        <v>73</v>
      </c>
      <c r="B78" s="69">
        <v>40.238</v>
      </c>
      <c r="C78" s="70" t="s">
        <v>238</v>
      </c>
      <c r="D78" s="70" t="s">
        <v>366</v>
      </c>
      <c r="E78" s="70" t="s">
        <v>373</v>
      </c>
      <c r="F78" s="71">
        <v>-58.573099999999997</v>
      </c>
      <c r="G78" s="72">
        <v>-34.658099999999997</v>
      </c>
    </row>
    <row r="79" spans="1:7" x14ac:dyDescent="0.2">
      <c r="A79" s="26">
        <v>74</v>
      </c>
      <c r="B79" s="69">
        <v>43</v>
      </c>
      <c r="C79" s="70" t="s">
        <v>244</v>
      </c>
      <c r="D79" s="70" t="s">
        <v>366</v>
      </c>
      <c r="E79" s="70" t="s">
        <v>297</v>
      </c>
      <c r="F79" s="71">
        <v>-58.591991999999998</v>
      </c>
      <c r="G79" s="72">
        <v>-34.64502199999999</v>
      </c>
    </row>
    <row r="80" spans="1:7" x14ac:dyDescent="0.2">
      <c r="A80" s="26">
        <v>75</v>
      </c>
      <c r="B80" s="69">
        <v>35.299999999999997</v>
      </c>
      <c r="C80" s="70" t="s">
        <v>391</v>
      </c>
      <c r="D80" s="70" t="s">
        <v>366</v>
      </c>
      <c r="E80" s="70" t="s">
        <v>408</v>
      </c>
      <c r="F80" s="71">
        <v>-58.212930999999145</v>
      </c>
      <c r="G80" s="72">
        <v>-34.825128000000305</v>
      </c>
    </row>
    <row r="81" spans="1:7" x14ac:dyDescent="0.2">
      <c r="A81" s="26">
        <v>76</v>
      </c>
      <c r="B81" s="69">
        <v>52.3</v>
      </c>
      <c r="C81" s="70" t="s">
        <v>202</v>
      </c>
      <c r="D81" s="70" t="s">
        <v>366</v>
      </c>
      <c r="E81" s="70" t="s">
        <v>405</v>
      </c>
      <c r="F81" s="71">
        <v>-58.290708735228577</v>
      </c>
      <c r="G81" s="72">
        <v>-35.070064201035919</v>
      </c>
    </row>
    <row r="82" spans="1:7" x14ac:dyDescent="0.2">
      <c r="A82" s="26">
        <v>77</v>
      </c>
      <c r="B82" s="69">
        <v>64.3</v>
      </c>
      <c r="C82" s="70" t="s">
        <v>208</v>
      </c>
      <c r="D82" s="70" t="s">
        <v>366</v>
      </c>
      <c r="E82" s="70" t="s">
        <v>400</v>
      </c>
      <c r="F82" s="71">
        <v>-58.231699999999996</v>
      </c>
      <c r="G82" s="72">
        <v>-35.168399999999998</v>
      </c>
    </row>
    <row r="83" spans="1:7" x14ac:dyDescent="0.2">
      <c r="A83" s="26">
        <v>78</v>
      </c>
      <c r="B83" s="69">
        <v>77.3</v>
      </c>
      <c r="C83" s="70" t="s">
        <v>214</v>
      </c>
      <c r="D83" s="70" t="s">
        <v>366</v>
      </c>
      <c r="E83" s="70" t="s">
        <v>400</v>
      </c>
      <c r="F83" s="71">
        <v>-58.198071198922925</v>
      </c>
      <c r="G83" s="72">
        <v>-35.27763551049452</v>
      </c>
    </row>
    <row r="84" spans="1:7" x14ac:dyDescent="0.2">
      <c r="A84" s="26">
        <v>79</v>
      </c>
      <c r="B84" s="69">
        <v>87.5</v>
      </c>
      <c r="C84" s="70" t="s">
        <v>219</v>
      </c>
      <c r="D84" s="70" t="s">
        <v>366</v>
      </c>
      <c r="E84" s="70" t="s">
        <v>400</v>
      </c>
      <c r="F84" s="71">
        <v>-58.151299999999999</v>
      </c>
      <c r="G84" s="72">
        <v>-35.3611</v>
      </c>
    </row>
    <row r="85" spans="1:7" x14ac:dyDescent="0.2">
      <c r="A85" s="26">
        <v>80</v>
      </c>
      <c r="B85" s="69">
        <v>98.6</v>
      </c>
      <c r="C85" s="70" t="s">
        <v>223</v>
      </c>
      <c r="D85" s="70" t="s">
        <v>366</v>
      </c>
      <c r="E85" s="70" t="s">
        <v>401</v>
      </c>
      <c r="F85" s="71">
        <v>-58.093800000000002</v>
      </c>
      <c r="G85" s="72">
        <v>-35.4497</v>
      </c>
    </row>
    <row r="86" spans="1:7" x14ac:dyDescent="0.2">
      <c r="A86" s="26">
        <v>81</v>
      </c>
      <c r="B86" s="73">
        <v>116.8</v>
      </c>
      <c r="C86" s="74" t="s">
        <v>401</v>
      </c>
      <c r="D86" s="74" t="s">
        <v>366</v>
      </c>
      <c r="E86" s="74" t="s">
        <v>401</v>
      </c>
      <c r="F86" s="75">
        <v>-57.982554775213941</v>
      </c>
      <c r="G86" s="76">
        <v>-35.579076680916835</v>
      </c>
    </row>
  </sheetData>
  <mergeCells count="2">
    <mergeCell ref="AO13:AQ14"/>
    <mergeCell ref="AK19:AM20"/>
  </mergeCells>
  <pageMargins left="0.7" right="0.7" top="0.75" bottom="0.75" header="0.3" footer="0.3"/>
  <drawing r:id="rId1"/>
  <tableParts count="1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J31"/>
  <sheetViews>
    <sheetView showGridLines="0" zoomScale="80" zoomScaleNormal="80" workbookViewId="0">
      <selection activeCell="B33" sqref="B33"/>
    </sheetView>
  </sheetViews>
  <sheetFormatPr baseColWidth="10" defaultRowHeight="12.75" x14ac:dyDescent="0.2"/>
  <cols>
    <col min="1" max="1" width="4.5546875" style="1" customWidth="1"/>
    <col min="2" max="2" width="6.44140625" style="1" customWidth="1"/>
    <col min="3" max="3" width="10.44140625" style="1" customWidth="1"/>
    <col min="4" max="4" width="13" style="1" customWidth="1"/>
    <col min="5" max="5" width="10.44140625" style="1" customWidth="1"/>
    <col min="6" max="7" width="8.6640625" style="1" customWidth="1"/>
    <col min="8" max="260" width="11.21875" style="1"/>
    <col min="261" max="261" width="4.5546875" style="1" customWidth="1"/>
    <col min="262" max="262" width="7" style="1" customWidth="1"/>
    <col min="263" max="263" width="16.5546875" style="1" customWidth="1"/>
    <col min="264" max="516" width="11.21875" style="1"/>
    <col min="517" max="517" width="4.5546875" style="1" customWidth="1"/>
    <col min="518" max="518" width="7" style="1" customWidth="1"/>
    <col min="519" max="519" width="16.5546875" style="1" customWidth="1"/>
    <col min="520" max="772" width="11.21875" style="1"/>
    <col min="773" max="773" width="4.5546875" style="1" customWidth="1"/>
    <col min="774" max="774" width="7" style="1" customWidth="1"/>
    <col min="775" max="775" width="16.5546875" style="1" customWidth="1"/>
    <col min="776" max="1028" width="11.21875" style="1"/>
    <col min="1029" max="1029" width="4.5546875" style="1" customWidth="1"/>
    <col min="1030" max="1030" width="7" style="1" customWidth="1"/>
    <col min="1031" max="1031" width="16.5546875" style="1" customWidth="1"/>
    <col min="1032" max="1284" width="11.21875" style="1"/>
    <col min="1285" max="1285" width="4.5546875" style="1" customWidth="1"/>
    <col min="1286" max="1286" width="7" style="1" customWidth="1"/>
    <col min="1287" max="1287" width="16.5546875" style="1" customWidth="1"/>
    <col min="1288" max="1540" width="11.21875" style="1"/>
    <col min="1541" max="1541" width="4.5546875" style="1" customWidth="1"/>
    <col min="1542" max="1542" width="7" style="1" customWidth="1"/>
    <col min="1543" max="1543" width="16.5546875" style="1" customWidth="1"/>
    <col min="1544" max="1796" width="11.21875" style="1"/>
    <col min="1797" max="1797" width="4.5546875" style="1" customWidth="1"/>
    <col min="1798" max="1798" width="7" style="1" customWidth="1"/>
    <col min="1799" max="1799" width="16.5546875" style="1" customWidth="1"/>
    <col min="1800" max="2052" width="11.21875" style="1"/>
    <col min="2053" max="2053" width="4.5546875" style="1" customWidth="1"/>
    <col min="2054" max="2054" width="7" style="1" customWidth="1"/>
    <col min="2055" max="2055" width="16.5546875" style="1" customWidth="1"/>
    <col min="2056" max="2308" width="11.21875" style="1"/>
    <col min="2309" max="2309" width="4.5546875" style="1" customWidth="1"/>
    <col min="2310" max="2310" width="7" style="1" customWidth="1"/>
    <col min="2311" max="2311" width="16.5546875" style="1" customWidth="1"/>
    <col min="2312" max="2564" width="11.21875" style="1"/>
    <col min="2565" max="2565" width="4.5546875" style="1" customWidth="1"/>
    <col min="2566" max="2566" width="7" style="1" customWidth="1"/>
    <col min="2567" max="2567" width="16.5546875" style="1" customWidth="1"/>
    <col min="2568" max="2820" width="11.21875" style="1"/>
    <col min="2821" max="2821" width="4.5546875" style="1" customWidth="1"/>
    <col min="2822" max="2822" width="7" style="1" customWidth="1"/>
    <col min="2823" max="2823" width="16.5546875" style="1" customWidth="1"/>
    <col min="2824" max="3076" width="11.21875" style="1"/>
    <col min="3077" max="3077" width="4.5546875" style="1" customWidth="1"/>
    <col min="3078" max="3078" width="7" style="1" customWidth="1"/>
    <col min="3079" max="3079" width="16.5546875" style="1" customWidth="1"/>
    <col min="3080" max="3332" width="11.21875" style="1"/>
    <col min="3333" max="3333" width="4.5546875" style="1" customWidth="1"/>
    <col min="3334" max="3334" width="7" style="1" customWidth="1"/>
    <col min="3335" max="3335" width="16.5546875" style="1" customWidth="1"/>
    <col min="3336" max="3588" width="11.21875" style="1"/>
    <col min="3589" max="3589" width="4.5546875" style="1" customWidth="1"/>
    <col min="3590" max="3590" width="7" style="1" customWidth="1"/>
    <col min="3591" max="3591" width="16.5546875" style="1" customWidth="1"/>
    <col min="3592" max="3844" width="11.21875" style="1"/>
    <col min="3845" max="3845" width="4.5546875" style="1" customWidth="1"/>
    <col min="3846" max="3846" width="7" style="1" customWidth="1"/>
    <col min="3847" max="3847" width="16.5546875" style="1" customWidth="1"/>
    <col min="3848" max="4100" width="11.21875" style="1"/>
    <col min="4101" max="4101" width="4.5546875" style="1" customWidth="1"/>
    <col min="4102" max="4102" width="7" style="1" customWidth="1"/>
    <col min="4103" max="4103" width="16.5546875" style="1" customWidth="1"/>
    <col min="4104" max="4356" width="11.21875" style="1"/>
    <col min="4357" max="4357" width="4.5546875" style="1" customWidth="1"/>
    <col min="4358" max="4358" width="7" style="1" customWidth="1"/>
    <col min="4359" max="4359" width="16.5546875" style="1" customWidth="1"/>
    <col min="4360" max="4612" width="11.21875" style="1"/>
    <col min="4613" max="4613" width="4.5546875" style="1" customWidth="1"/>
    <col min="4614" max="4614" width="7" style="1" customWidth="1"/>
    <col min="4615" max="4615" width="16.5546875" style="1" customWidth="1"/>
    <col min="4616" max="4868" width="11.21875" style="1"/>
    <col min="4869" max="4869" width="4.5546875" style="1" customWidth="1"/>
    <col min="4870" max="4870" width="7" style="1" customWidth="1"/>
    <col min="4871" max="4871" width="16.5546875" style="1" customWidth="1"/>
    <col min="4872" max="5124" width="11.21875" style="1"/>
    <col min="5125" max="5125" width="4.5546875" style="1" customWidth="1"/>
    <col min="5126" max="5126" width="7" style="1" customWidth="1"/>
    <col min="5127" max="5127" width="16.5546875" style="1" customWidth="1"/>
    <col min="5128" max="5380" width="11.21875" style="1"/>
    <col min="5381" max="5381" width="4.5546875" style="1" customWidth="1"/>
    <col min="5382" max="5382" width="7" style="1" customWidth="1"/>
    <col min="5383" max="5383" width="16.5546875" style="1" customWidth="1"/>
    <col min="5384" max="5636" width="11.21875" style="1"/>
    <col min="5637" max="5637" width="4.5546875" style="1" customWidth="1"/>
    <col min="5638" max="5638" width="7" style="1" customWidth="1"/>
    <col min="5639" max="5639" width="16.5546875" style="1" customWidth="1"/>
    <col min="5640" max="5892" width="11.21875" style="1"/>
    <col min="5893" max="5893" width="4.5546875" style="1" customWidth="1"/>
    <col min="5894" max="5894" width="7" style="1" customWidth="1"/>
    <col min="5895" max="5895" width="16.5546875" style="1" customWidth="1"/>
    <col min="5896" max="6148" width="11.21875" style="1"/>
    <col min="6149" max="6149" width="4.5546875" style="1" customWidth="1"/>
    <col min="6150" max="6150" width="7" style="1" customWidth="1"/>
    <col min="6151" max="6151" width="16.5546875" style="1" customWidth="1"/>
    <col min="6152" max="6404" width="11.21875" style="1"/>
    <col min="6405" max="6405" width="4.5546875" style="1" customWidth="1"/>
    <col min="6406" max="6406" width="7" style="1" customWidth="1"/>
    <col min="6407" max="6407" width="16.5546875" style="1" customWidth="1"/>
    <col min="6408" max="6660" width="11.21875" style="1"/>
    <col min="6661" max="6661" width="4.5546875" style="1" customWidth="1"/>
    <col min="6662" max="6662" width="7" style="1" customWidth="1"/>
    <col min="6663" max="6663" width="16.5546875" style="1" customWidth="1"/>
    <col min="6664" max="6916" width="11.21875" style="1"/>
    <col min="6917" max="6917" width="4.5546875" style="1" customWidth="1"/>
    <col min="6918" max="6918" width="7" style="1" customWidth="1"/>
    <col min="6919" max="6919" width="16.5546875" style="1" customWidth="1"/>
    <col min="6920" max="7172" width="11.21875" style="1"/>
    <col min="7173" max="7173" width="4.5546875" style="1" customWidth="1"/>
    <col min="7174" max="7174" width="7" style="1" customWidth="1"/>
    <col min="7175" max="7175" width="16.5546875" style="1" customWidth="1"/>
    <col min="7176" max="7428" width="11.21875" style="1"/>
    <col min="7429" max="7429" width="4.5546875" style="1" customWidth="1"/>
    <col min="7430" max="7430" width="7" style="1" customWidth="1"/>
    <col min="7431" max="7431" width="16.5546875" style="1" customWidth="1"/>
    <col min="7432" max="7684" width="11.21875" style="1"/>
    <col min="7685" max="7685" width="4.5546875" style="1" customWidth="1"/>
    <col min="7686" max="7686" width="7" style="1" customWidth="1"/>
    <col min="7687" max="7687" width="16.5546875" style="1" customWidth="1"/>
    <col min="7688" max="7940" width="11.21875" style="1"/>
    <col min="7941" max="7941" width="4.5546875" style="1" customWidth="1"/>
    <col min="7942" max="7942" width="7" style="1" customWidth="1"/>
    <col min="7943" max="7943" width="16.5546875" style="1" customWidth="1"/>
    <col min="7944" max="8196" width="11.21875" style="1"/>
    <col min="8197" max="8197" width="4.5546875" style="1" customWidth="1"/>
    <col min="8198" max="8198" width="7" style="1" customWidth="1"/>
    <col min="8199" max="8199" width="16.5546875" style="1" customWidth="1"/>
    <col min="8200" max="8452" width="11.21875" style="1"/>
    <col min="8453" max="8453" width="4.5546875" style="1" customWidth="1"/>
    <col min="8454" max="8454" width="7" style="1" customWidth="1"/>
    <col min="8455" max="8455" width="16.5546875" style="1" customWidth="1"/>
    <col min="8456" max="8708" width="11.21875" style="1"/>
    <col min="8709" max="8709" width="4.5546875" style="1" customWidth="1"/>
    <col min="8710" max="8710" width="7" style="1" customWidth="1"/>
    <col min="8711" max="8711" width="16.5546875" style="1" customWidth="1"/>
    <col min="8712" max="8964" width="11.21875" style="1"/>
    <col min="8965" max="8965" width="4.5546875" style="1" customWidth="1"/>
    <col min="8966" max="8966" width="7" style="1" customWidth="1"/>
    <col min="8967" max="8967" width="16.5546875" style="1" customWidth="1"/>
    <col min="8968" max="9220" width="11.21875" style="1"/>
    <col min="9221" max="9221" width="4.5546875" style="1" customWidth="1"/>
    <col min="9222" max="9222" width="7" style="1" customWidth="1"/>
    <col min="9223" max="9223" width="16.5546875" style="1" customWidth="1"/>
    <col min="9224" max="9476" width="11.21875" style="1"/>
    <col min="9477" max="9477" width="4.5546875" style="1" customWidth="1"/>
    <col min="9478" max="9478" width="7" style="1" customWidth="1"/>
    <col min="9479" max="9479" width="16.5546875" style="1" customWidth="1"/>
    <col min="9480" max="9732" width="11.21875" style="1"/>
    <col min="9733" max="9733" width="4.5546875" style="1" customWidth="1"/>
    <col min="9734" max="9734" width="7" style="1" customWidth="1"/>
    <col min="9735" max="9735" width="16.5546875" style="1" customWidth="1"/>
    <col min="9736" max="9988" width="11.21875" style="1"/>
    <col min="9989" max="9989" width="4.5546875" style="1" customWidth="1"/>
    <col min="9990" max="9990" width="7" style="1" customWidth="1"/>
    <col min="9991" max="9991" width="16.5546875" style="1" customWidth="1"/>
    <col min="9992" max="10244" width="11.21875" style="1"/>
    <col min="10245" max="10245" width="4.5546875" style="1" customWidth="1"/>
    <col min="10246" max="10246" width="7" style="1" customWidth="1"/>
    <col min="10247" max="10247" width="16.5546875" style="1" customWidth="1"/>
    <col min="10248" max="10500" width="11.21875" style="1"/>
    <col min="10501" max="10501" width="4.5546875" style="1" customWidth="1"/>
    <col min="10502" max="10502" width="7" style="1" customWidth="1"/>
    <col min="10503" max="10503" width="16.5546875" style="1" customWidth="1"/>
    <col min="10504" max="10756" width="11.21875" style="1"/>
    <col min="10757" max="10757" width="4.5546875" style="1" customWidth="1"/>
    <col min="10758" max="10758" width="7" style="1" customWidth="1"/>
    <col min="10759" max="10759" width="16.5546875" style="1" customWidth="1"/>
    <col min="10760" max="11012" width="11.21875" style="1"/>
    <col min="11013" max="11013" width="4.5546875" style="1" customWidth="1"/>
    <col min="11014" max="11014" width="7" style="1" customWidth="1"/>
    <col min="11015" max="11015" width="16.5546875" style="1" customWidth="1"/>
    <col min="11016" max="11268" width="11.21875" style="1"/>
    <col min="11269" max="11269" width="4.5546875" style="1" customWidth="1"/>
    <col min="11270" max="11270" width="7" style="1" customWidth="1"/>
    <col min="11271" max="11271" width="16.5546875" style="1" customWidth="1"/>
    <col min="11272" max="11524" width="11.21875" style="1"/>
    <col min="11525" max="11525" width="4.5546875" style="1" customWidth="1"/>
    <col min="11526" max="11526" width="7" style="1" customWidth="1"/>
    <col min="11527" max="11527" width="16.5546875" style="1" customWidth="1"/>
    <col min="11528" max="11780" width="11.21875" style="1"/>
    <col min="11781" max="11781" width="4.5546875" style="1" customWidth="1"/>
    <col min="11782" max="11782" width="7" style="1" customWidth="1"/>
    <col min="11783" max="11783" width="16.5546875" style="1" customWidth="1"/>
    <col min="11784" max="12036" width="11.21875" style="1"/>
    <col min="12037" max="12037" width="4.5546875" style="1" customWidth="1"/>
    <col min="12038" max="12038" width="7" style="1" customWidth="1"/>
    <col min="12039" max="12039" width="16.5546875" style="1" customWidth="1"/>
    <col min="12040" max="12292" width="11.21875" style="1"/>
    <col min="12293" max="12293" width="4.5546875" style="1" customWidth="1"/>
    <col min="12294" max="12294" width="7" style="1" customWidth="1"/>
    <col min="12295" max="12295" width="16.5546875" style="1" customWidth="1"/>
    <col min="12296" max="12548" width="11.21875" style="1"/>
    <col min="12549" max="12549" width="4.5546875" style="1" customWidth="1"/>
    <col min="12550" max="12550" width="7" style="1" customWidth="1"/>
    <col min="12551" max="12551" width="16.5546875" style="1" customWidth="1"/>
    <col min="12552" max="12804" width="11.21875" style="1"/>
    <col min="12805" max="12805" width="4.5546875" style="1" customWidth="1"/>
    <col min="12806" max="12806" width="7" style="1" customWidth="1"/>
    <col min="12807" max="12807" width="16.5546875" style="1" customWidth="1"/>
    <col min="12808" max="13060" width="11.21875" style="1"/>
    <col min="13061" max="13061" width="4.5546875" style="1" customWidth="1"/>
    <col min="13062" max="13062" width="7" style="1" customWidth="1"/>
    <col min="13063" max="13063" width="16.5546875" style="1" customWidth="1"/>
    <col min="13064" max="13316" width="11.21875" style="1"/>
    <col min="13317" max="13317" width="4.5546875" style="1" customWidth="1"/>
    <col min="13318" max="13318" width="7" style="1" customWidth="1"/>
    <col min="13319" max="13319" width="16.5546875" style="1" customWidth="1"/>
    <col min="13320" max="13572" width="11.21875" style="1"/>
    <col min="13573" max="13573" width="4.5546875" style="1" customWidth="1"/>
    <col min="13574" max="13574" width="7" style="1" customWidth="1"/>
    <col min="13575" max="13575" width="16.5546875" style="1" customWidth="1"/>
    <col min="13576" max="13828" width="11.21875" style="1"/>
    <col min="13829" max="13829" width="4.5546875" style="1" customWidth="1"/>
    <col min="13830" max="13830" width="7" style="1" customWidth="1"/>
    <col min="13831" max="13831" width="16.5546875" style="1" customWidth="1"/>
    <col min="13832" max="14084" width="11.21875" style="1"/>
    <col min="14085" max="14085" width="4.5546875" style="1" customWidth="1"/>
    <col min="14086" max="14086" width="7" style="1" customWidth="1"/>
    <col min="14087" max="14087" width="16.5546875" style="1" customWidth="1"/>
    <col min="14088" max="14340" width="11.21875" style="1"/>
    <col min="14341" max="14341" width="4.5546875" style="1" customWidth="1"/>
    <col min="14342" max="14342" width="7" style="1" customWidth="1"/>
    <col min="14343" max="14343" width="16.5546875" style="1" customWidth="1"/>
    <col min="14344" max="14596" width="11.21875" style="1"/>
    <col min="14597" max="14597" width="4.5546875" style="1" customWidth="1"/>
    <col min="14598" max="14598" width="7" style="1" customWidth="1"/>
    <col min="14599" max="14599" width="16.5546875" style="1" customWidth="1"/>
    <col min="14600" max="14852" width="11.21875" style="1"/>
    <col min="14853" max="14853" width="4.5546875" style="1" customWidth="1"/>
    <col min="14854" max="14854" width="7" style="1" customWidth="1"/>
    <col min="14855" max="14855" width="16.5546875" style="1" customWidth="1"/>
    <col min="14856" max="15108" width="11.21875" style="1"/>
    <col min="15109" max="15109" width="4.5546875" style="1" customWidth="1"/>
    <col min="15110" max="15110" width="7" style="1" customWidth="1"/>
    <col min="15111" max="15111" width="16.5546875" style="1" customWidth="1"/>
    <col min="15112" max="15364" width="11.21875" style="1"/>
    <col min="15365" max="15365" width="4.5546875" style="1" customWidth="1"/>
    <col min="15366" max="15366" width="7" style="1" customWidth="1"/>
    <col min="15367" max="15367" width="16.5546875" style="1" customWidth="1"/>
    <col min="15368" max="15620" width="11.21875" style="1"/>
    <col min="15621" max="15621" width="4.5546875" style="1" customWidth="1"/>
    <col min="15622" max="15622" width="7" style="1" customWidth="1"/>
    <col min="15623" max="15623" width="16.5546875" style="1" customWidth="1"/>
    <col min="15624" max="15876" width="11.21875" style="1"/>
    <col min="15877" max="15877" width="4.5546875" style="1" customWidth="1"/>
    <col min="15878" max="15878" width="7" style="1" customWidth="1"/>
    <col min="15879" max="15879" width="16.5546875" style="1" customWidth="1"/>
    <col min="15880" max="16132" width="11.21875" style="1"/>
    <col min="16133" max="16133" width="4.5546875" style="1" customWidth="1"/>
    <col min="16134" max="16134" width="7" style="1" customWidth="1"/>
    <col min="16135" max="16135" width="16.5546875" style="1" customWidth="1"/>
    <col min="16136" max="16384" width="11.21875" style="1"/>
  </cols>
  <sheetData>
    <row r="1" spans="1:10" ht="33" x14ac:dyDescent="0.2">
      <c r="A1" s="16" t="s">
        <v>417</v>
      </c>
    </row>
    <row r="2" spans="1:10" ht="29.25" x14ac:dyDescent="0.2">
      <c r="A2" s="19" t="s">
        <v>363</v>
      </c>
    </row>
    <row r="5" spans="1:10" ht="26.45" customHeight="1" x14ac:dyDescent="0.2">
      <c r="A5" s="23" t="s">
        <v>17</v>
      </c>
      <c r="B5" s="23" t="s">
        <v>124</v>
      </c>
      <c r="C5" s="23" t="s">
        <v>346</v>
      </c>
      <c r="D5" s="49" t="s">
        <v>375</v>
      </c>
      <c r="E5" s="49" t="s">
        <v>368</v>
      </c>
      <c r="F5" s="49" t="s">
        <v>364</v>
      </c>
      <c r="G5" s="49" t="s">
        <v>365</v>
      </c>
    </row>
    <row r="6" spans="1:10" x14ac:dyDescent="0.2">
      <c r="A6" s="18">
        <v>1</v>
      </c>
      <c r="B6" s="25">
        <v>0</v>
      </c>
      <c r="C6" s="18" t="s">
        <v>0</v>
      </c>
      <c r="D6" s="26" t="s">
        <v>366</v>
      </c>
      <c r="E6" s="26" t="s">
        <v>369</v>
      </c>
      <c r="F6" s="15">
        <v>-58.373159999999594</v>
      </c>
      <c r="G6" s="15">
        <v>-34.588811000000071</v>
      </c>
    </row>
    <row r="7" spans="1:10" x14ac:dyDescent="0.2">
      <c r="A7" s="18">
        <v>2</v>
      </c>
      <c r="B7" s="25">
        <v>6.3433400000000004</v>
      </c>
      <c r="C7" s="18" t="s">
        <v>347</v>
      </c>
      <c r="D7" s="26" t="s">
        <v>366</v>
      </c>
      <c r="E7" s="26" t="s">
        <v>369</v>
      </c>
      <c r="F7" s="15">
        <v>-58.426485000000064</v>
      </c>
      <c r="G7" s="15">
        <v>-34.578334999999811</v>
      </c>
    </row>
    <row r="8" spans="1:10" x14ac:dyDescent="0.2">
      <c r="A8" s="18">
        <v>3</v>
      </c>
      <c r="B8" s="25">
        <v>8.7874800000000004</v>
      </c>
      <c r="C8" s="18" t="s">
        <v>423</v>
      </c>
      <c r="D8" s="26" t="s">
        <v>366</v>
      </c>
      <c r="E8" s="26" t="s">
        <v>369</v>
      </c>
      <c r="F8" s="50">
        <v>-58.45</v>
      </c>
      <c r="G8" s="50">
        <v>-34.6</v>
      </c>
    </row>
    <row r="9" spans="1:10" x14ac:dyDescent="0.2">
      <c r="A9" s="18">
        <v>4</v>
      </c>
      <c r="B9" s="25">
        <v>10.65123</v>
      </c>
      <c r="C9" s="18" t="s">
        <v>348</v>
      </c>
      <c r="D9" s="26" t="s">
        <v>366</v>
      </c>
      <c r="E9" s="26" t="s">
        <v>369</v>
      </c>
      <c r="F9" s="50">
        <v>-58.466700000000003</v>
      </c>
      <c r="G9" s="50">
        <v>-34.596800000000002</v>
      </c>
      <c r="J9" s="5"/>
    </row>
    <row r="10" spans="1:10" x14ac:dyDescent="0.2">
      <c r="A10" s="18">
        <v>5</v>
      </c>
      <c r="B10" s="25">
        <v>13.27562</v>
      </c>
      <c r="C10" s="18" t="s">
        <v>422</v>
      </c>
      <c r="D10" s="26" t="s">
        <v>366</v>
      </c>
      <c r="E10" s="26" t="s">
        <v>369</v>
      </c>
      <c r="F10" s="15">
        <v>-58.494380999999869</v>
      </c>
      <c r="G10" s="15">
        <v>-34.601410999999722</v>
      </c>
      <c r="I10" s="13"/>
    </row>
    <row r="11" spans="1:10" x14ac:dyDescent="0.2">
      <c r="A11" s="18">
        <v>6</v>
      </c>
      <c r="B11" s="25">
        <v>14.98962</v>
      </c>
      <c r="C11" s="18" t="s">
        <v>349</v>
      </c>
      <c r="D11" s="26" t="s">
        <v>366</v>
      </c>
      <c r="E11" s="26" t="s">
        <v>369</v>
      </c>
      <c r="F11" s="15">
        <v>-58.512964000000643</v>
      </c>
      <c r="G11" s="15">
        <v>-34.602553000000363</v>
      </c>
      <c r="J11" s="5"/>
    </row>
    <row r="12" spans="1:10" x14ac:dyDescent="0.2">
      <c r="A12" s="18">
        <v>7</v>
      </c>
      <c r="B12" s="25">
        <v>16.378499999999999</v>
      </c>
      <c r="C12" s="18" t="s">
        <v>418</v>
      </c>
      <c r="D12" s="26" t="s">
        <v>366</v>
      </c>
      <c r="E12" s="26" t="s">
        <v>374</v>
      </c>
      <c r="F12" s="15">
        <v>-58.528234000000118</v>
      </c>
      <c r="G12" s="15">
        <v>-34.603312999999694</v>
      </c>
    </row>
    <row r="13" spans="1:10" x14ac:dyDescent="0.2">
      <c r="A13" s="18">
        <v>8</v>
      </c>
      <c r="B13" s="25">
        <v>17.56926</v>
      </c>
      <c r="C13" s="18" t="s">
        <v>421</v>
      </c>
      <c r="D13" s="26" t="s">
        <v>366</v>
      </c>
      <c r="E13" s="26" t="s">
        <v>374</v>
      </c>
      <c r="F13" s="15">
        <v>-58.541405999999846</v>
      </c>
      <c r="G13" s="15">
        <v>-34.603848999999506</v>
      </c>
      <c r="J13" s="5"/>
    </row>
    <row r="14" spans="1:10" x14ac:dyDescent="0.2">
      <c r="A14" s="18">
        <v>9</v>
      </c>
      <c r="B14" s="25">
        <v>19.739879999999999</v>
      </c>
      <c r="C14" s="18" t="s">
        <v>350</v>
      </c>
      <c r="D14" s="26" t="s">
        <v>366</v>
      </c>
      <c r="E14" s="26" t="s">
        <v>374</v>
      </c>
      <c r="F14" s="15">
        <v>-58.564236999999316</v>
      </c>
      <c r="G14" s="15">
        <v>-34.604734000000214</v>
      </c>
    </row>
    <row r="15" spans="1:10" x14ac:dyDescent="0.2">
      <c r="A15" s="18">
        <v>10</v>
      </c>
      <c r="B15" s="25">
        <v>22.643619999999999</v>
      </c>
      <c r="C15" s="18" t="s">
        <v>351</v>
      </c>
      <c r="D15" s="26" t="s">
        <v>366</v>
      </c>
      <c r="E15" s="26" t="s">
        <v>374</v>
      </c>
      <c r="F15" s="15">
        <v>-58.596034999999802</v>
      </c>
      <c r="G15" s="15">
        <v>-34.6050570000004</v>
      </c>
    </row>
    <row r="16" spans="1:10" x14ac:dyDescent="0.2">
      <c r="A16" s="18">
        <v>11</v>
      </c>
      <c r="B16" s="25">
        <v>26.384709999999998</v>
      </c>
      <c r="C16" s="18" t="s">
        <v>352</v>
      </c>
      <c r="D16" s="26" t="s">
        <v>366</v>
      </c>
      <c r="E16" s="18" t="s">
        <v>352</v>
      </c>
      <c r="F16" s="15">
        <v>-58.632861999999285</v>
      </c>
      <c r="G16" s="15">
        <v>-34.590666000000049</v>
      </c>
    </row>
    <row r="17" spans="1:10" x14ac:dyDescent="0.2">
      <c r="A17" s="18">
        <v>12</v>
      </c>
      <c r="B17" s="25">
        <v>29</v>
      </c>
      <c r="C17" s="18" t="s">
        <v>419</v>
      </c>
      <c r="D17" s="26" t="s">
        <v>366</v>
      </c>
      <c r="E17" s="18" t="s">
        <v>352</v>
      </c>
      <c r="F17" s="15">
        <v>-58.656998999999566</v>
      </c>
      <c r="G17" s="15">
        <v>-34.578220999999829</v>
      </c>
      <c r="I17" s="43" t="s">
        <v>376</v>
      </c>
      <c r="J17" s="45">
        <v>21</v>
      </c>
    </row>
    <row r="18" spans="1:10" x14ac:dyDescent="0.2">
      <c r="A18" s="18">
        <v>13</v>
      </c>
      <c r="B18" s="25">
        <v>32.061250000000001</v>
      </c>
      <c r="C18" s="18" t="s">
        <v>353</v>
      </c>
      <c r="D18" s="26" t="s">
        <v>366</v>
      </c>
      <c r="E18" s="26" t="s">
        <v>355</v>
      </c>
      <c r="F18" s="15">
        <v>-58.685612000000532</v>
      </c>
      <c r="G18" s="15">
        <v>-34.563233000000452</v>
      </c>
      <c r="I18" s="43" t="s">
        <v>377</v>
      </c>
      <c r="J18" s="45">
        <v>1</v>
      </c>
    </row>
    <row r="19" spans="1:10" x14ac:dyDescent="0.2">
      <c r="A19" s="18">
        <v>14</v>
      </c>
      <c r="B19" s="25">
        <v>34.295169999999999</v>
      </c>
      <c r="C19" s="18" t="s">
        <v>354</v>
      </c>
      <c r="D19" s="26" t="s">
        <v>366</v>
      </c>
      <c r="E19" s="26" t="s">
        <v>355</v>
      </c>
      <c r="F19" s="15">
        <v>-58.703277000000369</v>
      </c>
      <c r="G19" s="15">
        <v>-34.55109200000026</v>
      </c>
      <c r="I19" s="43" t="s">
        <v>378</v>
      </c>
      <c r="J19" s="45">
        <v>0</v>
      </c>
    </row>
    <row r="20" spans="1:10" x14ac:dyDescent="0.2">
      <c r="A20" s="18">
        <v>15</v>
      </c>
      <c r="B20" s="25">
        <v>35.489280000000001</v>
      </c>
      <c r="C20" s="18" t="s">
        <v>355</v>
      </c>
      <c r="D20" s="26" t="s">
        <v>366</v>
      </c>
      <c r="E20" s="26" t="s">
        <v>355</v>
      </c>
      <c r="F20" s="15">
        <v>-58.713129000000464</v>
      </c>
      <c r="G20" s="15">
        <v>-34.544128000000185</v>
      </c>
      <c r="I20" s="46" t="s">
        <v>379</v>
      </c>
      <c r="J20" s="47">
        <f>SUM(J17:J19)</f>
        <v>22</v>
      </c>
    </row>
    <row r="21" spans="1:10" x14ac:dyDescent="0.2">
      <c r="A21" s="18">
        <v>16</v>
      </c>
      <c r="B21" s="25">
        <v>39.955260000000003</v>
      </c>
      <c r="C21" s="18" t="s">
        <v>356</v>
      </c>
      <c r="D21" s="26" t="s">
        <v>366</v>
      </c>
      <c r="E21" s="18" t="s">
        <v>356</v>
      </c>
      <c r="F21" s="15">
        <v>-58.74975899999918</v>
      </c>
      <c r="G21" s="15">
        <v>-34.519112999999713</v>
      </c>
    </row>
    <row r="22" spans="1:10" x14ac:dyDescent="0.2">
      <c r="A22" s="18">
        <v>17</v>
      </c>
      <c r="B22" s="25">
        <v>45</v>
      </c>
      <c r="C22" s="18" t="s">
        <v>357</v>
      </c>
      <c r="D22" s="26" t="s">
        <v>366</v>
      </c>
      <c r="E22" s="18" t="s">
        <v>356</v>
      </c>
      <c r="F22" s="15">
        <v>-58.797535000000437</v>
      </c>
      <c r="G22" s="15">
        <v>-34.503827000000364</v>
      </c>
    </row>
    <row r="23" spans="1:10" ht="15" x14ac:dyDescent="0.2">
      <c r="A23" s="18">
        <v>18</v>
      </c>
      <c r="B23" s="25">
        <v>48.640410000000003</v>
      </c>
      <c r="C23" s="18" t="s">
        <v>420</v>
      </c>
      <c r="D23" s="26" t="s">
        <v>366</v>
      </c>
      <c r="E23" s="26" t="s">
        <v>358</v>
      </c>
      <c r="F23" s="15">
        <v>-58.838885999999981</v>
      </c>
      <c r="G23" s="15">
        <v>-34.490421999999903</v>
      </c>
      <c r="I23"/>
    </row>
    <row r="24" spans="1:10" x14ac:dyDescent="0.2">
      <c r="A24" s="18">
        <v>19</v>
      </c>
      <c r="B24" s="25">
        <v>52.348529999999997</v>
      </c>
      <c r="C24" s="18" t="s">
        <v>424</v>
      </c>
      <c r="D24" s="26" t="s">
        <v>371</v>
      </c>
      <c r="E24" s="26" t="s">
        <v>358</v>
      </c>
      <c r="F24" s="15">
        <v>-58.876929999999327</v>
      </c>
      <c r="G24" s="15">
        <v>-34.476690999999867</v>
      </c>
    </row>
    <row r="25" spans="1:10" x14ac:dyDescent="0.2">
      <c r="A25" s="18">
        <v>20</v>
      </c>
      <c r="B25" s="25">
        <v>55.440089999999998</v>
      </c>
      <c r="C25" s="18" t="s">
        <v>358</v>
      </c>
      <c r="D25" s="26" t="s">
        <v>366</v>
      </c>
      <c r="E25" s="26" t="s">
        <v>358</v>
      </c>
      <c r="F25" s="15">
        <v>-58.907612999999841</v>
      </c>
      <c r="G25" s="15">
        <v>-34.467075000000207</v>
      </c>
    </row>
    <row r="26" spans="1:10" x14ac:dyDescent="0.2">
      <c r="A26" s="18">
        <v>21</v>
      </c>
      <c r="B26" s="25">
        <v>64.7</v>
      </c>
      <c r="C26" s="18" t="s">
        <v>359</v>
      </c>
      <c r="D26" s="26" t="s">
        <v>366</v>
      </c>
      <c r="E26" s="26" t="s">
        <v>358</v>
      </c>
      <c r="F26" s="15">
        <v>-59.004898999999632</v>
      </c>
      <c r="G26" s="15">
        <v>-34.452961999999737</v>
      </c>
    </row>
    <row r="27" spans="1:10" x14ac:dyDescent="0.2">
      <c r="A27" s="18">
        <v>22</v>
      </c>
      <c r="B27" s="25">
        <v>72.3</v>
      </c>
      <c r="C27" s="18" t="s">
        <v>360</v>
      </c>
      <c r="D27" s="26" t="s">
        <v>366</v>
      </c>
      <c r="E27" s="26" t="s">
        <v>298</v>
      </c>
      <c r="F27" s="15">
        <v>-59.076668999999193</v>
      </c>
      <c r="G27" s="15">
        <v>-34.48753399999989</v>
      </c>
      <c r="I27" s="5"/>
    </row>
    <row r="28" spans="1:10" x14ac:dyDescent="0.2">
      <c r="A28" s="18"/>
      <c r="B28" s="25"/>
      <c r="C28" s="18"/>
      <c r="D28" s="18"/>
      <c r="E28" s="18"/>
      <c r="F28" s="18"/>
      <c r="G28" s="18"/>
    </row>
    <row r="29" spans="1:10" x14ac:dyDescent="0.2">
      <c r="A29" s="1" t="s">
        <v>361</v>
      </c>
    </row>
    <row r="31" spans="1:10" x14ac:dyDescent="0.2">
      <c r="B31" s="5"/>
    </row>
  </sheetData>
  <pageMargins left="0.7" right="0.7" top="0.75" bottom="0.75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K41"/>
  <sheetViews>
    <sheetView showGridLines="0" zoomScale="80" zoomScaleNormal="80" workbookViewId="0">
      <selection activeCell="E35" sqref="E35"/>
    </sheetView>
  </sheetViews>
  <sheetFormatPr baseColWidth="10" defaultRowHeight="15" x14ac:dyDescent="0.2"/>
  <cols>
    <col min="1" max="1" width="4.44140625" customWidth="1"/>
    <col min="2" max="2" width="6.88671875" customWidth="1"/>
    <col min="3" max="3" width="15.21875" customWidth="1"/>
    <col min="4" max="4" width="11.5546875" customWidth="1"/>
    <col min="5" max="5" width="14.33203125" customWidth="1"/>
    <col min="6" max="7" width="8.6640625" customWidth="1"/>
    <col min="235" max="235" width="4.5546875" customWidth="1"/>
    <col min="236" max="236" width="7" customWidth="1"/>
    <col min="237" max="237" width="16.5546875" customWidth="1"/>
    <col min="238" max="239" width="4.5546875" customWidth="1"/>
    <col min="240" max="240" width="7" customWidth="1"/>
    <col min="241" max="241" width="16.5546875" customWidth="1"/>
    <col min="242" max="243" width="4.5546875" customWidth="1"/>
    <col min="244" max="244" width="7" customWidth="1"/>
    <col min="245" max="245" width="16.5546875" customWidth="1"/>
    <col min="247" max="247" width="4.88671875" customWidth="1"/>
    <col min="248" max="248" width="6.33203125" customWidth="1"/>
    <col min="249" max="249" width="14.44140625" customWidth="1"/>
    <col min="491" max="491" width="4.5546875" customWidth="1"/>
    <col min="492" max="492" width="7" customWidth="1"/>
    <col min="493" max="493" width="16.5546875" customWidth="1"/>
    <col min="494" max="495" width="4.5546875" customWidth="1"/>
    <col min="496" max="496" width="7" customWidth="1"/>
    <col min="497" max="497" width="16.5546875" customWidth="1"/>
    <col min="498" max="499" width="4.5546875" customWidth="1"/>
    <col min="500" max="500" width="7" customWidth="1"/>
    <col min="501" max="501" width="16.5546875" customWidth="1"/>
    <col min="503" max="503" width="4.88671875" customWidth="1"/>
    <col min="504" max="504" width="6.33203125" customWidth="1"/>
    <col min="505" max="505" width="14.44140625" customWidth="1"/>
    <col min="747" max="747" width="4.5546875" customWidth="1"/>
    <col min="748" max="748" width="7" customWidth="1"/>
    <col min="749" max="749" width="16.5546875" customWidth="1"/>
    <col min="750" max="751" width="4.5546875" customWidth="1"/>
    <col min="752" max="752" width="7" customWidth="1"/>
    <col min="753" max="753" width="16.5546875" customWidth="1"/>
    <col min="754" max="755" width="4.5546875" customWidth="1"/>
    <col min="756" max="756" width="7" customWidth="1"/>
    <col min="757" max="757" width="16.5546875" customWidth="1"/>
    <col min="759" max="759" width="4.88671875" customWidth="1"/>
    <col min="760" max="760" width="6.33203125" customWidth="1"/>
    <col min="761" max="761" width="14.44140625" customWidth="1"/>
    <col min="1003" max="1003" width="4.5546875" customWidth="1"/>
    <col min="1004" max="1004" width="7" customWidth="1"/>
    <col min="1005" max="1005" width="16.5546875" customWidth="1"/>
    <col min="1006" max="1007" width="4.5546875" customWidth="1"/>
    <col min="1008" max="1008" width="7" customWidth="1"/>
    <col min="1009" max="1009" width="16.5546875" customWidth="1"/>
    <col min="1010" max="1011" width="4.5546875" customWidth="1"/>
    <col min="1012" max="1012" width="7" customWidth="1"/>
    <col min="1013" max="1013" width="16.5546875" customWidth="1"/>
    <col min="1015" max="1015" width="4.88671875" customWidth="1"/>
    <col min="1016" max="1016" width="6.33203125" customWidth="1"/>
    <col min="1017" max="1017" width="14.44140625" customWidth="1"/>
    <col min="1259" max="1259" width="4.5546875" customWidth="1"/>
    <col min="1260" max="1260" width="7" customWidth="1"/>
    <col min="1261" max="1261" width="16.5546875" customWidth="1"/>
    <col min="1262" max="1263" width="4.5546875" customWidth="1"/>
    <col min="1264" max="1264" width="7" customWidth="1"/>
    <col min="1265" max="1265" width="16.5546875" customWidth="1"/>
    <col min="1266" max="1267" width="4.5546875" customWidth="1"/>
    <col min="1268" max="1268" width="7" customWidth="1"/>
    <col min="1269" max="1269" width="16.5546875" customWidth="1"/>
    <col min="1271" max="1271" width="4.88671875" customWidth="1"/>
    <col min="1272" max="1272" width="6.33203125" customWidth="1"/>
    <col min="1273" max="1273" width="14.44140625" customWidth="1"/>
    <col min="1515" max="1515" width="4.5546875" customWidth="1"/>
    <col min="1516" max="1516" width="7" customWidth="1"/>
    <col min="1517" max="1517" width="16.5546875" customWidth="1"/>
    <col min="1518" max="1519" width="4.5546875" customWidth="1"/>
    <col min="1520" max="1520" width="7" customWidth="1"/>
    <col min="1521" max="1521" width="16.5546875" customWidth="1"/>
    <col min="1522" max="1523" width="4.5546875" customWidth="1"/>
    <col min="1524" max="1524" width="7" customWidth="1"/>
    <col min="1525" max="1525" width="16.5546875" customWidth="1"/>
    <col min="1527" max="1527" width="4.88671875" customWidth="1"/>
    <col min="1528" max="1528" width="6.33203125" customWidth="1"/>
    <col min="1529" max="1529" width="14.44140625" customWidth="1"/>
    <col min="1771" max="1771" width="4.5546875" customWidth="1"/>
    <col min="1772" max="1772" width="7" customWidth="1"/>
    <col min="1773" max="1773" width="16.5546875" customWidth="1"/>
    <col min="1774" max="1775" width="4.5546875" customWidth="1"/>
    <col min="1776" max="1776" width="7" customWidth="1"/>
    <col min="1777" max="1777" width="16.5546875" customWidth="1"/>
    <col min="1778" max="1779" width="4.5546875" customWidth="1"/>
    <col min="1780" max="1780" width="7" customWidth="1"/>
    <col min="1781" max="1781" width="16.5546875" customWidth="1"/>
    <col min="1783" max="1783" width="4.88671875" customWidth="1"/>
    <col min="1784" max="1784" width="6.33203125" customWidth="1"/>
    <col min="1785" max="1785" width="14.44140625" customWidth="1"/>
    <col min="2027" max="2027" width="4.5546875" customWidth="1"/>
    <col min="2028" max="2028" width="7" customWidth="1"/>
    <col min="2029" max="2029" width="16.5546875" customWidth="1"/>
    <col min="2030" max="2031" width="4.5546875" customWidth="1"/>
    <col min="2032" max="2032" width="7" customWidth="1"/>
    <col min="2033" max="2033" width="16.5546875" customWidth="1"/>
    <col min="2034" max="2035" width="4.5546875" customWidth="1"/>
    <col min="2036" max="2036" width="7" customWidth="1"/>
    <col min="2037" max="2037" width="16.5546875" customWidth="1"/>
    <col min="2039" max="2039" width="4.88671875" customWidth="1"/>
    <col min="2040" max="2040" width="6.33203125" customWidth="1"/>
    <col min="2041" max="2041" width="14.44140625" customWidth="1"/>
    <col min="2283" max="2283" width="4.5546875" customWidth="1"/>
    <col min="2284" max="2284" width="7" customWidth="1"/>
    <col min="2285" max="2285" width="16.5546875" customWidth="1"/>
    <col min="2286" max="2287" width="4.5546875" customWidth="1"/>
    <col min="2288" max="2288" width="7" customWidth="1"/>
    <col min="2289" max="2289" width="16.5546875" customWidth="1"/>
    <col min="2290" max="2291" width="4.5546875" customWidth="1"/>
    <col min="2292" max="2292" width="7" customWidth="1"/>
    <col min="2293" max="2293" width="16.5546875" customWidth="1"/>
    <col min="2295" max="2295" width="4.88671875" customWidth="1"/>
    <col min="2296" max="2296" width="6.33203125" customWidth="1"/>
    <col min="2297" max="2297" width="14.44140625" customWidth="1"/>
    <col min="2539" max="2539" width="4.5546875" customWidth="1"/>
    <col min="2540" max="2540" width="7" customWidth="1"/>
    <col min="2541" max="2541" width="16.5546875" customWidth="1"/>
    <col min="2542" max="2543" width="4.5546875" customWidth="1"/>
    <col min="2544" max="2544" width="7" customWidth="1"/>
    <col min="2545" max="2545" width="16.5546875" customWidth="1"/>
    <col min="2546" max="2547" width="4.5546875" customWidth="1"/>
    <col min="2548" max="2548" width="7" customWidth="1"/>
    <col min="2549" max="2549" width="16.5546875" customWidth="1"/>
    <col min="2551" max="2551" width="4.88671875" customWidth="1"/>
    <col min="2552" max="2552" width="6.33203125" customWidth="1"/>
    <col min="2553" max="2553" width="14.44140625" customWidth="1"/>
    <col min="2795" max="2795" width="4.5546875" customWidth="1"/>
    <col min="2796" max="2796" width="7" customWidth="1"/>
    <col min="2797" max="2797" width="16.5546875" customWidth="1"/>
    <col min="2798" max="2799" width="4.5546875" customWidth="1"/>
    <col min="2800" max="2800" width="7" customWidth="1"/>
    <col min="2801" max="2801" width="16.5546875" customWidth="1"/>
    <col min="2802" max="2803" width="4.5546875" customWidth="1"/>
    <col min="2804" max="2804" width="7" customWidth="1"/>
    <col min="2805" max="2805" width="16.5546875" customWidth="1"/>
    <col min="2807" max="2807" width="4.88671875" customWidth="1"/>
    <col min="2808" max="2808" width="6.33203125" customWidth="1"/>
    <col min="2809" max="2809" width="14.44140625" customWidth="1"/>
    <col min="3051" max="3051" width="4.5546875" customWidth="1"/>
    <col min="3052" max="3052" width="7" customWidth="1"/>
    <col min="3053" max="3053" width="16.5546875" customWidth="1"/>
    <col min="3054" max="3055" width="4.5546875" customWidth="1"/>
    <col min="3056" max="3056" width="7" customWidth="1"/>
    <col min="3057" max="3057" width="16.5546875" customWidth="1"/>
    <col min="3058" max="3059" width="4.5546875" customWidth="1"/>
    <col min="3060" max="3060" width="7" customWidth="1"/>
    <col min="3061" max="3061" width="16.5546875" customWidth="1"/>
    <col min="3063" max="3063" width="4.88671875" customWidth="1"/>
    <col min="3064" max="3064" width="6.33203125" customWidth="1"/>
    <col min="3065" max="3065" width="14.44140625" customWidth="1"/>
    <col min="3307" max="3307" width="4.5546875" customWidth="1"/>
    <col min="3308" max="3308" width="7" customWidth="1"/>
    <col min="3309" max="3309" width="16.5546875" customWidth="1"/>
    <col min="3310" max="3311" width="4.5546875" customWidth="1"/>
    <col min="3312" max="3312" width="7" customWidth="1"/>
    <col min="3313" max="3313" width="16.5546875" customWidth="1"/>
    <col min="3314" max="3315" width="4.5546875" customWidth="1"/>
    <col min="3316" max="3316" width="7" customWidth="1"/>
    <col min="3317" max="3317" width="16.5546875" customWidth="1"/>
    <col min="3319" max="3319" width="4.88671875" customWidth="1"/>
    <col min="3320" max="3320" width="6.33203125" customWidth="1"/>
    <col min="3321" max="3321" width="14.44140625" customWidth="1"/>
    <col min="3563" max="3563" width="4.5546875" customWidth="1"/>
    <col min="3564" max="3564" width="7" customWidth="1"/>
    <col min="3565" max="3565" width="16.5546875" customWidth="1"/>
    <col min="3566" max="3567" width="4.5546875" customWidth="1"/>
    <col min="3568" max="3568" width="7" customWidth="1"/>
    <col min="3569" max="3569" width="16.5546875" customWidth="1"/>
    <col min="3570" max="3571" width="4.5546875" customWidth="1"/>
    <col min="3572" max="3572" width="7" customWidth="1"/>
    <col min="3573" max="3573" width="16.5546875" customWidth="1"/>
    <col min="3575" max="3575" width="4.88671875" customWidth="1"/>
    <col min="3576" max="3576" width="6.33203125" customWidth="1"/>
    <col min="3577" max="3577" width="14.44140625" customWidth="1"/>
    <col min="3819" max="3819" width="4.5546875" customWidth="1"/>
    <col min="3820" max="3820" width="7" customWidth="1"/>
    <col min="3821" max="3821" width="16.5546875" customWidth="1"/>
    <col min="3822" max="3823" width="4.5546875" customWidth="1"/>
    <col min="3824" max="3824" width="7" customWidth="1"/>
    <col min="3825" max="3825" width="16.5546875" customWidth="1"/>
    <col min="3826" max="3827" width="4.5546875" customWidth="1"/>
    <col min="3828" max="3828" width="7" customWidth="1"/>
    <col min="3829" max="3829" width="16.5546875" customWidth="1"/>
    <col min="3831" max="3831" width="4.88671875" customWidth="1"/>
    <col min="3832" max="3832" width="6.33203125" customWidth="1"/>
    <col min="3833" max="3833" width="14.44140625" customWidth="1"/>
    <col min="4075" max="4075" width="4.5546875" customWidth="1"/>
    <col min="4076" max="4076" width="7" customWidth="1"/>
    <col min="4077" max="4077" width="16.5546875" customWidth="1"/>
    <col min="4078" max="4079" width="4.5546875" customWidth="1"/>
    <col min="4080" max="4080" width="7" customWidth="1"/>
    <col min="4081" max="4081" width="16.5546875" customWidth="1"/>
    <col min="4082" max="4083" width="4.5546875" customWidth="1"/>
    <col min="4084" max="4084" width="7" customWidth="1"/>
    <col min="4085" max="4085" width="16.5546875" customWidth="1"/>
    <col min="4087" max="4087" width="4.88671875" customWidth="1"/>
    <col min="4088" max="4088" width="6.33203125" customWidth="1"/>
    <col min="4089" max="4089" width="14.44140625" customWidth="1"/>
    <col min="4331" max="4331" width="4.5546875" customWidth="1"/>
    <col min="4332" max="4332" width="7" customWidth="1"/>
    <col min="4333" max="4333" width="16.5546875" customWidth="1"/>
    <col min="4334" max="4335" width="4.5546875" customWidth="1"/>
    <col min="4336" max="4336" width="7" customWidth="1"/>
    <col min="4337" max="4337" width="16.5546875" customWidth="1"/>
    <col min="4338" max="4339" width="4.5546875" customWidth="1"/>
    <col min="4340" max="4340" width="7" customWidth="1"/>
    <col min="4341" max="4341" width="16.5546875" customWidth="1"/>
    <col min="4343" max="4343" width="4.88671875" customWidth="1"/>
    <col min="4344" max="4344" width="6.33203125" customWidth="1"/>
    <col min="4345" max="4345" width="14.44140625" customWidth="1"/>
    <col min="4587" max="4587" width="4.5546875" customWidth="1"/>
    <col min="4588" max="4588" width="7" customWidth="1"/>
    <col min="4589" max="4589" width="16.5546875" customWidth="1"/>
    <col min="4590" max="4591" width="4.5546875" customWidth="1"/>
    <col min="4592" max="4592" width="7" customWidth="1"/>
    <col min="4593" max="4593" width="16.5546875" customWidth="1"/>
    <col min="4594" max="4595" width="4.5546875" customWidth="1"/>
    <col min="4596" max="4596" width="7" customWidth="1"/>
    <col min="4597" max="4597" width="16.5546875" customWidth="1"/>
    <col min="4599" max="4599" width="4.88671875" customWidth="1"/>
    <col min="4600" max="4600" width="6.33203125" customWidth="1"/>
    <col min="4601" max="4601" width="14.44140625" customWidth="1"/>
    <col min="4843" max="4843" width="4.5546875" customWidth="1"/>
    <col min="4844" max="4844" width="7" customWidth="1"/>
    <col min="4845" max="4845" width="16.5546875" customWidth="1"/>
    <col min="4846" max="4847" width="4.5546875" customWidth="1"/>
    <col min="4848" max="4848" width="7" customWidth="1"/>
    <col min="4849" max="4849" width="16.5546875" customWidth="1"/>
    <col min="4850" max="4851" width="4.5546875" customWidth="1"/>
    <col min="4852" max="4852" width="7" customWidth="1"/>
    <col min="4853" max="4853" width="16.5546875" customWidth="1"/>
    <col min="4855" max="4855" width="4.88671875" customWidth="1"/>
    <col min="4856" max="4856" width="6.33203125" customWidth="1"/>
    <col min="4857" max="4857" width="14.44140625" customWidth="1"/>
    <col min="5099" max="5099" width="4.5546875" customWidth="1"/>
    <col min="5100" max="5100" width="7" customWidth="1"/>
    <col min="5101" max="5101" width="16.5546875" customWidth="1"/>
    <col min="5102" max="5103" width="4.5546875" customWidth="1"/>
    <col min="5104" max="5104" width="7" customWidth="1"/>
    <col min="5105" max="5105" width="16.5546875" customWidth="1"/>
    <col min="5106" max="5107" width="4.5546875" customWidth="1"/>
    <col min="5108" max="5108" width="7" customWidth="1"/>
    <col min="5109" max="5109" width="16.5546875" customWidth="1"/>
    <col min="5111" max="5111" width="4.88671875" customWidth="1"/>
    <col min="5112" max="5112" width="6.33203125" customWidth="1"/>
    <col min="5113" max="5113" width="14.44140625" customWidth="1"/>
    <col min="5355" max="5355" width="4.5546875" customWidth="1"/>
    <col min="5356" max="5356" width="7" customWidth="1"/>
    <col min="5357" max="5357" width="16.5546875" customWidth="1"/>
    <col min="5358" max="5359" width="4.5546875" customWidth="1"/>
    <col min="5360" max="5360" width="7" customWidth="1"/>
    <col min="5361" max="5361" width="16.5546875" customWidth="1"/>
    <col min="5362" max="5363" width="4.5546875" customWidth="1"/>
    <col min="5364" max="5364" width="7" customWidth="1"/>
    <col min="5365" max="5365" width="16.5546875" customWidth="1"/>
    <col min="5367" max="5367" width="4.88671875" customWidth="1"/>
    <col min="5368" max="5368" width="6.33203125" customWidth="1"/>
    <col min="5369" max="5369" width="14.44140625" customWidth="1"/>
    <col min="5611" max="5611" width="4.5546875" customWidth="1"/>
    <col min="5612" max="5612" width="7" customWidth="1"/>
    <col min="5613" max="5613" width="16.5546875" customWidth="1"/>
    <col min="5614" max="5615" width="4.5546875" customWidth="1"/>
    <col min="5616" max="5616" width="7" customWidth="1"/>
    <col min="5617" max="5617" width="16.5546875" customWidth="1"/>
    <col min="5618" max="5619" width="4.5546875" customWidth="1"/>
    <col min="5620" max="5620" width="7" customWidth="1"/>
    <col min="5621" max="5621" width="16.5546875" customWidth="1"/>
    <col min="5623" max="5623" width="4.88671875" customWidth="1"/>
    <col min="5624" max="5624" width="6.33203125" customWidth="1"/>
    <col min="5625" max="5625" width="14.44140625" customWidth="1"/>
    <col min="5867" max="5867" width="4.5546875" customWidth="1"/>
    <col min="5868" max="5868" width="7" customWidth="1"/>
    <col min="5869" max="5869" width="16.5546875" customWidth="1"/>
    <col min="5870" max="5871" width="4.5546875" customWidth="1"/>
    <col min="5872" max="5872" width="7" customWidth="1"/>
    <col min="5873" max="5873" width="16.5546875" customWidth="1"/>
    <col min="5874" max="5875" width="4.5546875" customWidth="1"/>
    <col min="5876" max="5876" width="7" customWidth="1"/>
    <col min="5877" max="5877" width="16.5546875" customWidth="1"/>
    <col min="5879" max="5879" width="4.88671875" customWidth="1"/>
    <col min="5880" max="5880" width="6.33203125" customWidth="1"/>
    <col min="5881" max="5881" width="14.44140625" customWidth="1"/>
    <col min="6123" max="6123" width="4.5546875" customWidth="1"/>
    <col min="6124" max="6124" width="7" customWidth="1"/>
    <col min="6125" max="6125" width="16.5546875" customWidth="1"/>
    <col min="6126" max="6127" width="4.5546875" customWidth="1"/>
    <col min="6128" max="6128" width="7" customWidth="1"/>
    <col min="6129" max="6129" width="16.5546875" customWidth="1"/>
    <col min="6130" max="6131" width="4.5546875" customWidth="1"/>
    <col min="6132" max="6132" width="7" customWidth="1"/>
    <col min="6133" max="6133" width="16.5546875" customWidth="1"/>
    <col min="6135" max="6135" width="4.88671875" customWidth="1"/>
    <col min="6136" max="6136" width="6.33203125" customWidth="1"/>
    <col min="6137" max="6137" width="14.44140625" customWidth="1"/>
    <col min="6379" max="6379" width="4.5546875" customWidth="1"/>
    <col min="6380" max="6380" width="7" customWidth="1"/>
    <col min="6381" max="6381" width="16.5546875" customWidth="1"/>
    <col min="6382" max="6383" width="4.5546875" customWidth="1"/>
    <col min="6384" max="6384" width="7" customWidth="1"/>
    <col min="6385" max="6385" width="16.5546875" customWidth="1"/>
    <col min="6386" max="6387" width="4.5546875" customWidth="1"/>
    <col min="6388" max="6388" width="7" customWidth="1"/>
    <col min="6389" max="6389" width="16.5546875" customWidth="1"/>
    <col min="6391" max="6391" width="4.88671875" customWidth="1"/>
    <col min="6392" max="6392" width="6.33203125" customWidth="1"/>
    <col min="6393" max="6393" width="14.44140625" customWidth="1"/>
    <col min="6635" max="6635" width="4.5546875" customWidth="1"/>
    <col min="6636" max="6636" width="7" customWidth="1"/>
    <col min="6637" max="6637" width="16.5546875" customWidth="1"/>
    <col min="6638" max="6639" width="4.5546875" customWidth="1"/>
    <col min="6640" max="6640" width="7" customWidth="1"/>
    <col min="6641" max="6641" width="16.5546875" customWidth="1"/>
    <col min="6642" max="6643" width="4.5546875" customWidth="1"/>
    <col min="6644" max="6644" width="7" customWidth="1"/>
    <col min="6645" max="6645" width="16.5546875" customWidth="1"/>
    <col min="6647" max="6647" width="4.88671875" customWidth="1"/>
    <col min="6648" max="6648" width="6.33203125" customWidth="1"/>
    <col min="6649" max="6649" width="14.44140625" customWidth="1"/>
    <col min="6891" max="6891" width="4.5546875" customWidth="1"/>
    <col min="6892" max="6892" width="7" customWidth="1"/>
    <col min="6893" max="6893" width="16.5546875" customWidth="1"/>
    <col min="6894" max="6895" width="4.5546875" customWidth="1"/>
    <col min="6896" max="6896" width="7" customWidth="1"/>
    <col min="6897" max="6897" width="16.5546875" customWidth="1"/>
    <col min="6898" max="6899" width="4.5546875" customWidth="1"/>
    <col min="6900" max="6900" width="7" customWidth="1"/>
    <col min="6901" max="6901" width="16.5546875" customWidth="1"/>
    <col min="6903" max="6903" width="4.88671875" customWidth="1"/>
    <col min="6904" max="6904" width="6.33203125" customWidth="1"/>
    <col min="6905" max="6905" width="14.44140625" customWidth="1"/>
    <col min="7147" max="7147" width="4.5546875" customWidth="1"/>
    <col min="7148" max="7148" width="7" customWidth="1"/>
    <col min="7149" max="7149" width="16.5546875" customWidth="1"/>
    <col min="7150" max="7151" width="4.5546875" customWidth="1"/>
    <col min="7152" max="7152" width="7" customWidth="1"/>
    <col min="7153" max="7153" width="16.5546875" customWidth="1"/>
    <col min="7154" max="7155" width="4.5546875" customWidth="1"/>
    <col min="7156" max="7156" width="7" customWidth="1"/>
    <col min="7157" max="7157" width="16.5546875" customWidth="1"/>
    <col min="7159" max="7159" width="4.88671875" customWidth="1"/>
    <col min="7160" max="7160" width="6.33203125" customWidth="1"/>
    <col min="7161" max="7161" width="14.44140625" customWidth="1"/>
    <col min="7403" max="7403" width="4.5546875" customWidth="1"/>
    <col min="7404" max="7404" width="7" customWidth="1"/>
    <col min="7405" max="7405" width="16.5546875" customWidth="1"/>
    <col min="7406" max="7407" width="4.5546875" customWidth="1"/>
    <col min="7408" max="7408" width="7" customWidth="1"/>
    <col min="7409" max="7409" width="16.5546875" customWidth="1"/>
    <col min="7410" max="7411" width="4.5546875" customWidth="1"/>
    <col min="7412" max="7412" width="7" customWidth="1"/>
    <col min="7413" max="7413" width="16.5546875" customWidth="1"/>
    <col min="7415" max="7415" width="4.88671875" customWidth="1"/>
    <col min="7416" max="7416" width="6.33203125" customWidth="1"/>
    <col min="7417" max="7417" width="14.44140625" customWidth="1"/>
    <col min="7659" max="7659" width="4.5546875" customWidth="1"/>
    <col min="7660" max="7660" width="7" customWidth="1"/>
    <col min="7661" max="7661" width="16.5546875" customWidth="1"/>
    <col min="7662" max="7663" width="4.5546875" customWidth="1"/>
    <col min="7664" max="7664" width="7" customWidth="1"/>
    <col min="7665" max="7665" width="16.5546875" customWidth="1"/>
    <col min="7666" max="7667" width="4.5546875" customWidth="1"/>
    <col min="7668" max="7668" width="7" customWidth="1"/>
    <col min="7669" max="7669" width="16.5546875" customWidth="1"/>
    <col min="7671" max="7671" width="4.88671875" customWidth="1"/>
    <col min="7672" max="7672" width="6.33203125" customWidth="1"/>
    <col min="7673" max="7673" width="14.44140625" customWidth="1"/>
    <col min="7915" max="7915" width="4.5546875" customWidth="1"/>
    <col min="7916" max="7916" width="7" customWidth="1"/>
    <col min="7917" max="7917" width="16.5546875" customWidth="1"/>
    <col min="7918" max="7919" width="4.5546875" customWidth="1"/>
    <col min="7920" max="7920" width="7" customWidth="1"/>
    <col min="7921" max="7921" width="16.5546875" customWidth="1"/>
    <col min="7922" max="7923" width="4.5546875" customWidth="1"/>
    <col min="7924" max="7924" width="7" customWidth="1"/>
    <col min="7925" max="7925" width="16.5546875" customWidth="1"/>
    <col min="7927" max="7927" width="4.88671875" customWidth="1"/>
    <col min="7928" max="7928" width="6.33203125" customWidth="1"/>
    <col min="7929" max="7929" width="14.44140625" customWidth="1"/>
    <col min="8171" max="8171" width="4.5546875" customWidth="1"/>
    <col min="8172" max="8172" width="7" customWidth="1"/>
    <col min="8173" max="8173" width="16.5546875" customWidth="1"/>
    <col min="8174" max="8175" width="4.5546875" customWidth="1"/>
    <col min="8176" max="8176" width="7" customWidth="1"/>
    <col min="8177" max="8177" width="16.5546875" customWidth="1"/>
    <col min="8178" max="8179" width="4.5546875" customWidth="1"/>
    <col min="8180" max="8180" width="7" customWidth="1"/>
    <col min="8181" max="8181" width="16.5546875" customWidth="1"/>
    <col min="8183" max="8183" width="4.88671875" customWidth="1"/>
    <col min="8184" max="8184" width="6.33203125" customWidth="1"/>
    <col min="8185" max="8185" width="14.44140625" customWidth="1"/>
    <col min="8427" max="8427" width="4.5546875" customWidth="1"/>
    <col min="8428" max="8428" width="7" customWidth="1"/>
    <col min="8429" max="8429" width="16.5546875" customWidth="1"/>
    <col min="8430" max="8431" width="4.5546875" customWidth="1"/>
    <col min="8432" max="8432" width="7" customWidth="1"/>
    <col min="8433" max="8433" width="16.5546875" customWidth="1"/>
    <col min="8434" max="8435" width="4.5546875" customWidth="1"/>
    <col min="8436" max="8436" width="7" customWidth="1"/>
    <col min="8437" max="8437" width="16.5546875" customWidth="1"/>
    <col min="8439" max="8439" width="4.88671875" customWidth="1"/>
    <col min="8440" max="8440" width="6.33203125" customWidth="1"/>
    <col min="8441" max="8441" width="14.44140625" customWidth="1"/>
    <col min="8683" max="8683" width="4.5546875" customWidth="1"/>
    <col min="8684" max="8684" width="7" customWidth="1"/>
    <col min="8685" max="8685" width="16.5546875" customWidth="1"/>
    <col min="8686" max="8687" width="4.5546875" customWidth="1"/>
    <col min="8688" max="8688" width="7" customWidth="1"/>
    <col min="8689" max="8689" width="16.5546875" customWidth="1"/>
    <col min="8690" max="8691" width="4.5546875" customWidth="1"/>
    <col min="8692" max="8692" width="7" customWidth="1"/>
    <col min="8693" max="8693" width="16.5546875" customWidth="1"/>
    <col min="8695" max="8695" width="4.88671875" customWidth="1"/>
    <col min="8696" max="8696" width="6.33203125" customWidth="1"/>
    <col min="8697" max="8697" width="14.44140625" customWidth="1"/>
    <col min="8939" max="8939" width="4.5546875" customWidth="1"/>
    <col min="8940" max="8940" width="7" customWidth="1"/>
    <col min="8941" max="8941" width="16.5546875" customWidth="1"/>
    <col min="8942" max="8943" width="4.5546875" customWidth="1"/>
    <col min="8944" max="8944" width="7" customWidth="1"/>
    <col min="8945" max="8945" width="16.5546875" customWidth="1"/>
    <col min="8946" max="8947" width="4.5546875" customWidth="1"/>
    <col min="8948" max="8948" width="7" customWidth="1"/>
    <col min="8949" max="8949" width="16.5546875" customWidth="1"/>
    <col min="8951" max="8951" width="4.88671875" customWidth="1"/>
    <col min="8952" max="8952" width="6.33203125" customWidth="1"/>
    <col min="8953" max="8953" width="14.44140625" customWidth="1"/>
    <col min="9195" max="9195" width="4.5546875" customWidth="1"/>
    <col min="9196" max="9196" width="7" customWidth="1"/>
    <col min="9197" max="9197" width="16.5546875" customWidth="1"/>
    <col min="9198" max="9199" width="4.5546875" customWidth="1"/>
    <col min="9200" max="9200" width="7" customWidth="1"/>
    <col min="9201" max="9201" width="16.5546875" customWidth="1"/>
    <col min="9202" max="9203" width="4.5546875" customWidth="1"/>
    <col min="9204" max="9204" width="7" customWidth="1"/>
    <col min="9205" max="9205" width="16.5546875" customWidth="1"/>
    <col min="9207" max="9207" width="4.88671875" customWidth="1"/>
    <col min="9208" max="9208" width="6.33203125" customWidth="1"/>
    <col min="9209" max="9209" width="14.44140625" customWidth="1"/>
    <col min="9451" max="9451" width="4.5546875" customWidth="1"/>
    <col min="9452" max="9452" width="7" customWidth="1"/>
    <col min="9453" max="9453" width="16.5546875" customWidth="1"/>
    <col min="9454" max="9455" width="4.5546875" customWidth="1"/>
    <col min="9456" max="9456" width="7" customWidth="1"/>
    <col min="9457" max="9457" width="16.5546875" customWidth="1"/>
    <col min="9458" max="9459" width="4.5546875" customWidth="1"/>
    <col min="9460" max="9460" width="7" customWidth="1"/>
    <col min="9461" max="9461" width="16.5546875" customWidth="1"/>
    <col min="9463" max="9463" width="4.88671875" customWidth="1"/>
    <col min="9464" max="9464" width="6.33203125" customWidth="1"/>
    <col min="9465" max="9465" width="14.44140625" customWidth="1"/>
    <col min="9707" max="9707" width="4.5546875" customWidth="1"/>
    <col min="9708" max="9708" width="7" customWidth="1"/>
    <col min="9709" max="9709" width="16.5546875" customWidth="1"/>
    <col min="9710" max="9711" width="4.5546875" customWidth="1"/>
    <col min="9712" max="9712" width="7" customWidth="1"/>
    <col min="9713" max="9713" width="16.5546875" customWidth="1"/>
    <col min="9714" max="9715" width="4.5546875" customWidth="1"/>
    <col min="9716" max="9716" width="7" customWidth="1"/>
    <col min="9717" max="9717" width="16.5546875" customWidth="1"/>
    <col min="9719" max="9719" width="4.88671875" customWidth="1"/>
    <col min="9720" max="9720" width="6.33203125" customWidth="1"/>
    <col min="9721" max="9721" width="14.44140625" customWidth="1"/>
    <col min="9963" max="9963" width="4.5546875" customWidth="1"/>
    <col min="9964" max="9964" width="7" customWidth="1"/>
    <col min="9965" max="9965" width="16.5546875" customWidth="1"/>
    <col min="9966" max="9967" width="4.5546875" customWidth="1"/>
    <col min="9968" max="9968" width="7" customWidth="1"/>
    <col min="9969" max="9969" width="16.5546875" customWidth="1"/>
    <col min="9970" max="9971" width="4.5546875" customWidth="1"/>
    <col min="9972" max="9972" width="7" customWidth="1"/>
    <col min="9973" max="9973" width="16.5546875" customWidth="1"/>
    <col min="9975" max="9975" width="4.88671875" customWidth="1"/>
    <col min="9976" max="9976" width="6.33203125" customWidth="1"/>
    <col min="9977" max="9977" width="14.44140625" customWidth="1"/>
    <col min="10219" max="10219" width="4.5546875" customWidth="1"/>
    <col min="10220" max="10220" width="7" customWidth="1"/>
    <col min="10221" max="10221" width="16.5546875" customWidth="1"/>
    <col min="10222" max="10223" width="4.5546875" customWidth="1"/>
    <col min="10224" max="10224" width="7" customWidth="1"/>
    <col min="10225" max="10225" width="16.5546875" customWidth="1"/>
    <col min="10226" max="10227" width="4.5546875" customWidth="1"/>
    <col min="10228" max="10228" width="7" customWidth="1"/>
    <col min="10229" max="10229" width="16.5546875" customWidth="1"/>
    <col min="10231" max="10231" width="4.88671875" customWidth="1"/>
    <col min="10232" max="10232" width="6.33203125" customWidth="1"/>
    <col min="10233" max="10233" width="14.44140625" customWidth="1"/>
    <col min="10475" max="10475" width="4.5546875" customWidth="1"/>
    <col min="10476" max="10476" width="7" customWidth="1"/>
    <col min="10477" max="10477" width="16.5546875" customWidth="1"/>
    <col min="10478" max="10479" width="4.5546875" customWidth="1"/>
    <col min="10480" max="10480" width="7" customWidth="1"/>
    <col min="10481" max="10481" width="16.5546875" customWidth="1"/>
    <col min="10482" max="10483" width="4.5546875" customWidth="1"/>
    <col min="10484" max="10484" width="7" customWidth="1"/>
    <col min="10485" max="10485" width="16.5546875" customWidth="1"/>
    <col min="10487" max="10487" width="4.88671875" customWidth="1"/>
    <col min="10488" max="10488" width="6.33203125" customWidth="1"/>
    <col min="10489" max="10489" width="14.44140625" customWidth="1"/>
    <col min="10731" max="10731" width="4.5546875" customWidth="1"/>
    <col min="10732" max="10732" width="7" customWidth="1"/>
    <col min="10733" max="10733" width="16.5546875" customWidth="1"/>
    <col min="10734" max="10735" width="4.5546875" customWidth="1"/>
    <col min="10736" max="10736" width="7" customWidth="1"/>
    <col min="10737" max="10737" width="16.5546875" customWidth="1"/>
    <col min="10738" max="10739" width="4.5546875" customWidth="1"/>
    <col min="10740" max="10740" width="7" customWidth="1"/>
    <col min="10741" max="10741" width="16.5546875" customWidth="1"/>
    <col min="10743" max="10743" width="4.88671875" customWidth="1"/>
    <col min="10744" max="10744" width="6.33203125" customWidth="1"/>
    <col min="10745" max="10745" width="14.44140625" customWidth="1"/>
    <col min="10987" max="10987" width="4.5546875" customWidth="1"/>
    <col min="10988" max="10988" width="7" customWidth="1"/>
    <col min="10989" max="10989" width="16.5546875" customWidth="1"/>
    <col min="10990" max="10991" width="4.5546875" customWidth="1"/>
    <col min="10992" max="10992" width="7" customWidth="1"/>
    <col min="10993" max="10993" width="16.5546875" customWidth="1"/>
    <col min="10994" max="10995" width="4.5546875" customWidth="1"/>
    <col min="10996" max="10996" width="7" customWidth="1"/>
    <col min="10997" max="10997" width="16.5546875" customWidth="1"/>
    <col min="10999" max="10999" width="4.88671875" customWidth="1"/>
    <col min="11000" max="11000" width="6.33203125" customWidth="1"/>
    <col min="11001" max="11001" width="14.44140625" customWidth="1"/>
    <col min="11243" max="11243" width="4.5546875" customWidth="1"/>
    <col min="11244" max="11244" width="7" customWidth="1"/>
    <col min="11245" max="11245" width="16.5546875" customWidth="1"/>
    <col min="11246" max="11247" width="4.5546875" customWidth="1"/>
    <col min="11248" max="11248" width="7" customWidth="1"/>
    <col min="11249" max="11249" width="16.5546875" customWidth="1"/>
    <col min="11250" max="11251" width="4.5546875" customWidth="1"/>
    <col min="11252" max="11252" width="7" customWidth="1"/>
    <col min="11253" max="11253" width="16.5546875" customWidth="1"/>
    <col min="11255" max="11255" width="4.88671875" customWidth="1"/>
    <col min="11256" max="11256" width="6.33203125" customWidth="1"/>
    <col min="11257" max="11257" width="14.44140625" customWidth="1"/>
    <col min="11499" max="11499" width="4.5546875" customWidth="1"/>
    <col min="11500" max="11500" width="7" customWidth="1"/>
    <col min="11501" max="11501" width="16.5546875" customWidth="1"/>
    <col min="11502" max="11503" width="4.5546875" customWidth="1"/>
    <col min="11504" max="11504" width="7" customWidth="1"/>
    <col min="11505" max="11505" width="16.5546875" customWidth="1"/>
    <col min="11506" max="11507" width="4.5546875" customWidth="1"/>
    <col min="11508" max="11508" width="7" customWidth="1"/>
    <col min="11509" max="11509" width="16.5546875" customWidth="1"/>
    <col min="11511" max="11511" width="4.88671875" customWidth="1"/>
    <col min="11512" max="11512" width="6.33203125" customWidth="1"/>
    <col min="11513" max="11513" width="14.44140625" customWidth="1"/>
    <col min="11755" max="11755" width="4.5546875" customWidth="1"/>
    <col min="11756" max="11756" width="7" customWidth="1"/>
    <col min="11757" max="11757" width="16.5546875" customWidth="1"/>
    <col min="11758" max="11759" width="4.5546875" customWidth="1"/>
    <col min="11760" max="11760" width="7" customWidth="1"/>
    <col min="11761" max="11761" width="16.5546875" customWidth="1"/>
    <col min="11762" max="11763" width="4.5546875" customWidth="1"/>
    <col min="11764" max="11764" width="7" customWidth="1"/>
    <col min="11765" max="11765" width="16.5546875" customWidth="1"/>
    <col min="11767" max="11767" width="4.88671875" customWidth="1"/>
    <col min="11768" max="11768" width="6.33203125" customWidth="1"/>
    <col min="11769" max="11769" width="14.44140625" customWidth="1"/>
    <col min="12011" max="12011" width="4.5546875" customWidth="1"/>
    <col min="12012" max="12012" width="7" customWidth="1"/>
    <col min="12013" max="12013" width="16.5546875" customWidth="1"/>
    <col min="12014" max="12015" width="4.5546875" customWidth="1"/>
    <col min="12016" max="12016" width="7" customWidth="1"/>
    <col min="12017" max="12017" width="16.5546875" customWidth="1"/>
    <col min="12018" max="12019" width="4.5546875" customWidth="1"/>
    <col min="12020" max="12020" width="7" customWidth="1"/>
    <col min="12021" max="12021" width="16.5546875" customWidth="1"/>
    <col min="12023" max="12023" width="4.88671875" customWidth="1"/>
    <col min="12024" max="12024" width="6.33203125" customWidth="1"/>
    <col min="12025" max="12025" width="14.44140625" customWidth="1"/>
    <col min="12267" max="12267" width="4.5546875" customWidth="1"/>
    <col min="12268" max="12268" width="7" customWidth="1"/>
    <col min="12269" max="12269" width="16.5546875" customWidth="1"/>
    <col min="12270" max="12271" width="4.5546875" customWidth="1"/>
    <col min="12272" max="12272" width="7" customWidth="1"/>
    <col min="12273" max="12273" width="16.5546875" customWidth="1"/>
    <col min="12274" max="12275" width="4.5546875" customWidth="1"/>
    <col min="12276" max="12276" width="7" customWidth="1"/>
    <col min="12277" max="12277" width="16.5546875" customWidth="1"/>
    <col min="12279" max="12279" width="4.88671875" customWidth="1"/>
    <col min="12280" max="12280" width="6.33203125" customWidth="1"/>
    <col min="12281" max="12281" width="14.44140625" customWidth="1"/>
    <col min="12523" max="12523" width="4.5546875" customWidth="1"/>
    <col min="12524" max="12524" width="7" customWidth="1"/>
    <col min="12525" max="12525" width="16.5546875" customWidth="1"/>
    <col min="12526" max="12527" width="4.5546875" customWidth="1"/>
    <col min="12528" max="12528" width="7" customWidth="1"/>
    <col min="12529" max="12529" width="16.5546875" customWidth="1"/>
    <col min="12530" max="12531" width="4.5546875" customWidth="1"/>
    <col min="12532" max="12532" width="7" customWidth="1"/>
    <col min="12533" max="12533" width="16.5546875" customWidth="1"/>
    <col min="12535" max="12535" width="4.88671875" customWidth="1"/>
    <col min="12536" max="12536" width="6.33203125" customWidth="1"/>
    <col min="12537" max="12537" width="14.44140625" customWidth="1"/>
    <col min="12779" max="12779" width="4.5546875" customWidth="1"/>
    <col min="12780" max="12780" width="7" customWidth="1"/>
    <col min="12781" max="12781" width="16.5546875" customWidth="1"/>
    <col min="12782" max="12783" width="4.5546875" customWidth="1"/>
    <col min="12784" max="12784" width="7" customWidth="1"/>
    <col min="12785" max="12785" width="16.5546875" customWidth="1"/>
    <col min="12786" max="12787" width="4.5546875" customWidth="1"/>
    <col min="12788" max="12788" width="7" customWidth="1"/>
    <col min="12789" max="12789" width="16.5546875" customWidth="1"/>
    <col min="12791" max="12791" width="4.88671875" customWidth="1"/>
    <col min="12792" max="12792" width="6.33203125" customWidth="1"/>
    <col min="12793" max="12793" width="14.44140625" customWidth="1"/>
    <col min="13035" max="13035" width="4.5546875" customWidth="1"/>
    <col min="13036" max="13036" width="7" customWidth="1"/>
    <col min="13037" max="13037" width="16.5546875" customWidth="1"/>
    <col min="13038" max="13039" width="4.5546875" customWidth="1"/>
    <col min="13040" max="13040" width="7" customWidth="1"/>
    <col min="13041" max="13041" width="16.5546875" customWidth="1"/>
    <col min="13042" max="13043" width="4.5546875" customWidth="1"/>
    <col min="13044" max="13044" width="7" customWidth="1"/>
    <col min="13045" max="13045" width="16.5546875" customWidth="1"/>
    <col min="13047" max="13047" width="4.88671875" customWidth="1"/>
    <col min="13048" max="13048" width="6.33203125" customWidth="1"/>
    <col min="13049" max="13049" width="14.44140625" customWidth="1"/>
    <col min="13291" max="13291" width="4.5546875" customWidth="1"/>
    <col min="13292" max="13292" width="7" customWidth="1"/>
    <col min="13293" max="13293" width="16.5546875" customWidth="1"/>
    <col min="13294" max="13295" width="4.5546875" customWidth="1"/>
    <col min="13296" max="13296" width="7" customWidth="1"/>
    <col min="13297" max="13297" width="16.5546875" customWidth="1"/>
    <col min="13298" max="13299" width="4.5546875" customWidth="1"/>
    <col min="13300" max="13300" width="7" customWidth="1"/>
    <col min="13301" max="13301" width="16.5546875" customWidth="1"/>
    <col min="13303" max="13303" width="4.88671875" customWidth="1"/>
    <col min="13304" max="13304" width="6.33203125" customWidth="1"/>
    <col min="13305" max="13305" width="14.44140625" customWidth="1"/>
    <col min="13547" max="13547" width="4.5546875" customWidth="1"/>
    <col min="13548" max="13548" width="7" customWidth="1"/>
    <col min="13549" max="13549" width="16.5546875" customWidth="1"/>
    <col min="13550" max="13551" width="4.5546875" customWidth="1"/>
    <col min="13552" max="13552" width="7" customWidth="1"/>
    <col min="13553" max="13553" width="16.5546875" customWidth="1"/>
    <col min="13554" max="13555" width="4.5546875" customWidth="1"/>
    <col min="13556" max="13556" width="7" customWidth="1"/>
    <col min="13557" max="13557" width="16.5546875" customWidth="1"/>
    <col min="13559" max="13559" width="4.88671875" customWidth="1"/>
    <col min="13560" max="13560" width="6.33203125" customWidth="1"/>
    <col min="13561" max="13561" width="14.44140625" customWidth="1"/>
    <col min="13803" max="13803" width="4.5546875" customWidth="1"/>
    <col min="13804" max="13804" width="7" customWidth="1"/>
    <col min="13805" max="13805" width="16.5546875" customWidth="1"/>
    <col min="13806" max="13807" width="4.5546875" customWidth="1"/>
    <col min="13808" max="13808" width="7" customWidth="1"/>
    <col min="13809" max="13809" width="16.5546875" customWidth="1"/>
    <col min="13810" max="13811" width="4.5546875" customWidth="1"/>
    <col min="13812" max="13812" width="7" customWidth="1"/>
    <col min="13813" max="13813" width="16.5546875" customWidth="1"/>
    <col min="13815" max="13815" width="4.88671875" customWidth="1"/>
    <col min="13816" max="13816" width="6.33203125" customWidth="1"/>
    <col min="13817" max="13817" width="14.44140625" customWidth="1"/>
    <col min="14059" max="14059" width="4.5546875" customWidth="1"/>
    <col min="14060" max="14060" width="7" customWidth="1"/>
    <col min="14061" max="14061" width="16.5546875" customWidth="1"/>
    <col min="14062" max="14063" width="4.5546875" customWidth="1"/>
    <col min="14064" max="14064" width="7" customWidth="1"/>
    <col min="14065" max="14065" width="16.5546875" customWidth="1"/>
    <col min="14066" max="14067" width="4.5546875" customWidth="1"/>
    <col min="14068" max="14068" width="7" customWidth="1"/>
    <col min="14069" max="14069" width="16.5546875" customWidth="1"/>
    <col min="14071" max="14071" width="4.88671875" customWidth="1"/>
    <col min="14072" max="14072" width="6.33203125" customWidth="1"/>
    <col min="14073" max="14073" width="14.44140625" customWidth="1"/>
    <col min="14315" max="14315" width="4.5546875" customWidth="1"/>
    <col min="14316" max="14316" width="7" customWidth="1"/>
    <col min="14317" max="14317" width="16.5546875" customWidth="1"/>
    <col min="14318" max="14319" width="4.5546875" customWidth="1"/>
    <col min="14320" max="14320" width="7" customWidth="1"/>
    <col min="14321" max="14321" width="16.5546875" customWidth="1"/>
    <col min="14322" max="14323" width="4.5546875" customWidth="1"/>
    <col min="14324" max="14324" width="7" customWidth="1"/>
    <col min="14325" max="14325" width="16.5546875" customWidth="1"/>
    <col min="14327" max="14327" width="4.88671875" customWidth="1"/>
    <col min="14328" max="14328" width="6.33203125" customWidth="1"/>
    <col min="14329" max="14329" width="14.44140625" customWidth="1"/>
    <col min="14571" max="14571" width="4.5546875" customWidth="1"/>
    <col min="14572" max="14572" width="7" customWidth="1"/>
    <col min="14573" max="14573" width="16.5546875" customWidth="1"/>
    <col min="14574" max="14575" width="4.5546875" customWidth="1"/>
    <col min="14576" max="14576" width="7" customWidth="1"/>
    <col min="14577" max="14577" width="16.5546875" customWidth="1"/>
    <col min="14578" max="14579" width="4.5546875" customWidth="1"/>
    <col min="14580" max="14580" width="7" customWidth="1"/>
    <col min="14581" max="14581" width="16.5546875" customWidth="1"/>
    <col min="14583" max="14583" width="4.88671875" customWidth="1"/>
    <col min="14584" max="14584" width="6.33203125" customWidth="1"/>
    <col min="14585" max="14585" width="14.44140625" customWidth="1"/>
    <col min="14827" max="14827" width="4.5546875" customWidth="1"/>
    <col min="14828" max="14828" width="7" customWidth="1"/>
    <col min="14829" max="14829" width="16.5546875" customWidth="1"/>
    <col min="14830" max="14831" width="4.5546875" customWidth="1"/>
    <col min="14832" max="14832" width="7" customWidth="1"/>
    <col min="14833" max="14833" width="16.5546875" customWidth="1"/>
    <col min="14834" max="14835" width="4.5546875" customWidth="1"/>
    <col min="14836" max="14836" width="7" customWidth="1"/>
    <col min="14837" max="14837" width="16.5546875" customWidth="1"/>
    <col min="14839" max="14839" width="4.88671875" customWidth="1"/>
    <col min="14840" max="14840" width="6.33203125" customWidth="1"/>
    <col min="14841" max="14841" width="14.44140625" customWidth="1"/>
    <col min="15083" max="15083" width="4.5546875" customWidth="1"/>
    <col min="15084" max="15084" width="7" customWidth="1"/>
    <col min="15085" max="15085" width="16.5546875" customWidth="1"/>
    <col min="15086" max="15087" width="4.5546875" customWidth="1"/>
    <col min="15088" max="15088" width="7" customWidth="1"/>
    <col min="15089" max="15089" width="16.5546875" customWidth="1"/>
    <col min="15090" max="15091" width="4.5546875" customWidth="1"/>
    <col min="15092" max="15092" width="7" customWidth="1"/>
    <col min="15093" max="15093" width="16.5546875" customWidth="1"/>
    <col min="15095" max="15095" width="4.88671875" customWidth="1"/>
    <col min="15096" max="15096" width="6.33203125" customWidth="1"/>
    <col min="15097" max="15097" width="14.44140625" customWidth="1"/>
    <col min="15339" max="15339" width="4.5546875" customWidth="1"/>
    <col min="15340" max="15340" width="7" customWidth="1"/>
    <col min="15341" max="15341" width="16.5546875" customWidth="1"/>
    <col min="15342" max="15343" width="4.5546875" customWidth="1"/>
    <col min="15344" max="15344" width="7" customWidth="1"/>
    <col min="15345" max="15345" width="16.5546875" customWidth="1"/>
    <col min="15346" max="15347" width="4.5546875" customWidth="1"/>
    <col min="15348" max="15348" width="7" customWidth="1"/>
    <col min="15349" max="15349" width="16.5546875" customWidth="1"/>
    <col min="15351" max="15351" width="4.88671875" customWidth="1"/>
    <col min="15352" max="15352" width="6.33203125" customWidth="1"/>
    <col min="15353" max="15353" width="14.44140625" customWidth="1"/>
    <col min="15595" max="15595" width="4.5546875" customWidth="1"/>
    <col min="15596" max="15596" width="7" customWidth="1"/>
    <col min="15597" max="15597" width="16.5546875" customWidth="1"/>
    <col min="15598" max="15599" width="4.5546875" customWidth="1"/>
    <col min="15600" max="15600" width="7" customWidth="1"/>
    <col min="15601" max="15601" width="16.5546875" customWidth="1"/>
    <col min="15602" max="15603" width="4.5546875" customWidth="1"/>
    <col min="15604" max="15604" width="7" customWidth="1"/>
    <col min="15605" max="15605" width="16.5546875" customWidth="1"/>
    <col min="15607" max="15607" width="4.88671875" customWidth="1"/>
    <col min="15608" max="15608" width="6.33203125" customWidth="1"/>
    <col min="15609" max="15609" width="14.44140625" customWidth="1"/>
    <col min="15851" max="15851" width="4.5546875" customWidth="1"/>
    <col min="15852" max="15852" width="7" customWidth="1"/>
    <col min="15853" max="15853" width="16.5546875" customWidth="1"/>
    <col min="15854" max="15855" width="4.5546875" customWidth="1"/>
    <col min="15856" max="15856" width="7" customWidth="1"/>
    <col min="15857" max="15857" width="16.5546875" customWidth="1"/>
    <col min="15858" max="15859" width="4.5546875" customWidth="1"/>
    <col min="15860" max="15860" width="7" customWidth="1"/>
    <col min="15861" max="15861" width="16.5546875" customWidth="1"/>
    <col min="15863" max="15863" width="4.88671875" customWidth="1"/>
    <col min="15864" max="15864" width="6.33203125" customWidth="1"/>
    <col min="15865" max="15865" width="14.44140625" customWidth="1"/>
    <col min="16107" max="16107" width="4.5546875" customWidth="1"/>
    <col min="16108" max="16108" width="7" customWidth="1"/>
    <col min="16109" max="16109" width="16.5546875" customWidth="1"/>
    <col min="16110" max="16111" width="4.5546875" customWidth="1"/>
    <col min="16112" max="16112" width="7" customWidth="1"/>
    <col min="16113" max="16113" width="16.5546875" customWidth="1"/>
    <col min="16114" max="16115" width="4.5546875" customWidth="1"/>
    <col min="16116" max="16116" width="7" customWidth="1"/>
    <col min="16117" max="16117" width="16.5546875" customWidth="1"/>
    <col min="16119" max="16119" width="4.88671875" customWidth="1"/>
    <col min="16120" max="16120" width="6.33203125" customWidth="1"/>
    <col min="16121" max="16121" width="14.44140625" customWidth="1"/>
  </cols>
  <sheetData>
    <row r="1" spans="1:11" ht="33" x14ac:dyDescent="0.2">
      <c r="A1" s="16" t="s">
        <v>425</v>
      </c>
    </row>
    <row r="2" spans="1:11" ht="29.25" x14ac:dyDescent="0.2">
      <c r="A2" s="19" t="s">
        <v>363</v>
      </c>
      <c r="B2" s="4"/>
      <c r="C2" s="4"/>
      <c r="D2" s="4"/>
    </row>
    <row r="3" spans="1:11" x14ac:dyDescent="0.2">
      <c r="A3" s="4"/>
      <c r="B3" s="4"/>
      <c r="C3" s="4"/>
      <c r="D3" s="4"/>
    </row>
    <row r="4" spans="1:11" s="1" customFormat="1" ht="12.75" x14ac:dyDescent="0.2">
      <c r="A4" s="3"/>
      <c r="B4" s="3"/>
      <c r="C4" s="3"/>
      <c r="D4" s="3"/>
    </row>
    <row r="5" spans="1:11" s="2" customFormat="1" ht="31.35" customHeight="1" x14ac:dyDescent="0.2">
      <c r="A5" s="2" t="s">
        <v>17</v>
      </c>
      <c r="B5" s="2" t="s">
        <v>78</v>
      </c>
      <c r="C5" s="2" t="s">
        <v>18</v>
      </c>
      <c r="D5" s="52" t="s">
        <v>375</v>
      </c>
      <c r="E5" s="49" t="s">
        <v>368</v>
      </c>
      <c r="F5" s="49" t="s">
        <v>364</v>
      </c>
      <c r="G5" s="53" t="s">
        <v>365</v>
      </c>
    </row>
    <row r="6" spans="1:11" s="1" customFormat="1" ht="12.75" x14ac:dyDescent="0.2">
      <c r="A6" s="3">
        <v>1</v>
      </c>
      <c r="B6" s="9">
        <v>0</v>
      </c>
      <c r="C6" s="3" t="s">
        <v>0</v>
      </c>
      <c r="D6" s="51" t="s">
        <v>366</v>
      </c>
      <c r="E6" s="51" t="s">
        <v>369</v>
      </c>
      <c r="F6" s="15">
        <v>-58.373159999999871</v>
      </c>
      <c r="G6" s="15">
        <v>-34.588811000000192</v>
      </c>
      <c r="I6" s="43" t="s">
        <v>376</v>
      </c>
      <c r="J6" s="45">
        <v>18</v>
      </c>
      <c r="K6" s="18"/>
    </row>
    <row r="7" spans="1:11" s="1" customFormat="1" ht="12.75" x14ac:dyDescent="0.2">
      <c r="A7" s="3">
        <v>2</v>
      </c>
      <c r="B7" s="9">
        <v>2.8247499999999999</v>
      </c>
      <c r="C7" s="3" t="s">
        <v>1</v>
      </c>
      <c r="D7" s="51" t="s">
        <v>366</v>
      </c>
      <c r="E7" s="51" t="s">
        <v>369</v>
      </c>
      <c r="F7" s="15">
        <v>-58.399432999999405</v>
      </c>
      <c r="G7" s="15">
        <v>-34.576085999999819</v>
      </c>
      <c r="I7" s="43" t="s">
        <v>377</v>
      </c>
      <c r="J7" s="45">
        <v>4</v>
      </c>
      <c r="K7" s="18"/>
    </row>
    <row r="8" spans="1:11" s="1" customFormat="1" ht="12.75" x14ac:dyDescent="0.2">
      <c r="A8" s="10" t="s">
        <v>25</v>
      </c>
      <c r="B8" s="11" t="s">
        <v>25</v>
      </c>
      <c r="C8" s="3" t="s">
        <v>16</v>
      </c>
      <c r="D8" s="51" t="s">
        <v>366</v>
      </c>
      <c r="E8" s="51" t="s">
        <v>369</v>
      </c>
      <c r="F8" s="54">
        <v>-58.438099999999999</v>
      </c>
      <c r="G8" s="54">
        <v>-34.548400000000001</v>
      </c>
      <c r="I8" s="43" t="s">
        <v>378</v>
      </c>
      <c r="J8" s="45">
        <v>0</v>
      </c>
      <c r="K8" s="18"/>
    </row>
    <row r="9" spans="1:11" s="1" customFormat="1" ht="12.75" x14ac:dyDescent="0.2">
      <c r="A9" s="3">
        <v>3</v>
      </c>
      <c r="B9" s="9">
        <v>8.548</v>
      </c>
      <c r="C9" s="3" t="s">
        <v>15</v>
      </c>
      <c r="D9" s="51" t="s">
        <v>366</v>
      </c>
      <c r="E9" s="51" t="s">
        <v>369</v>
      </c>
      <c r="F9" s="15">
        <v>-58.448333000000225</v>
      </c>
      <c r="G9" s="15">
        <v>-34.542777999999451</v>
      </c>
      <c r="I9" s="46" t="s">
        <v>379</v>
      </c>
      <c r="J9" s="47">
        <f>SUM(J6:J8)</f>
        <v>22</v>
      </c>
      <c r="K9" s="18"/>
    </row>
    <row r="10" spans="1:11" s="1" customFormat="1" ht="12.75" x14ac:dyDescent="0.2">
      <c r="A10" s="3">
        <v>4</v>
      </c>
      <c r="B10" s="9">
        <v>11.824299999999999</v>
      </c>
      <c r="C10" s="3" t="s">
        <v>19</v>
      </c>
      <c r="D10" s="51" t="s">
        <v>366</v>
      </c>
      <c r="E10" s="51" t="s">
        <v>147</v>
      </c>
      <c r="F10" s="15">
        <v>-58.478379000000118</v>
      </c>
      <c r="G10" s="15">
        <v>-34.537979000000362</v>
      </c>
    </row>
    <row r="11" spans="1:11" s="1" customFormat="1" ht="12.75" x14ac:dyDescent="0.2">
      <c r="A11" s="3">
        <v>5</v>
      </c>
      <c r="B11" s="9">
        <v>14.04312</v>
      </c>
      <c r="C11" s="3" t="s">
        <v>20</v>
      </c>
      <c r="D11" s="51" t="s">
        <v>366</v>
      </c>
      <c r="E11" s="51" t="s">
        <v>147</v>
      </c>
      <c r="F11" s="15">
        <v>-58.500211999999628</v>
      </c>
      <c r="G11" s="15">
        <v>-34.543609000000217</v>
      </c>
    </row>
    <row r="12" spans="1:11" s="1" customFormat="1" ht="12.75" x14ac:dyDescent="0.2">
      <c r="A12" s="3">
        <v>6</v>
      </c>
      <c r="B12" s="9">
        <v>15.377000000000001</v>
      </c>
      <c r="C12" s="3" t="s">
        <v>2</v>
      </c>
      <c r="D12" s="51" t="s">
        <v>366</v>
      </c>
      <c r="E12" s="51" t="s">
        <v>147</v>
      </c>
      <c r="F12" s="15">
        <v>-58.494134000000322</v>
      </c>
      <c r="G12" s="15">
        <v>-34.530478999999879</v>
      </c>
    </row>
    <row r="13" spans="1:11" s="1" customFormat="1" x14ac:dyDescent="0.2">
      <c r="A13" s="3">
        <v>7</v>
      </c>
      <c r="B13" s="9">
        <v>16.503779999999999</v>
      </c>
      <c r="C13" s="3" t="s">
        <v>3</v>
      </c>
      <c r="D13" s="51" t="s">
        <v>366</v>
      </c>
      <c r="E13" s="51" t="s">
        <v>147</v>
      </c>
      <c r="F13" s="15">
        <v>-58.523588999999866</v>
      </c>
      <c r="G13" s="15">
        <v>-34.531825999999825</v>
      </c>
      <c r="I13"/>
    </row>
    <row r="14" spans="1:11" s="1" customFormat="1" ht="12.75" x14ac:dyDescent="0.2">
      <c r="A14" s="3">
        <v>8</v>
      </c>
      <c r="B14" s="9">
        <v>17.819500000000001</v>
      </c>
      <c r="C14" s="3" t="s">
        <v>4</v>
      </c>
      <c r="D14" s="51" t="s">
        <v>366</v>
      </c>
      <c r="E14" s="51" t="s">
        <v>147</v>
      </c>
      <c r="F14" s="15">
        <v>-58.537225000000021</v>
      </c>
      <c r="G14" s="15">
        <v>-34.528995999999871</v>
      </c>
    </row>
    <row r="15" spans="1:11" s="1" customFormat="1" ht="12.75" x14ac:dyDescent="0.2">
      <c r="A15" s="3">
        <v>9</v>
      </c>
      <c r="B15" s="9">
        <v>18.832750000000001</v>
      </c>
      <c r="C15" s="3" t="s">
        <v>5</v>
      </c>
      <c r="D15" s="51" t="s">
        <v>366</v>
      </c>
      <c r="E15" s="51" t="s">
        <v>147</v>
      </c>
      <c r="F15" s="15">
        <v>-58.545897999999887</v>
      </c>
      <c r="G15" s="15">
        <v>-34.523976000000317</v>
      </c>
    </row>
    <row r="16" spans="1:11" s="1" customFormat="1" ht="12.75" x14ac:dyDescent="0.2">
      <c r="A16" s="3">
        <v>10</v>
      </c>
      <c r="B16" s="9">
        <v>21.2593</v>
      </c>
      <c r="C16" s="3" t="s">
        <v>6</v>
      </c>
      <c r="D16" s="51" t="s">
        <v>366</v>
      </c>
      <c r="E16" s="51" t="s">
        <v>169</v>
      </c>
      <c r="F16" s="15">
        <v>-58.565644999999748</v>
      </c>
      <c r="G16" s="15">
        <v>-34.508574999999858</v>
      </c>
    </row>
    <row r="17" spans="1:9" s="1" customFormat="1" ht="12.75" x14ac:dyDescent="0.2">
      <c r="A17" s="3">
        <v>11</v>
      </c>
      <c r="B17" s="9">
        <v>26.310099999999998</v>
      </c>
      <c r="C17" s="3" t="s">
        <v>21</v>
      </c>
      <c r="D17" s="51" t="s">
        <v>371</v>
      </c>
      <c r="E17" s="51" t="s">
        <v>180</v>
      </c>
      <c r="F17" s="15">
        <v>-58.619636000000035</v>
      </c>
      <c r="G17" s="15">
        <v>-34.504242999999683</v>
      </c>
    </row>
    <row r="18" spans="1:9" s="1" customFormat="1" ht="12.75" x14ac:dyDescent="0.2">
      <c r="A18" s="3">
        <v>12</v>
      </c>
      <c r="B18" s="9">
        <v>28.339079999999999</v>
      </c>
      <c r="C18" s="3" t="s">
        <v>7</v>
      </c>
      <c r="D18" s="51" t="s">
        <v>366</v>
      </c>
      <c r="E18" s="51" t="s">
        <v>180</v>
      </c>
      <c r="F18" s="15">
        <v>-58.641558000000131</v>
      </c>
      <c r="G18" s="15">
        <v>-34.502752000000264</v>
      </c>
    </row>
    <row r="19" spans="1:9" s="1" customFormat="1" ht="12.75" x14ac:dyDescent="0.2">
      <c r="A19" s="3">
        <v>13</v>
      </c>
      <c r="B19" s="9">
        <v>30.7</v>
      </c>
      <c r="C19" s="3" t="s">
        <v>22</v>
      </c>
      <c r="D19" s="51" t="s">
        <v>371</v>
      </c>
      <c r="E19" s="51" t="s">
        <v>416</v>
      </c>
      <c r="F19" s="15">
        <v>-58.666083999999806</v>
      </c>
      <c r="G19" s="15">
        <v>-34.503068999999748</v>
      </c>
    </row>
    <row r="20" spans="1:9" s="1" customFormat="1" ht="12.75" x14ac:dyDescent="0.2">
      <c r="A20" s="3">
        <v>14</v>
      </c>
      <c r="B20" s="9">
        <v>31.905999999999999</v>
      </c>
      <c r="C20" s="3" t="s">
        <v>8</v>
      </c>
      <c r="D20" s="51" t="s">
        <v>366</v>
      </c>
      <c r="E20" s="51" t="s">
        <v>416</v>
      </c>
      <c r="F20" s="15">
        <v>-58.680537000000172</v>
      </c>
      <c r="G20" s="15">
        <v>-34.503411000000206</v>
      </c>
    </row>
    <row r="21" spans="1:9" s="1" customFormat="1" ht="12.75" x14ac:dyDescent="0.2">
      <c r="A21" s="3">
        <v>15</v>
      </c>
      <c r="B21" s="9">
        <v>33.293759999999999</v>
      </c>
      <c r="C21" s="3" t="s">
        <v>9</v>
      </c>
      <c r="D21" s="51" t="s">
        <v>366</v>
      </c>
      <c r="E21" s="51" t="s">
        <v>416</v>
      </c>
      <c r="F21" s="15">
        <v>-58.694296999999523</v>
      </c>
      <c r="G21" s="15">
        <v>-34.498973000000326</v>
      </c>
    </row>
    <row r="22" spans="1:9" s="1" customFormat="1" ht="12.75" x14ac:dyDescent="0.2">
      <c r="A22" s="3">
        <v>16</v>
      </c>
      <c r="B22" s="9">
        <v>34.43</v>
      </c>
      <c r="C22" s="3" t="s">
        <v>23</v>
      </c>
      <c r="D22" s="51" t="s">
        <v>371</v>
      </c>
      <c r="E22" s="51" t="s">
        <v>416</v>
      </c>
      <c r="F22" s="15">
        <v>-58.705018000000408</v>
      </c>
      <c r="G22" s="15">
        <v>-34.494203999999769</v>
      </c>
    </row>
    <row r="23" spans="1:9" s="1" customFormat="1" ht="12.75" x14ac:dyDescent="0.2">
      <c r="A23" s="3">
        <v>17</v>
      </c>
      <c r="B23" s="9">
        <v>36.435000000000002</v>
      </c>
      <c r="C23" s="3" t="s">
        <v>10</v>
      </c>
      <c r="D23" s="51" t="s">
        <v>366</v>
      </c>
      <c r="E23" s="51" t="s">
        <v>416</v>
      </c>
      <c r="F23" s="15">
        <v>-58.725055000000182</v>
      </c>
      <c r="G23" s="15">
        <v>-34.485505000000309</v>
      </c>
    </row>
    <row r="24" spans="1:9" s="1" customFormat="1" ht="12.75" x14ac:dyDescent="0.2">
      <c r="A24" s="3">
        <v>18</v>
      </c>
      <c r="B24" s="9">
        <v>37.9</v>
      </c>
      <c r="C24" s="3" t="s">
        <v>11</v>
      </c>
      <c r="D24" s="51" t="s">
        <v>366</v>
      </c>
      <c r="E24" s="51" t="s">
        <v>416</v>
      </c>
      <c r="F24" s="15">
        <v>-58.738356999999546</v>
      </c>
      <c r="G24" s="15">
        <v>-34.479429999999688</v>
      </c>
    </row>
    <row r="25" spans="1:9" s="1" customFormat="1" ht="12.75" x14ac:dyDescent="0.2">
      <c r="A25" s="3">
        <v>19</v>
      </c>
      <c r="B25" s="9">
        <v>39.869239999999998</v>
      </c>
      <c r="C25" s="3" t="s">
        <v>12</v>
      </c>
      <c r="D25" s="51" t="s">
        <v>366</v>
      </c>
      <c r="E25" s="51" t="s">
        <v>416</v>
      </c>
      <c r="F25" s="15">
        <v>-58.757769000000167</v>
      </c>
      <c r="G25" s="15">
        <v>-34.470772000000295</v>
      </c>
    </row>
    <row r="26" spans="1:9" s="1" customFormat="1" ht="12.75" x14ac:dyDescent="0.2">
      <c r="A26" s="3">
        <v>20</v>
      </c>
      <c r="B26" s="9">
        <v>41.7</v>
      </c>
      <c r="C26" s="3" t="s">
        <v>24</v>
      </c>
      <c r="D26" s="51" t="s">
        <v>371</v>
      </c>
      <c r="E26" s="51" t="s">
        <v>358</v>
      </c>
      <c r="F26" s="15">
        <v>-58.775355999999086</v>
      </c>
      <c r="G26" s="15">
        <v>-34.462944000000007</v>
      </c>
    </row>
    <row r="27" spans="1:9" s="1" customFormat="1" ht="12.75" x14ac:dyDescent="0.2">
      <c r="A27" s="3">
        <v>21</v>
      </c>
      <c r="B27" s="9">
        <v>43.888800000000003</v>
      </c>
      <c r="C27" s="3" t="s">
        <v>13</v>
      </c>
      <c r="D27" s="51" t="s">
        <v>366</v>
      </c>
      <c r="E27" s="51" t="s">
        <v>358</v>
      </c>
      <c r="F27" s="15">
        <v>-58.796052999999077</v>
      </c>
      <c r="G27" s="15">
        <v>-34.45377299999997</v>
      </c>
    </row>
    <row r="28" spans="1:9" s="1" customFormat="1" ht="12.75" x14ac:dyDescent="0.2">
      <c r="A28" s="3">
        <v>22</v>
      </c>
      <c r="B28" s="9">
        <v>51.944180000000003</v>
      </c>
      <c r="C28" s="3" t="s">
        <v>14</v>
      </c>
      <c r="D28" s="51" t="s">
        <v>366</v>
      </c>
      <c r="E28" s="51" t="s">
        <v>358</v>
      </c>
      <c r="F28" s="15">
        <v>-58.872668000000616</v>
      </c>
      <c r="G28" s="15">
        <v>-34.414562000000473</v>
      </c>
    </row>
    <row r="29" spans="1:9" s="1" customFormat="1" x14ac:dyDescent="0.2">
      <c r="B29" s="5"/>
      <c r="I29"/>
    </row>
    <row r="30" spans="1:9" s="1" customFormat="1" ht="12.95" customHeight="1" x14ac:dyDescent="0.2">
      <c r="A30" s="119" t="s">
        <v>79</v>
      </c>
      <c r="B30" s="119"/>
      <c r="C30" s="119"/>
      <c r="D30" s="119"/>
      <c r="E30" s="119"/>
      <c r="F30" s="119"/>
      <c r="G30" s="119"/>
    </row>
    <row r="31" spans="1:9" s="1" customFormat="1" ht="12.75" x14ac:dyDescent="0.2"/>
    <row r="32" spans="1:9" s="1" customFormat="1" ht="12.75" x14ac:dyDescent="0.2"/>
    <row r="33" s="1" customFormat="1" ht="12.75" x14ac:dyDescent="0.2"/>
    <row r="34" s="1" customFormat="1" ht="12.75" x14ac:dyDescent="0.2"/>
    <row r="35" s="1" customFormat="1" ht="12.75" x14ac:dyDescent="0.2"/>
    <row r="36" s="1" customFormat="1" ht="12.75" x14ac:dyDescent="0.2"/>
    <row r="37" s="12" customFormat="1" x14ac:dyDescent="0.25"/>
    <row r="38" s="12" customFormat="1" x14ac:dyDescent="0.25"/>
    <row r="39" s="12" customFormat="1" x14ac:dyDescent="0.25"/>
    <row r="40" s="12" customFormat="1" x14ac:dyDescent="0.25"/>
    <row r="41" s="12" customFormat="1" x14ac:dyDescent="0.25"/>
  </sheetData>
  <mergeCells count="1">
    <mergeCell ref="A30:G30"/>
  </mergeCells>
  <pageMargins left="0.7" right="0.7" top="0.75" bottom="0.75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Z51"/>
  <sheetViews>
    <sheetView showGridLines="0" zoomScale="80" zoomScaleNormal="80" workbookViewId="0">
      <selection activeCell="U9" sqref="U9"/>
    </sheetView>
  </sheetViews>
  <sheetFormatPr baseColWidth="10" defaultColWidth="11" defaultRowHeight="15" x14ac:dyDescent="0.2"/>
  <cols>
    <col min="1" max="1" width="3.6640625" customWidth="1"/>
    <col min="2" max="2" width="8.44140625" customWidth="1"/>
    <col min="3" max="3" width="23.33203125" customWidth="1"/>
    <col min="4" max="4" width="11" customWidth="1"/>
    <col min="5" max="5" width="12.5546875" customWidth="1"/>
    <col min="6" max="7" width="8.6640625" customWidth="1"/>
    <col min="9" max="9" width="4.44140625" customWidth="1"/>
    <col min="10" max="10" width="6.88671875" customWidth="1"/>
    <col min="11" max="11" width="23.6640625" customWidth="1"/>
    <col min="12" max="13" width="4.44140625" customWidth="1"/>
    <col min="14" max="14" width="6.88671875" customWidth="1"/>
    <col min="15" max="15" width="23.6640625" customWidth="1"/>
    <col min="16" max="17" width="4.44140625" customWidth="1"/>
    <col min="18" max="18" width="6.88671875" customWidth="1"/>
    <col min="19" max="19" width="23.6640625" customWidth="1"/>
    <col min="20" max="21" width="4.44140625" customWidth="1"/>
    <col min="22" max="22" width="6.88671875" customWidth="1"/>
    <col min="23" max="23" width="23.6640625" customWidth="1"/>
    <col min="265" max="265" width="4.5546875" customWidth="1"/>
    <col min="266" max="266" width="7" customWidth="1"/>
    <col min="267" max="267" width="16.5546875" customWidth="1"/>
    <col min="268" max="269" width="4.5546875" customWidth="1"/>
    <col min="270" max="270" width="7" customWidth="1"/>
    <col min="271" max="271" width="16.5546875" customWidth="1"/>
    <col min="272" max="273" width="4.5546875" customWidth="1"/>
    <col min="274" max="274" width="7" customWidth="1"/>
    <col min="275" max="275" width="16.5546875" customWidth="1"/>
    <col min="277" max="277" width="4.88671875" customWidth="1"/>
    <col min="278" max="278" width="6.33203125" customWidth="1"/>
    <col min="279" max="279" width="14.44140625" customWidth="1"/>
    <col min="521" max="521" width="4.5546875" customWidth="1"/>
    <col min="522" max="522" width="7" customWidth="1"/>
    <col min="523" max="523" width="16.5546875" customWidth="1"/>
    <col min="524" max="525" width="4.5546875" customWidth="1"/>
    <col min="526" max="526" width="7" customWidth="1"/>
    <col min="527" max="527" width="16.5546875" customWidth="1"/>
    <col min="528" max="529" width="4.5546875" customWidth="1"/>
    <col min="530" max="530" width="7" customWidth="1"/>
    <col min="531" max="531" width="16.5546875" customWidth="1"/>
    <col min="533" max="533" width="4.88671875" customWidth="1"/>
    <col min="534" max="534" width="6.33203125" customWidth="1"/>
    <col min="535" max="535" width="14.44140625" customWidth="1"/>
    <col min="777" max="777" width="4.5546875" customWidth="1"/>
    <col min="778" max="778" width="7" customWidth="1"/>
    <col min="779" max="779" width="16.5546875" customWidth="1"/>
    <col min="780" max="781" width="4.5546875" customWidth="1"/>
    <col min="782" max="782" width="7" customWidth="1"/>
    <col min="783" max="783" width="16.5546875" customWidth="1"/>
    <col min="784" max="785" width="4.5546875" customWidth="1"/>
    <col min="786" max="786" width="7" customWidth="1"/>
    <col min="787" max="787" width="16.5546875" customWidth="1"/>
    <col min="789" max="789" width="4.88671875" customWidth="1"/>
    <col min="790" max="790" width="6.33203125" customWidth="1"/>
    <col min="791" max="791" width="14.44140625" customWidth="1"/>
    <col min="1033" max="1033" width="4.5546875" customWidth="1"/>
    <col min="1034" max="1034" width="7" customWidth="1"/>
    <col min="1035" max="1035" width="16.5546875" customWidth="1"/>
    <col min="1036" max="1037" width="4.5546875" customWidth="1"/>
    <col min="1038" max="1038" width="7" customWidth="1"/>
    <col min="1039" max="1039" width="16.5546875" customWidth="1"/>
    <col min="1040" max="1041" width="4.5546875" customWidth="1"/>
    <col min="1042" max="1042" width="7" customWidth="1"/>
    <col min="1043" max="1043" width="16.5546875" customWidth="1"/>
    <col min="1045" max="1045" width="4.88671875" customWidth="1"/>
    <col min="1046" max="1046" width="6.33203125" customWidth="1"/>
    <col min="1047" max="1047" width="14.44140625" customWidth="1"/>
    <col min="1289" max="1289" width="4.5546875" customWidth="1"/>
    <col min="1290" max="1290" width="7" customWidth="1"/>
    <col min="1291" max="1291" width="16.5546875" customWidth="1"/>
    <col min="1292" max="1293" width="4.5546875" customWidth="1"/>
    <col min="1294" max="1294" width="7" customWidth="1"/>
    <col min="1295" max="1295" width="16.5546875" customWidth="1"/>
    <col min="1296" max="1297" width="4.5546875" customWidth="1"/>
    <col min="1298" max="1298" width="7" customWidth="1"/>
    <col min="1299" max="1299" width="16.5546875" customWidth="1"/>
    <col min="1301" max="1301" width="4.88671875" customWidth="1"/>
    <col min="1302" max="1302" width="6.33203125" customWidth="1"/>
    <col min="1303" max="1303" width="14.44140625" customWidth="1"/>
    <col min="1545" max="1545" width="4.5546875" customWidth="1"/>
    <col min="1546" max="1546" width="7" customWidth="1"/>
    <col min="1547" max="1547" width="16.5546875" customWidth="1"/>
    <col min="1548" max="1549" width="4.5546875" customWidth="1"/>
    <col min="1550" max="1550" width="7" customWidth="1"/>
    <col min="1551" max="1551" width="16.5546875" customWidth="1"/>
    <col min="1552" max="1553" width="4.5546875" customWidth="1"/>
    <col min="1554" max="1554" width="7" customWidth="1"/>
    <col min="1555" max="1555" width="16.5546875" customWidth="1"/>
    <col min="1557" max="1557" width="4.88671875" customWidth="1"/>
    <col min="1558" max="1558" width="6.33203125" customWidth="1"/>
    <col min="1559" max="1559" width="14.44140625" customWidth="1"/>
    <col min="1801" max="1801" width="4.5546875" customWidth="1"/>
    <col min="1802" max="1802" width="7" customWidth="1"/>
    <col min="1803" max="1803" width="16.5546875" customWidth="1"/>
    <col min="1804" max="1805" width="4.5546875" customWidth="1"/>
    <col min="1806" max="1806" width="7" customWidth="1"/>
    <col min="1807" max="1807" width="16.5546875" customWidth="1"/>
    <col min="1808" max="1809" width="4.5546875" customWidth="1"/>
    <col min="1810" max="1810" width="7" customWidth="1"/>
    <col min="1811" max="1811" width="16.5546875" customWidth="1"/>
    <col min="1813" max="1813" width="4.88671875" customWidth="1"/>
    <col min="1814" max="1814" width="6.33203125" customWidth="1"/>
    <col min="1815" max="1815" width="14.44140625" customWidth="1"/>
    <col min="2057" max="2057" width="4.5546875" customWidth="1"/>
    <col min="2058" max="2058" width="7" customWidth="1"/>
    <col min="2059" max="2059" width="16.5546875" customWidth="1"/>
    <col min="2060" max="2061" width="4.5546875" customWidth="1"/>
    <col min="2062" max="2062" width="7" customWidth="1"/>
    <col min="2063" max="2063" width="16.5546875" customWidth="1"/>
    <col min="2064" max="2065" width="4.5546875" customWidth="1"/>
    <col min="2066" max="2066" width="7" customWidth="1"/>
    <col min="2067" max="2067" width="16.5546875" customWidth="1"/>
    <col min="2069" max="2069" width="4.88671875" customWidth="1"/>
    <col min="2070" max="2070" width="6.33203125" customWidth="1"/>
    <col min="2071" max="2071" width="14.44140625" customWidth="1"/>
    <col min="2313" max="2313" width="4.5546875" customWidth="1"/>
    <col min="2314" max="2314" width="7" customWidth="1"/>
    <col min="2315" max="2315" width="16.5546875" customWidth="1"/>
    <col min="2316" max="2317" width="4.5546875" customWidth="1"/>
    <col min="2318" max="2318" width="7" customWidth="1"/>
    <col min="2319" max="2319" width="16.5546875" customWidth="1"/>
    <col min="2320" max="2321" width="4.5546875" customWidth="1"/>
    <col min="2322" max="2322" width="7" customWidth="1"/>
    <col min="2323" max="2323" width="16.5546875" customWidth="1"/>
    <col min="2325" max="2325" width="4.88671875" customWidth="1"/>
    <col min="2326" max="2326" width="6.33203125" customWidth="1"/>
    <col min="2327" max="2327" width="14.44140625" customWidth="1"/>
    <col min="2569" max="2569" width="4.5546875" customWidth="1"/>
    <col min="2570" max="2570" width="7" customWidth="1"/>
    <col min="2571" max="2571" width="16.5546875" customWidth="1"/>
    <col min="2572" max="2573" width="4.5546875" customWidth="1"/>
    <col min="2574" max="2574" width="7" customWidth="1"/>
    <col min="2575" max="2575" width="16.5546875" customWidth="1"/>
    <col min="2576" max="2577" width="4.5546875" customWidth="1"/>
    <col min="2578" max="2578" width="7" customWidth="1"/>
    <col min="2579" max="2579" width="16.5546875" customWidth="1"/>
    <col min="2581" max="2581" width="4.88671875" customWidth="1"/>
    <col min="2582" max="2582" width="6.33203125" customWidth="1"/>
    <col min="2583" max="2583" width="14.44140625" customWidth="1"/>
    <col min="2825" max="2825" width="4.5546875" customWidth="1"/>
    <col min="2826" max="2826" width="7" customWidth="1"/>
    <col min="2827" max="2827" width="16.5546875" customWidth="1"/>
    <col min="2828" max="2829" width="4.5546875" customWidth="1"/>
    <col min="2830" max="2830" width="7" customWidth="1"/>
    <col min="2831" max="2831" width="16.5546875" customWidth="1"/>
    <col min="2832" max="2833" width="4.5546875" customWidth="1"/>
    <col min="2834" max="2834" width="7" customWidth="1"/>
    <col min="2835" max="2835" width="16.5546875" customWidth="1"/>
    <col min="2837" max="2837" width="4.88671875" customWidth="1"/>
    <col min="2838" max="2838" width="6.33203125" customWidth="1"/>
    <col min="2839" max="2839" width="14.44140625" customWidth="1"/>
    <col min="3081" max="3081" width="4.5546875" customWidth="1"/>
    <col min="3082" max="3082" width="7" customWidth="1"/>
    <col min="3083" max="3083" width="16.5546875" customWidth="1"/>
    <col min="3084" max="3085" width="4.5546875" customWidth="1"/>
    <col min="3086" max="3086" width="7" customWidth="1"/>
    <col min="3087" max="3087" width="16.5546875" customWidth="1"/>
    <col min="3088" max="3089" width="4.5546875" customWidth="1"/>
    <col min="3090" max="3090" width="7" customWidth="1"/>
    <col min="3091" max="3091" width="16.5546875" customWidth="1"/>
    <col min="3093" max="3093" width="4.88671875" customWidth="1"/>
    <col min="3094" max="3094" width="6.33203125" customWidth="1"/>
    <col min="3095" max="3095" width="14.44140625" customWidth="1"/>
    <col min="3337" max="3337" width="4.5546875" customWidth="1"/>
    <col min="3338" max="3338" width="7" customWidth="1"/>
    <col min="3339" max="3339" width="16.5546875" customWidth="1"/>
    <col min="3340" max="3341" width="4.5546875" customWidth="1"/>
    <col min="3342" max="3342" width="7" customWidth="1"/>
    <col min="3343" max="3343" width="16.5546875" customWidth="1"/>
    <col min="3344" max="3345" width="4.5546875" customWidth="1"/>
    <col min="3346" max="3346" width="7" customWidth="1"/>
    <col min="3347" max="3347" width="16.5546875" customWidth="1"/>
    <col min="3349" max="3349" width="4.88671875" customWidth="1"/>
    <col min="3350" max="3350" width="6.33203125" customWidth="1"/>
    <col min="3351" max="3351" width="14.44140625" customWidth="1"/>
    <col min="3593" max="3593" width="4.5546875" customWidth="1"/>
    <col min="3594" max="3594" width="7" customWidth="1"/>
    <col min="3595" max="3595" width="16.5546875" customWidth="1"/>
    <col min="3596" max="3597" width="4.5546875" customWidth="1"/>
    <col min="3598" max="3598" width="7" customWidth="1"/>
    <col min="3599" max="3599" width="16.5546875" customWidth="1"/>
    <col min="3600" max="3601" width="4.5546875" customWidth="1"/>
    <col min="3602" max="3602" width="7" customWidth="1"/>
    <col min="3603" max="3603" width="16.5546875" customWidth="1"/>
    <col min="3605" max="3605" width="4.88671875" customWidth="1"/>
    <col min="3606" max="3606" width="6.33203125" customWidth="1"/>
    <col min="3607" max="3607" width="14.44140625" customWidth="1"/>
    <col min="3849" max="3849" width="4.5546875" customWidth="1"/>
    <col min="3850" max="3850" width="7" customWidth="1"/>
    <col min="3851" max="3851" width="16.5546875" customWidth="1"/>
    <col min="3852" max="3853" width="4.5546875" customWidth="1"/>
    <col min="3854" max="3854" width="7" customWidth="1"/>
    <col min="3855" max="3855" width="16.5546875" customWidth="1"/>
    <col min="3856" max="3857" width="4.5546875" customWidth="1"/>
    <col min="3858" max="3858" width="7" customWidth="1"/>
    <col min="3859" max="3859" width="16.5546875" customWidth="1"/>
    <col min="3861" max="3861" width="4.88671875" customWidth="1"/>
    <col min="3862" max="3862" width="6.33203125" customWidth="1"/>
    <col min="3863" max="3863" width="14.44140625" customWidth="1"/>
    <col min="4105" max="4105" width="4.5546875" customWidth="1"/>
    <col min="4106" max="4106" width="7" customWidth="1"/>
    <col min="4107" max="4107" width="16.5546875" customWidth="1"/>
    <col min="4108" max="4109" width="4.5546875" customWidth="1"/>
    <col min="4110" max="4110" width="7" customWidth="1"/>
    <col min="4111" max="4111" width="16.5546875" customWidth="1"/>
    <col min="4112" max="4113" width="4.5546875" customWidth="1"/>
    <col min="4114" max="4114" width="7" customWidth="1"/>
    <col min="4115" max="4115" width="16.5546875" customWidth="1"/>
    <col min="4117" max="4117" width="4.88671875" customWidth="1"/>
    <col min="4118" max="4118" width="6.33203125" customWidth="1"/>
    <col min="4119" max="4119" width="14.44140625" customWidth="1"/>
    <col min="4361" max="4361" width="4.5546875" customWidth="1"/>
    <col min="4362" max="4362" width="7" customWidth="1"/>
    <col min="4363" max="4363" width="16.5546875" customWidth="1"/>
    <col min="4364" max="4365" width="4.5546875" customWidth="1"/>
    <col min="4366" max="4366" width="7" customWidth="1"/>
    <col min="4367" max="4367" width="16.5546875" customWidth="1"/>
    <col min="4368" max="4369" width="4.5546875" customWidth="1"/>
    <col min="4370" max="4370" width="7" customWidth="1"/>
    <col min="4371" max="4371" width="16.5546875" customWidth="1"/>
    <col min="4373" max="4373" width="4.88671875" customWidth="1"/>
    <col min="4374" max="4374" width="6.33203125" customWidth="1"/>
    <col min="4375" max="4375" width="14.44140625" customWidth="1"/>
    <col min="4617" max="4617" width="4.5546875" customWidth="1"/>
    <col min="4618" max="4618" width="7" customWidth="1"/>
    <col min="4619" max="4619" width="16.5546875" customWidth="1"/>
    <col min="4620" max="4621" width="4.5546875" customWidth="1"/>
    <col min="4622" max="4622" width="7" customWidth="1"/>
    <col min="4623" max="4623" width="16.5546875" customWidth="1"/>
    <col min="4624" max="4625" width="4.5546875" customWidth="1"/>
    <col min="4626" max="4626" width="7" customWidth="1"/>
    <col min="4627" max="4627" width="16.5546875" customWidth="1"/>
    <col min="4629" max="4629" width="4.88671875" customWidth="1"/>
    <col min="4630" max="4630" width="6.33203125" customWidth="1"/>
    <col min="4631" max="4631" width="14.44140625" customWidth="1"/>
    <col min="4873" max="4873" width="4.5546875" customWidth="1"/>
    <col min="4874" max="4874" width="7" customWidth="1"/>
    <col min="4875" max="4875" width="16.5546875" customWidth="1"/>
    <col min="4876" max="4877" width="4.5546875" customWidth="1"/>
    <col min="4878" max="4878" width="7" customWidth="1"/>
    <col min="4879" max="4879" width="16.5546875" customWidth="1"/>
    <col min="4880" max="4881" width="4.5546875" customWidth="1"/>
    <col min="4882" max="4882" width="7" customWidth="1"/>
    <col min="4883" max="4883" width="16.5546875" customWidth="1"/>
    <col min="4885" max="4885" width="4.88671875" customWidth="1"/>
    <col min="4886" max="4886" width="6.33203125" customWidth="1"/>
    <col min="4887" max="4887" width="14.44140625" customWidth="1"/>
    <col min="5129" max="5129" width="4.5546875" customWidth="1"/>
    <col min="5130" max="5130" width="7" customWidth="1"/>
    <col min="5131" max="5131" width="16.5546875" customWidth="1"/>
    <col min="5132" max="5133" width="4.5546875" customWidth="1"/>
    <col min="5134" max="5134" width="7" customWidth="1"/>
    <col min="5135" max="5135" width="16.5546875" customWidth="1"/>
    <col min="5136" max="5137" width="4.5546875" customWidth="1"/>
    <col min="5138" max="5138" width="7" customWidth="1"/>
    <col min="5139" max="5139" width="16.5546875" customWidth="1"/>
    <col min="5141" max="5141" width="4.88671875" customWidth="1"/>
    <col min="5142" max="5142" width="6.33203125" customWidth="1"/>
    <col min="5143" max="5143" width="14.44140625" customWidth="1"/>
    <col min="5385" max="5385" width="4.5546875" customWidth="1"/>
    <col min="5386" max="5386" width="7" customWidth="1"/>
    <col min="5387" max="5387" width="16.5546875" customWidth="1"/>
    <col min="5388" max="5389" width="4.5546875" customWidth="1"/>
    <col min="5390" max="5390" width="7" customWidth="1"/>
    <col min="5391" max="5391" width="16.5546875" customWidth="1"/>
    <col min="5392" max="5393" width="4.5546875" customWidth="1"/>
    <col min="5394" max="5394" width="7" customWidth="1"/>
    <col min="5395" max="5395" width="16.5546875" customWidth="1"/>
    <col min="5397" max="5397" width="4.88671875" customWidth="1"/>
    <col min="5398" max="5398" width="6.33203125" customWidth="1"/>
    <col min="5399" max="5399" width="14.44140625" customWidth="1"/>
    <col min="5641" max="5641" width="4.5546875" customWidth="1"/>
    <col min="5642" max="5642" width="7" customWidth="1"/>
    <col min="5643" max="5643" width="16.5546875" customWidth="1"/>
    <col min="5644" max="5645" width="4.5546875" customWidth="1"/>
    <col min="5646" max="5646" width="7" customWidth="1"/>
    <col min="5647" max="5647" width="16.5546875" customWidth="1"/>
    <col min="5648" max="5649" width="4.5546875" customWidth="1"/>
    <col min="5650" max="5650" width="7" customWidth="1"/>
    <col min="5651" max="5651" width="16.5546875" customWidth="1"/>
    <col min="5653" max="5653" width="4.88671875" customWidth="1"/>
    <col min="5654" max="5654" width="6.33203125" customWidth="1"/>
    <col min="5655" max="5655" width="14.44140625" customWidth="1"/>
    <col min="5897" max="5897" width="4.5546875" customWidth="1"/>
    <col min="5898" max="5898" width="7" customWidth="1"/>
    <col min="5899" max="5899" width="16.5546875" customWidth="1"/>
    <col min="5900" max="5901" width="4.5546875" customWidth="1"/>
    <col min="5902" max="5902" width="7" customWidth="1"/>
    <col min="5903" max="5903" width="16.5546875" customWidth="1"/>
    <col min="5904" max="5905" width="4.5546875" customWidth="1"/>
    <col min="5906" max="5906" width="7" customWidth="1"/>
    <col min="5907" max="5907" width="16.5546875" customWidth="1"/>
    <col min="5909" max="5909" width="4.88671875" customWidth="1"/>
    <col min="5910" max="5910" width="6.33203125" customWidth="1"/>
    <col min="5911" max="5911" width="14.44140625" customWidth="1"/>
    <col min="6153" max="6153" width="4.5546875" customWidth="1"/>
    <col min="6154" max="6154" width="7" customWidth="1"/>
    <col min="6155" max="6155" width="16.5546875" customWidth="1"/>
    <col min="6156" max="6157" width="4.5546875" customWidth="1"/>
    <col min="6158" max="6158" width="7" customWidth="1"/>
    <col min="6159" max="6159" width="16.5546875" customWidth="1"/>
    <col min="6160" max="6161" width="4.5546875" customWidth="1"/>
    <col min="6162" max="6162" width="7" customWidth="1"/>
    <col min="6163" max="6163" width="16.5546875" customWidth="1"/>
    <col min="6165" max="6165" width="4.88671875" customWidth="1"/>
    <col min="6166" max="6166" width="6.33203125" customWidth="1"/>
    <col min="6167" max="6167" width="14.44140625" customWidth="1"/>
    <col min="6409" max="6409" width="4.5546875" customWidth="1"/>
    <col min="6410" max="6410" width="7" customWidth="1"/>
    <col min="6411" max="6411" width="16.5546875" customWidth="1"/>
    <col min="6412" max="6413" width="4.5546875" customWidth="1"/>
    <col min="6414" max="6414" width="7" customWidth="1"/>
    <col min="6415" max="6415" width="16.5546875" customWidth="1"/>
    <col min="6416" max="6417" width="4.5546875" customWidth="1"/>
    <col min="6418" max="6418" width="7" customWidth="1"/>
    <col min="6419" max="6419" width="16.5546875" customWidth="1"/>
    <col min="6421" max="6421" width="4.88671875" customWidth="1"/>
    <col min="6422" max="6422" width="6.33203125" customWidth="1"/>
    <col min="6423" max="6423" width="14.44140625" customWidth="1"/>
    <col min="6665" max="6665" width="4.5546875" customWidth="1"/>
    <col min="6666" max="6666" width="7" customWidth="1"/>
    <col min="6667" max="6667" width="16.5546875" customWidth="1"/>
    <col min="6668" max="6669" width="4.5546875" customWidth="1"/>
    <col min="6670" max="6670" width="7" customWidth="1"/>
    <col min="6671" max="6671" width="16.5546875" customWidth="1"/>
    <col min="6672" max="6673" width="4.5546875" customWidth="1"/>
    <col min="6674" max="6674" width="7" customWidth="1"/>
    <col min="6675" max="6675" width="16.5546875" customWidth="1"/>
    <col min="6677" max="6677" width="4.88671875" customWidth="1"/>
    <col min="6678" max="6678" width="6.33203125" customWidth="1"/>
    <col min="6679" max="6679" width="14.44140625" customWidth="1"/>
    <col min="6921" max="6921" width="4.5546875" customWidth="1"/>
    <col min="6922" max="6922" width="7" customWidth="1"/>
    <col min="6923" max="6923" width="16.5546875" customWidth="1"/>
    <col min="6924" max="6925" width="4.5546875" customWidth="1"/>
    <col min="6926" max="6926" width="7" customWidth="1"/>
    <col min="6927" max="6927" width="16.5546875" customWidth="1"/>
    <col min="6928" max="6929" width="4.5546875" customWidth="1"/>
    <col min="6930" max="6930" width="7" customWidth="1"/>
    <col min="6931" max="6931" width="16.5546875" customWidth="1"/>
    <col min="6933" max="6933" width="4.88671875" customWidth="1"/>
    <col min="6934" max="6934" width="6.33203125" customWidth="1"/>
    <col min="6935" max="6935" width="14.44140625" customWidth="1"/>
    <col min="7177" max="7177" width="4.5546875" customWidth="1"/>
    <col min="7178" max="7178" width="7" customWidth="1"/>
    <col min="7179" max="7179" width="16.5546875" customWidth="1"/>
    <col min="7180" max="7181" width="4.5546875" customWidth="1"/>
    <col min="7182" max="7182" width="7" customWidth="1"/>
    <col min="7183" max="7183" width="16.5546875" customWidth="1"/>
    <col min="7184" max="7185" width="4.5546875" customWidth="1"/>
    <col min="7186" max="7186" width="7" customWidth="1"/>
    <col min="7187" max="7187" width="16.5546875" customWidth="1"/>
    <col min="7189" max="7189" width="4.88671875" customWidth="1"/>
    <col min="7190" max="7190" width="6.33203125" customWidth="1"/>
    <col min="7191" max="7191" width="14.44140625" customWidth="1"/>
    <col min="7433" max="7433" width="4.5546875" customWidth="1"/>
    <col min="7434" max="7434" width="7" customWidth="1"/>
    <col min="7435" max="7435" width="16.5546875" customWidth="1"/>
    <col min="7436" max="7437" width="4.5546875" customWidth="1"/>
    <col min="7438" max="7438" width="7" customWidth="1"/>
    <col min="7439" max="7439" width="16.5546875" customWidth="1"/>
    <col min="7440" max="7441" width="4.5546875" customWidth="1"/>
    <col min="7442" max="7442" width="7" customWidth="1"/>
    <col min="7443" max="7443" width="16.5546875" customWidth="1"/>
    <col min="7445" max="7445" width="4.88671875" customWidth="1"/>
    <col min="7446" max="7446" width="6.33203125" customWidth="1"/>
    <col min="7447" max="7447" width="14.44140625" customWidth="1"/>
    <col min="7689" max="7689" width="4.5546875" customWidth="1"/>
    <col min="7690" max="7690" width="7" customWidth="1"/>
    <col min="7691" max="7691" width="16.5546875" customWidth="1"/>
    <col min="7692" max="7693" width="4.5546875" customWidth="1"/>
    <col min="7694" max="7694" width="7" customWidth="1"/>
    <col min="7695" max="7695" width="16.5546875" customWidth="1"/>
    <col min="7696" max="7697" width="4.5546875" customWidth="1"/>
    <col min="7698" max="7698" width="7" customWidth="1"/>
    <col min="7699" max="7699" width="16.5546875" customWidth="1"/>
    <col min="7701" max="7701" width="4.88671875" customWidth="1"/>
    <col min="7702" max="7702" width="6.33203125" customWidth="1"/>
    <col min="7703" max="7703" width="14.44140625" customWidth="1"/>
    <col min="7945" max="7945" width="4.5546875" customWidth="1"/>
    <col min="7946" max="7946" width="7" customWidth="1"/>
    <col min="7947" max="7947" width="16.5546875" customWidth="1"/>
    <col min="7948" max="7949" width="4.5546875" customWidth="1"/>
    <col min="7950" max="7950" width="7" customWidth="1"/>
    <col min="7951" max="7951" width="16.5546875" customWidth="1"/>
    <col min="7952" max="7953" width="4.5546875" customWidth="1"/>
    <col min="7954" max="7954" width="7" customWidth="1"/>
    <col min="7955" max="7955" width="16.5546875" customWidth="1"/>
    <col min="7957" max="7957" width="4.88671875" customWidth="1"/>
    <col min="7958" max="7958" width="6.33203125" customWidth="1"/>
    <col min="7959" max="7959" width="14.44140625" customWidth="1"/>
    <col min="8201" max="8201" width="4.5546875" customWidth="1"/>
    <col min="8202" max="8202" width="7" customWidth="1"/>
    <col min="8203" max="8203" width="16.5546875" customWidth="1"/>
    <col min="8204" max="8205" width="4.5546875" customWidth="1"/>
    <col min="8206" max="8206" width="7" customWidth="1"/>
    <col min="8207" max="8207" width="16.5546875" customWidth="1"/>
    <col min="8208" max="8209" width="4.5546875" customWidth="1"/>
    <col min="8210" max="8210" width="7" customWidth="1"/>
    <col min="8211" max="8211" width="16.5546875" customWidth="1"/>
    <col min="8213" max="8213" width="4.88671875" customWidth="1"/>
    <col min="8214" max="8214" width="6.33203125" customWidth="1"/>
    <col min="8215" max="8215" width="14.44140625" customWidth="1"/>
    <col min="8457" max="8457" width="4.5546875" customWidth="1"/>
    <col min="8458" max="8458" width="7" customWidth="1"/>
    <col min="8459" max="8459" width="16.5546875" customWidth="1"/>
    <col min="8460" max="8461" width="4.5546875" customWidth="1"/>
    <col min="8462" max="8462" width="7" customWidth="1"/>
    <col min="8463" max="8463" width="16.5546875" customWidth="1"/>
    <col min="8464" max="8465" width="4.5546875" customWidth="1"/>
    <col min="8466" max="8466" width="7" customWidth="1"/>
    <col min="8467" max="8467" width="16.5546875" customWidth="1"/>
    <col min="8469" max="8469" width="4.88671875" customWidth="1"/>
    <col min="8470" max="8470" width="6.33203125" customWidth="1"/>
    <col min="8471" max="8471" width="14.44140625" customWidth="1"/>
    <col min="8713" max="8713" width="4.5546875" customWidth="1"/>
    <col min="8714" max="8714" width="7" customWidth="1"/>
    <col min="8715" max="8715" width="16.5546875" customWidth="1"/>
    <col min="8716" max="8717" width="4.5546875" customWidth="1"/>
    <col min="8718" max="8718" width="7" customWidth="1"/>
    <col min="8719" max="8719" width="16.5546875" customWidth="1"/>
    <col min="8720" max="8721" width="4.5546875" customWidth="1"/>
    <col min="8722" max="8722" width="7" customWidth="1"/>
    <col min="8723" max="8723" width="16.5546875" customWidth="1"/>
    <col min="8725" max="8725" width="4.88671875" customWidth="1"/>
    <col min="8726" max="8726" width="6.33203125" customWidth="1"/>
    <col min="8727" max="8727" width="14.44140625" customWidth="1"/>
    <col min="8969" max="8969" width="4.5546875" customWidth="1"/>
    <col min="8970" max="8970" width="7" customWidth="1"/>
    <col min="8971" max="8971" width="16.5546875" customWidth="1"/>
    <col min="8972" max="8973" width="4.5546875" customWidth="1"/>
    <col min="8974" max="8974" width="7" customWidth="1"/>
    <col min="8975" max="8975" width="16.5546875" customWidth="1"/>
    <col min="8976" max="8977" width="4.5546875" customWidth="1"/>
    <col min="8978" max="8978" width="7" customWidth="1"/>
    <col min="8979" max="8979" width="16.5546875" customWidth="1"/>
    <col min="8981" max="8981" width="4.88671875" customWidth="1"/>
    <col min="8982" max="8982" width="6.33203125" customWidth="1"/>
    <col min="8983" max="8983" width="14.44140625" customWidth="1"/>
    <col min="9225" max="9225" width="4.5546875" customWidth="1"/>
    <col min="9226" max="9226" width="7" customWidth="1"/>
    <col min="9227" max="9227" width="16.5546875" customWidth="1"/>
    <col min="9228" max="9229" width="4.5546875" customWidth="1"/>
    <col min="9230" max="9230" width="7" customWidth="1"/>
    <col min="9231" max="9231" width="16.5546875" customWidth="1"/>
    <col min="9232" max="9233" width="4.5546875" customWidth="1"/>
    <col min="9234" max="9234" width="7" customWidth="1"/>
    <col min="9235" max="9235" width="16.5546875" customWidth="1"/>
    <col min="9237" max="9237" width="4.88671875" customWidth="1"/>
    <col min="9238" max="9238" width="6.33203125" customWidth="1"/>
    <col min="9239" max="9239" width="14.44140625" customWidth="1"/>
    <col min="9481" max="9481" width="4.5546875" customWidth="1"/>
    <col min="9482" max="9482" width="7" customWidth="1"/>
    <col min="9483" max="9483" width="16.5546875" customWidth="1"/>
    <col min="9484" max="9485" width="4.5546875" customWidth="1"/>
    <col min="9486" max="9486" width="7" customWidth="1"/>
    <col min="9487" max="9487" width="16.5546875" customWidth="1"/>
    <col min="9488" max="9489" width="4.5546875" customWidth="1"/>
    <col min="9490" max="9490" width="7" customWidth="1"/>
    <col min="9491" max="9491" width="16.5546875" customWidth="1"/>
    <col min="9493" max="9493" width="4.88671875" customWidth="1"/>
    <col min="9494" max="9494" width="6.33203125" customWidth="1"/>
    <col min="9495" max="9495" width="14.44140625" customWidth="1"/>
    <col min="9737" max="9737" width="4.5546875" customWidth="1"/>
    <col min="9738" max="9738" width="7" customWidth="1"/>
    <col min="9739" max="9739" width="16.5546875" customWidth="1"/>
    <col min="9740" max="9741" width="4.5546875" customWidth="1"/>
    <col min="9742" max="9742" width="7" customWidth="1"/>
    <col min="9743" max="9743" width="16.5546875" customWidth="1"/>
    <col min="9744" max="9745" width="4.5546875" customWidth="1"/>
    <col min="9746" max="9746" width="7" customWidth="1"/>
    <col min="9747" max="9747" width="16.5546875" customWidth="1"/>
    <col min="9749" max="9749" width="4.88671875" customWidth="1"/>
    <col min="9750" max="9750" width="6.33203125" customWidth="1"/>
    <col min="9751" max="9751" width="14.44140625" customWidth="1"/>
    <col min="9993" max="9993" width="4.5546875" customWidth="1"/>
    <col min="9994" max="9994" width="7" customWidth="1"/>
    <col min="9995" max="9995" width="16.5546875" customWidth="1"/>
    <col min="9996" max="9997" width="4.5546875" customWidth="1"/>
    <col min="9998" max="9998" width="7" customWidth="1"/>
    <col min="9999" max="9999" width="16.5546875" customWidth="1"/>
    <col min="10000" max="10001" width="4.5546875" customWidth="1"/>
    <col min="10002" max="10002" width="7" customWidth="1"/>
    <col min="10003" max="10003" width="16.5546875" customWidth="1"/>
    <col min="10005" max="10005" width="4.88671875" customWidth="1"/>
    <col min="10006" max="10006" width="6.33203125" customWidth="1"/>
    <col min="10007" max="10007" width="14.44140625" customWidth="1"/>
    <col min="10249" max="10249" width="4.5546875" customWidth="1"/>
    <col min="10250" max="10250" width="7" customWidth="1"/>
    <col min="10251" max="10251" width="16.5546875" customWidth="1"/>
    <col min="10252" max="10253" width="4.5546875" customWidth="1"/>
    <col min="10254" max="10254" width="7" customWidth="1"/>
    <col min="10255" max="10255" width="16.5546875" customWidth="1"/>
    <col min="10256" max="10257" width="4.5546875" customWidth="1"/>
    <col min="10258" max="10258" width="7" customWidth="1"/>
    <col min="10259" max="10259" width="16.5546875" customWidth="1"/>
    <col min="10261" max="10261" width="4.88671875" customWidth="1"/>
    <col min="10262" max="10262" width="6.33203125" customWidth="1"/>
    <col min="10263" max="10263" width="14.44140625" customWidth="1"/>
    <col min="10505" max="10505" width="4.5546875" customWidth="1"/>
    <col min="10506" max="10506" width="7" customWidth="1"/>
    <col min="10507" max="10507" width="16.5546875" customWidth="1"/>
    <col min="10508" max="10509" width="4.5546875" customWidth="1"/>
    <col min="10510" max="10510" width="7" customWidth="1"/>
    <col min="10511" max="10511" width="16.5546875" customWidth="1"/>
    <col min="10512" max="10513" width="4.5546875" customWidth="1"/>
    <col min="10514" max="10514" width="7" customWidth="1"/>
    <col min="10515" max="10515" width="16.5546875" customWidth="1"/>
    <col min="10517" max="10517" width="4.88671875" customWidth="1"/>
    <col min="10518" max="10518" width="6.33203125" customWidth="1"/>
    <col min="10519" max="10519" width="14.44140625" customWidth="1"/>
    <col min="10761" max="10761" width="4.5546875" customWidth="1"/>
    <col min="10762" max="10762" width="7" customWidth="1"/>
    <col min="10763" max="10763" width="16.5546875" customWidth="1"/>
    <col min="10764" max="10765" width="4.5546875" customWidth="1"/>
    <col min="10766" max="10766" width="7" customWidth="1"/>
    <col min="10767" max="10767" width="16.5546875" customWidth="1"/>
    <col min="10768" max="10769" width="4.5546875" customWidth="1"/>
    <col min="10770" max="10770" width="7" customWidth="1"/>
    <col min="10771" max="10771" width="16.5546875" customWidth="1"/>
    <col min="10773" max="10773" width="4.88671875" customWidth="1"/>
    <col min="10774" max="10774" width="6.33203125" customWidth="1"/>
    <col min="10775" max="10775" width="14.44140625" customWidth="1"/>
    <col min="11017" max="11017" width="4.5546875" customWidth="1"/>
    <col min="11018" max="11018" width="7" customWidth="1"/>
    <col min="11019" max="11019" width="16.5546875" customWidth="1"/>
    <col min="11020" max="11021" width="4.5546875" customWidth="1"/>
    <col min="11022" max="11022" width="7" customWidth="1"/>
    <col min="11023" max="11023" width="16.5546875" customWidth="1"/>
    <col min="11024" max="11025" width="4.5546875" customWidth="1"/>
    <col min="11026" max="11026" width="7" customWidth="1"/>
    <col min="11027" max="11027" width="16.5546875" customWidth="1"/>
    <col min="11029" max="11029" width="4.88671875" customWidth="1"/>
    <col min="11030" max="11030" width="6.33203125" customWidth="1"/>
    <col min="11031" max="11031" width="14.44140625" customWidth="1"/>
    <col min="11273" max="11273" width="4.5546875" customWidth="1"/>
    <col min="11274" max="11274" width="7" customWidth="1"/>
    <col min="11275" max="11275" width="16.5546875" customWidth="1"/>
    <col min="11276" max="11277" width="4.5546875" customWidth="1"/>
    <col min="11278" max="11278" width="7" customWidth="1"/>
    <col min="11279" max="11279" width="16.5546875" customWidth="1"/>
    <col min="11280" max="11281" width="4.5546875" customWidth="1"/>
    <col min="11282" max="11282" width="7" customWidth="1"/>
    <col min="11283" max="11283" width="16.5546875" customWidth="1"/>
    <col min="11285" max="11285" width="4.88671875" customWidth="1"/>
    <col min="11286" max="11286" width="6.33203125" customWidth="1"/>
    <col min="11287" max="11287" width="14.44140625" customWidth="1"/>
    <col min="11529" max="11529" width="4.5546875" customWidth="1"/>
    <col min="11530" max="11530" width="7" customWidth="1"/>
    <col min="11531" max="11531" width="16.5546875" customWidth="1"/>
    <col min="11532" max="11533" width="4.5546875" customWidth="1"/>
    <col min="11534" max="11534" width="7" customWidth="1"/>
    <col min="11535" max="11535" width="16.5546875" customWidth="1"/>
    <col min="11536" max="11537" width="4.5546875" customWidth="1"/>
    <col min="11538" max="11538" width="7" customWidth="1"/>
    <col min="11539" max="11539" width="16.5546875" customWidth="1"/>
    <col min="11541" max="11541" width="4.88671875" customWidth="1"/>
    <col min="11542" max="11542" width="6.33203125" customWidth="1"/>
    <col min="11543" max="11543" width="14.44140625" customWidth="1"/>
    <col min="11785" max="11785" width="4.5546875" customWidth="1"/>
    <col min="11786" max="11786" width="7" customWidth="1"/>
    <col min="11787" max="11787" width="16.5546875" customWidth="1"/>
    <col min="11788" max="11789" width="4.5546875" customWidth="1"/>
    <col min="11790" max="11790" width="7" customWidth="1"/>
    <col min="11791" max="11791" width="16.5546875" customWidth="1"/>
    <col min="11792" max="11793" width="4.5546875" customWidth="1"/>
    <col min="11794" max="11794" width="7" customWidth="1"/>
    <col min="11795" max="11795" width="16.5546875" customWidth="1"/>
    <col min="11797" max="11797" width="4.88671875" customWidth="1"/>
    <col min="11798" max="11798" width="6.33203125" customWidth="1"/>
    <col min="11799" max="11799" width="14.44140625" customWidth="1"/>
    <col min="12041" max="12041" width="4.5546875" customWidth="1"/>
    <col min="12042" max="12042" width="7" customWidth="1"/>
    <col min="12043" max="12043" width="16.5546875" customWidth="1"/>
    <col min="12044" max="12045" width="4.5546875" customWidth="1"/>
    <col min="12046" max="12046" width="7" customWidth="1"/>
    <col min="12047" max="12047" width="16.5546875" customWidth="1"/>
    <col min="12048" max="12049" width="4.5546875" customWidth="1"/>
    <col min="12050" max="12050" width="7" customWidth="1"/>
    <col min="12051" max="12051" width="16.5546875" customWidth="1"/>
    <col min="12053" max="12053" width="4.88671875" customWidth="1"/>
    <col min="12054" max="12054" width="6.33203125" customWidth="1"/>
    <col min="12055" max="12055" width="14.44140625" customWidth="1"/>
    <col min="12297" max="12297" width="4.5546875" customWidth="1"/>
    <col min="12298" max="12298" width="7" customWidth="1"/>
    <col min="12299" max="12299" width="16.5546875" customWidth="1"/>
    <col min="12300" max="12301" width="4.5546875" customWidth="1"/>
    <col min="12302" max="12302" width="7" customWidth="1"/>
    <col min="12303" max="12303" width="16.5546875" customWidth="1"/>
    <col min="12304" max="12305" width="4.5546875" customWidth="1"/>
    <col min="12306" max="12306" width="7" customWidth="1"/>
    <col min="12307" max="12307" width="16.5546875" customWidth="1"/>
    <col min="12309" max="12309" width="4.88671875" customWidth="1"/>
    <col min="12310" max="12310" width="6.33203125" customWidth="1"/>
    <col min="12311" max="12311" width="14.44140625" customWidth="1"/>
    <col min="12553" max="12553" width="4.5546875" customWidth="1"/>
    <col min="12554" max="12554" width="7" customWidth="1"/>
    <col min="12555" max="12555" width="16.5546875" customWidth="1"/>
    <col min="12556" max="12557" width="4.5546875" customWidth="1"/>
    <col min="12558" max="12558" width="7" customWidth="1"/>
    <col min="12559" max="12559" width="16.5546875" customWidth="1"/>
    <col min="12560" max="12561" width="4.5546875" customWidth="1"/>
    <col min="12562" max="12562" width="7" customWidth="1"/>
    <col min="12563" max="12563" width="16.5546875" customWidth="1"/>
    <col min="12565" max="12565" width="4.88671875" customWidth="1"/>
    <col min="12566" max="12566" width="6.33203125" customWidth="1"/>
    <col min="12567" max="12567" width="14.44140625" customWidth="1"/>
    <col min="12809" max="12809" width="4.5546875" customWidth="1"/>
    <col min="12810" max="12810" width="7" customWidth="1"/>
    <col min="12811" max="12811" width="16.5546875" customWidth="1"/>
    <col min="12812" max="12813" width="4.5546875" customWidth="1"/>
    <col min="12814" max="12814" width="7" customWidth="1"/>
    <col min="12815" max="12815" width="16.5546875" customWidth="1"/>
    <col min="12816" max="12817" width="4.5546875" customWidth="1"/>
    <col min="12818" max="12818" width="7" customWidth="1"/>
    <col min="12819" max="12819" width="16.5546875" customWidth="1"/>
    <col min="12821" max="12821" width="4.88671875" customWidth="1"/>
    <col min="12822" max="12822" width="6.33203125" customWidth="1"/>
    <col min="12823" max="12823" width="14.44140625" customWidth="1"/>
    <col min="13065" max="13065" width="4.5546875" customWidth="1"/>
    <col min="13066" max="13066" width="7" customWidth="1"/>
    <col min="13067" max="13067" width="16.5546875" customWidth="1"/>
    <col min="13068" max="13069" width="4.5546875" customWidth="1"/>
    <col min="13070" max="13070" width="7" customWidth="1"/>
    <col min="13071" max="13071" width="16.5546875" customWidth="1"/>
    <col min="13072" max="13073" width="4.5546875" customWidth="1"/>
    <col min="13074" max="13074" width="7" customWidth="1"/>
    <col min="13075" max="13075" width="16.5546875" customWidth="1"/>
    <col min="13077" max="13077" width="4.88671875" customWidth="1"/>
    <col min="13078" max="13078" width="6.33203125" customWidth="1"/>
    <col min="13079" max="13079" width="14.44140625" customWidth="1"/>
    <col min="13321" max="13321" width="4.5546875" customWidth="1"/>
    <col min="13322" max="13322" width="7" customWidth="1"/>
    <col min="13323" max="13323" width="16.5546875" customWidth="1"/>
    <col min="13324" max="13325" width="4.5546875" customWidth="1"/>
    <col min="13326" max="13326" width="7" customWidth="1"/>
    <col min="13327" max="13327" width="16.5546875" customWidth="1"/>
    <col min="13328" max="13329" width="4.5546875" customWidth="1"/>
    <col min="13330" max="13330" width="7" customWidth="1"/>
    <col min="13331" max="13331" width="16.5546875" customWidth="1"/>
    <col min="13333" max="13333" width="4.88671875" customWidth="1"/>
    <col min="13334" max="13334" width="6.33203125" customWidth="1"/>
    <col min="13335" max="13335" width="14.44140625" customWidth="1"/>
    <col min="13577" max="13577" width="4.5546875" customWidth="1"/>
    <col min="13578" max="13578" width="7" customWidth="1"/>
    <col min="13579" max="13579" width="16.5546875" customWidth="1"/>
    <col min="13580" max="13581" width="4.5546875" customWidth="1"/>
    <col min="13582" max="13582" width="7" customWidth="1"/>
    <col min="13583" max="13583" width="16.5546875" customWidth="1"/>
    <col min="13584" max="13585" width="4.5546875" customWidth="1"/>
    <col min="13586" max="13586" width="7" customWidth="1"/>
    <col min="13587" max="13587" width="16.5546875" customWidth="1"/>
    <col min="13589" max="13589" width="4.88671875" customWidth="1"/>
    <col min="13590" max="13590" width="6.33203125" customWidth="1"/>
    <col min="13591" max="13591" width="14.44140625" customWidth="1"/>
    <col min="13833" max="13833" width="4.5546875" customWidth="1"/>
    <col min="13834" max="13834" width="7" customWidth="1"/>
    <col min="13835" max="13835" width="16.5546875" customWidth="1"/>
    <col min="13836" max="13837" width="4.5546875" customWidth="1"/>
    <col min="13838" max="13838" width="7" customWidth="1"/>
    <col min="13839" max="13839" width="16.5546875" customWidth="1"/>
    <col min="13840" max="13841" width="4.5546875" customWidth="1"/>
    <col min="13842" max="13842" width="7" customWidth="1"/>
    <col min="13843" max="13843" width="16.5546875" customWidth="1"/>
    <col min="13845" max="13845" width="4.88671875" customWidth="1"/>
    <col min="13846" max="13846" width="6.33203125" customWidth="1"/>
    <col min="13847" max="13847" width="14.44140625" customWidth="1"/>
    <col min="14089" max="14089" width="4.5546875" customWidth="1"/>
    <col min="14090" max="14090" width="7" customWidth="1"/>
    <col min="14091" max="14091" width="16.5546875" customWidth="1"/>
    <col min="14092" max="14093" width="4.5546875" customWidth="1"/>
    <col min="14094" max="14094" width="7" customWidth="1"/>
    <col min="14095" max="14095" width="16.5546875" customWidth="1"/>
    <col min="14096" max="14097" width="4.5546875" customWidth="1"/>
    <col min="14098" max="14098" width="7" customWidth="1"/>
    <col min="14099" max="14099" width="16.5546875" customWidth="1"/>
    <col min="14101" max="14101" width="4.88671875" customWidth="1"/>
    <col min="14102" max="14102" width="6.33203125" customWidth="1"/>
    <col min="14103" max="14103" width="14.44140625" customWidth="1"/>
    <col min="14345" max="14345" width="4.5546875" customWidth="1"/>
    <col min="14346" max="14346" width="7" customWidth="1"/>
    <col min="14347" max="14347" width="16.5546875" customWidth="1"/>
    <col min="14348" max="14349" width="4.5546875" customWidth="1"/>
    <col min="14350" max="14350" width="7" customWidth="1"/>
    <col min="14351" max="14351" width="16.5546875" customWidth="1"/>
    <col min="14352" max="14353" width="4.5546875" customWidth="1"/>
    <col min="14354" max="14354" width="7" customWidth="1"/>
    <col min="14355" max="14355" width="16.5546875" customWidth="1"/>
    <col min="14357" max="14357" width="4.88671875" customWidth="1"/>
    <col min="14358" max="14358" width="6.33203125" customWidth="1"/>
    <col min="14359" max="14359" width="14.44140625" customWidth="1"/>
    <col min="14601" max="14601" width="4.5546875" customWidth="1"/>
    <col min="14602" max="14602" width="7" customWidth="1"/>
    <col min="14603" max="14603" width="16.5546875" customWidth="1"/>
    <col min="14604" max="14605" width="4.5546875" customWidth="1"/>
    <col min="14606" max="14606" width="7" customWidth="1"/>
    <col min="14607" max="14607" width="16.5546875" customWidth="1"/>
    <col min="14608" max="14609" width="4.5546875" customWidth="1"/>
    <col min="14610" max="14610" width="7" customWidth="1"/>
    <col min="14611" max="14611" width="16.5546875" customWidth="1"/>
    <col min="14613" max="14613" width="4.88671875" customWidth="1"/>
    <col min="14614" max="14614" width="6.33203125" customWidth="1"/>
    <col min="14615" max="14615" width="14.44140625" customWidth="1"/>
    <col min="14857" max="14857" width="4.5546875" customWidth="1"/>
    <col min="14858" max="14858" width="7" customWidth="1"/>
    <col min="14859" max="14859" width="16.5546875" customWidth="1"/>
    <col min="14860" max="14861" width="4.5546875" customWidth="1"/>
    <col min="14862" max="14862" width="7" customWidth="1"/>
    <col min="14863" max="14863" width="16.5546875" customWidth="1"/>
    <col min="14864" max="14865" width="4.5546875" customWidth="1"/>
    <col min="14866" max="14866" width="7" customWidth="1"/>
    <col min="14867" max="14867" width="16.5546875" customWidth="1"/>
    <col min="14869" max="14869" width="4.88671875" customWidth="1"/>
    <col min="14870" max="14870" width="6.33203125" customWidth="1"/>
    <col min="14871" max="14871" width="14.44140625" customWidth="1"/>
    <col min="15113" max="15113" width="4.5546875" customWidth="1"/>
    <col min="15114" max="15114" width="7" customWidth="1"/>
    <col min="15115" max="15115" width="16.5546875" customWidth="1"/>
    <col min="15116" max="15117" width="4.5546875" customWidth="1"/>
    <col min="15118" max="15118" width="7" customWidth="1"/>
    <col min="15119" max="15119" width="16.5546875" customWidth="1"/>
    <col min="15120" max="15121" width="4.5546875" customWidth="1"/>
    <col min="15122" max="15122" width="7" customWidth="1"/>
    <col min="15123" max="15123" width="16.5546875" customWidth="1"/>
    <col min="15125" max="15125" width="4.88671875" customWidth="1"/>
    <col min="15126" max="15126" width="6.33203125" customWidth="1"/>
    <col min="15127" max="15127" width="14.44140625" customWidth="1"/>
    <col min="15369" max="15369" width="4.5546875" customWidth="1"/>
    <col min="15370" max="15370" width="7" customWidth="1"/>
    <col min="15371" max="15371" width="16.5546875" customWidth="1"/>
    <col min="15372" max="15373" width="4.5546875" customWidth="1"/>
    <col min="15374" max="15374" width="7" customWidth="1"/>
    <col min="15375" max="15375" width="16.5546875" customWidth="1"/>
    <col min="15376" max="15377" width="4.5546875" customWidth="1"/>
    <col min="15378" max="15378" width="7" customWidth="1"/>
    <col min="15379" max="15379" width="16.5546875" customWidth="1"/>
    <col min="15381" max="15381" width="4.88671875" customWidth="1"/>
    <col min="15382" max="15382" width="6.33203125" customWidth="1"/>
    <col min="15383" max="15383" width="14.44140625" customWidth="1"/>
    <col min="15625" max="15625" width="4.5546875" customWidth="1"/>
    <col min="15626" max="15626" width="7" customWidth="1"/>
    <col min="15627" max="15627" width="16.5546875" customWidth="1"/>
    <col min="15628" max="15629" width="4.5546875" customWidth="1"/>
    <col min="15630" max="15630" width="7" customWidth="1"/>
    <col min="15631" max="15631" width="16.5546875" customWidth="1"/>
    <col min="15632" max="15633" width="4.5546875" customWidth="1"/>
    <col min="15634" max="15634" width="7" customWidth="1"/>
    <col min="15635" max="15635" width="16.5546875" customWidth="1"/>
    <col min="15637" max="15637" width="4.88671875" customWidth="1"/>
    <col min="15638" max="15638" width="6.33203125" customWidth="1"/>
    <col min="15639" max="15639" width="14.44140625" customWidth="1"/>
    <col min="15881" max="15881" width="4.5546875" customWidth="1"/>
    <col min="15882" max="15882" width="7" customWidth="1"/>
    <col min="15883" max="15883" width="16.5546875" customWidth="1"/>
    <col min="15884" max="15885" width="4.5546875" customWidth="1"/>
    <col min="15886" max="15886" width="7" customWidth="1"/>
    <col min="15887" max="15887" width="16.5546875" customWidth="1"/>
    <col min="15888" max="15889" width="4.5546875" customWidth="1"/>
    <col min="15890" max="15890" width="7" customWidth="1"/>
    <col min="15891" max="15891" width="16.5546875" customWidth="1"/>
    <col min="15893" max="15893" width="4.88671875" customWidth="1"/>
    <col min="15894" max="15894" width="6.33203125" customWidth="1"/>
    <col min="15895" max="15895" width="14.44140625" customWidth="1"/>
    <col min="16137" max="16137" width="4.5546875" customWidth="1"/>
    <col min="16138" max="16138" width="7" customWidth="1"/>
    <col min="16139" max="16139" width="16.5546875" customWidth="1"/>
    <col min="16140" max="16141" width="4.5546875" customWidth="1"/>
    <col min="16142" max="16142" width="7" customWidth="1"/>
    <col min="16143" max="16143" width="16.5546875" customWidth="1"/>
    <col min="16144" max="16145" width="4.5546875" customWidth="1"/>
    <col min="16146" max="16146" width="7" customWidth="1"/>
    <col min="16147" max="16147" width="16.5546875" customWidth="1"/>
    <col min="16149" max="16149" width="4.88671875" customWidth="1"/>
    <col min="16150" max="16150" width="6.33203125" customWidth="1"/>
    <col min="16151" max="16151" width="14.44140625" customWidth="1"/>
  </cols>
  <sheetData>
    <row r="1" spans="1:26" ht="33" x14ac:dyDescent="0.2">
      <c r="A1" s="16" t="s">
        <v>426</v>
      </c>
      <c r="I1" s="8"/>
    </row>
    <row r="2" spans="1:26" ht="29.25" x14ac:dyDescent="0.2">
      <c r="A2" s="19" t="s">
        <v>363</v>
      </c>
      <c r="I2" s="19" t="s">
        <v>77</v>
      </c>
      <c r="J2" s="4"/>
      <c r="K2" s="4"/>
      <c r="L2" s="4"/>
      <c r="M2" s="4"/>
      <c r="N2" s="55"/>
      <c r="O2" s="56"/>
      <c r="P2" s="56"/>
      <c r="R2" s="4"/>
      <c r="S2" s="4"/>
    </row>
    <row r="3" spans="1:26" x14ac:dyDescent="0.2">
      <c r="I3" s="4"/>
      <c r="J3" s="4"/>
      <c r="K3" s="4"/>
      <c r="L3" s="4"/>
      <c r="M3" s="4"/>
      <c r="N3" s="4"/>
      <c r="O3" s="4"/>
      <c r="P3" s="4"/>
      <c r="Q3" s="4"/>
      <c r="R3" s="4"/>
      <c r="S3" s="4"/>
    </row>
    <row r="4" spans="1:26" s="1" customFormat="1" ht="12.75" x14ac:dyDescent="0.2">
      <c r="I4" s="3"/>
      <c r="J4" s="3"/>
      <c r="K4" s="3"/>
      <c r="L4" s="3"/>
      <c r="M4" s="3"/>
      <c r="N4" s="3"/>
      <c r="O4" s="3"/>
      <c r="P4" s="3"/>
      <c r="Q4" s="3"/>
      <c r="R4" s="3"/>
      <c r="S4" s="3"/>
    </row>
    <row r="5" spans="1:26" s="2" customFormat="1" ht="33.4" customHeight="1" x14ac:dyDescent="0.2">
      <c r="A5" s="78" t="s">
        <v>17</v>
      </c>
      <c r="B5" s="78" t="s">
        <v>78</v>
      </c>
      <c r="C5" s="78" t="s">
        <v>18</v>
      </c>
      <c r="D5" s="78" t="s">
        <v>375</v>
      </c>
      <c r="E5" s="78" t="s">
        <v>368</v>
      </c>
      <c r="F5" s="78" t="s">
        <v>364</v>
      </c>
      <c r="G5" s="78" t="s">
        <v>365</v>
      </c>
      <c r="I5" s="2" t="s">
        <v>17</v>
      </c>
      <c r="J5" s="2" t="s">
        <v>78</v>
      </c>
      <c r="K5" s="2" t="s">
        <v>86</v>
      </c>
      <c r="M5" s="2" t="s">
        <v>17</v>
      </c>
      <c r="N5" s="2" t="s">
        <v>78</v>
      </c>
      <c r="O5" s="2" t="s">
        <v>87</v>
      </c>
      <c r="Q5" s="2" t="s">
        <v>17</v>
      </c>
      <c r="R5" s="2" t="s">
        <v>78</v>
      </c>
      <c r="S5" s="2" t="s">
        <v>88</v>
      </c>
      <c r="U5" s="2" t="s">
        <v>17</v>
      </c>
      <c r="V5" s="2" t="s">
        <v>78</v>
      </c>
      <c r="W5" s="2" t="s">
        <v>89</v>
      </c>
    </row>
    <row r="6" spans="1:26" s="1" customFormat="1" ht="12.75" x14ac:dyDescent="0.2">
      <c r="A6" s="79">
        <v>1</v>
      </c>
      <c r="B6" s="69">
        <v>0</v>
      </c>
      <c r="C6" s="70" t="s">
        <v>90</v>
      </c>
      <c r="D6" s="70" t="s">
        <v>366</v>
      </c>
      <c r="E6" s="70" t="s">
        <v>369</v>
      </c>
      <c r="F6" s="71">
        <v>-58.393599999999999</v>
      </c>
      <c r="G6" s="72">
        <v>-34.645400000000002</v>
      </c>
      <c r="I6" s="1">
        <v>1</v>
      </c>
      <c r="J6" s="5">
        <v>0</v>
      </c>
      <c r="K6" s="1" t="s">
        <v>90</v>
      </c>
      <c r="M6" s="1">
        <v>1</v>
      </c>
      <c r="N6" s="5">
        <v>0</v>
      </c>
      <c r="O6" s="1" t="s">
        <v>90</v>
      </c>
      <c r="Q6" s="1">
        <v>1</v>
      </c>
      <c r="R6" s="5">
        <v>0</v>
      </c>
      <c r="S6" s="1" t="s">
        <v>91</v>
      </c>
      <c r="U6" s="1">
        <v>1</v>
      </c>
      <c r="V6" s="5">
        <v>0</v>
      </c>
      <c r="W6" s="1" t="s">
        <v>92</v>
      </c>
      <c r="X6" s="5"/>
    </row>
    <row r="7" spans="1:26" s="1" customFormat="1" ht="12.75" x14ac:dyDescent="0.2">
      <c r="A7" s="79">
        <v>2</v>
      </c>
      <c r="B7" s="69">
        <v>2.4319999999999999</v>
      </c>
      <c r="C7" s="70" t="s">
        <v>93</v>
      </c>
      <c r="D7" s="70" t="s">
        <v>366</v>
      </c>
      <c r="E7" s="70" t="s">
        <v>369</v>
      </c>
      <c r="F7" s="71">
        <v>-58.413654000000001</v>
      </c>
      <c r="G7" s="72">
        <v>-34.649031999999998</v>
      </c>
      <c r="I7" s="1">
        <v>2</v>
      </c>
      <c r="J7" s="5">
        <v>2.4319999999999999</v>
      </c>
      <c r="K7" s="1" t="s">
        <v>93</v>
      </c>
      <c r="M7" s="1">
        <v>2</v>
      </c>
      <c r="N7" s="5">
        <v>2.4319999999999999</v>
      </c>
      <c r="O7" s="1" t="s">
        <v>93</v>
      </c>
      <c r="Q7" s="1">
        <v>2</v>
      </c>
      <c r="R7" s="5">
        <v>2.7330000000000001</v>
      </c>
      <c r="S7" s="1" t="s">
        <v>94</v>
      </c>
      <c r="U7" s="1">
        <v>2</v>
      </c>
      <c r="V7" s="5">
        <v>0.94299999999999995</v>
      </c>
      <c r="W7" s="1" t="s">
        <v>95</v>
      </c>
      <c r="X7" s="5"/>
      <c r="Y7" s="5"/>
      <c r="Z7" s="5"/>
    </row>
    <row r="8" spans="1:26" s="1" customFormat="1" ht="12.75" x14ac:dyDescent="0.2">
      <c r="A8" s="79">
        <v>3</v>
      </c>
      <c r="B8" s="69">
        <v>5.734</v>
      </c>
      <c r="C8" s="70" t="s">
        <v>96</v>
      </c>
      <c r="D8" s="70" t="s">
        <v>366</v>
      </c>
      <c r="E8" s="70" t="s">
        <v>369</v>
      </c>
      <c r="F8" s="71">
        <v>-58.440245999999199</v>
      </c>
      <c r="G8" s="72">
        <v>-34.662218000000102</v>
      </c>
      <c r="I8" s="1">
        <v>3</v>
      </c>
      <c r="J8" s="5">
        <v>5.734</v>
      </c>
      <c r="K8" s="1" t="s">
        <v>96</v>
      </c>
      <c r="M8" s="1">
        <v>3</v>
      </c>
      <c r="N8" s="5">
        <v>5.734</v>
      </c>
      <c r="O8" s="1" t="s">
        <v>96</v>
      </c>
      <c r="Q8" s="1">
        <v>3</v>
      </c>
      <c r="R8" s="5">
        <v>4.6440000000000001</v>
      </c>
      <c r="S8" s="1" t="s">
        <v>97</v>
      </c>
      <c r="U8" s="1">
        <v>3</v>
      </c>
      <c r="V8" s="5">
        <v>1.9430000000000001</v>
      </c>
      <c r="W8" s="1" t="s">
        <v>98</v>
      </c>
      <c r="Y8" s="5"/>
      <c r="Z8" s="5"/>
    </row>
    <row r="9" spans="1:26" s="1" customFormat="1" ht="12.75" x14ac:dyDescent="0.2">
      <c r="A9" s="79">
        <v>4</v>
      </c>
      <c r="B9" s="69">
        <v>6.6</v>
      </c>
      <c r="C9" s="70" t="s">
        <v>99</v>
      </c>
      <c r="D9" s="70" t="s">
        <v>366</v>
      </c>
      <c r="E9" s="70" t="s">
        <v>369</v>
      </c>
      <c r="F9" s="71">
        <v>-58.4471300000003</v>
      </c>
      <c r="G9" s="72">
        <v>-34.665131999999801</v>
      </c>
      <c r="I9" s="1">
        <v>4</v>
      </c>
      <c r="J9" s="5">
        <v>6.6</v>
      </c>
      <c r="K9" s="1" t="s">
        <v>99</v>
      </c>
      <c r="M9" s="1">
        <v>4</v>
      </c>
      <c r="N9" s="5">
        <v>6.6</v>
      </c>
      <c r="O9" s="1" t="s">
        <v>99</v>
      </c>
      <c r="Q9" s="1">
        <v>4</v>
      </c>
      <c r="R9" s="5">
        <v>5.9980000000000002</v>
      </c>
      <c r="S9" s="1" t="s">
        <v>430</v>
      </c>
      <c r="U9" s="1">
        <v>4</v>
      </c>
      <c r="V9" s="5">
        <v>3.1840000000000002</v>
      </c>
      <c r="W9" s="1" t="s">
        <v>100</v>
      </c>
      <c r="Y9" s="5"/>
      <c r="Z9" s="5"/>
    </row>
    <row r="10" spans="1:26" s="1" customFormat="1" ht="12.75" x14ac:dyDescent="0.2">
      <c r="A10" s="79">
        <v>5</v>
      </c>
      <c r="B10" s="69">
        <v>9.4809999999999999</v>
      </c>
      <c r="C10" s="70" t="s">
        <v>101</v>
      </c>
      <c r="D10" s="70" t="s">
        <v>366</v>
      </c>
      <c r="E10" s="70" t="s">
        <v>369</v>
      </c>
      <c r="F10" s="71">
        <v>-58.4768100000001</v>
      </c>
      <c r="G10" s="72">
        <v>-34.677544999999803</v>
      </c>
      <c r="I10" s="1">
        <v>5</v>
      </c>
      <c r="J10" s="5">
        <v>9.4809999999999999</v>
      </c>
      <c r="K10" s="1" t="s">
        <v>101</v>
      </c>
      <c r="M10" s="1">
        <v>5</v>
      </c>
      <c r="N10" s="5">
        <v>9.4809999999999999</v>
      </c>
      <c r="O10" s="1" t="s">
        <v>101</v>
      </c>
      <c r="Q10" s="1">
        <v>5</v>
      </c>
      <c r="R10" s="5">
        <v>8.42</v>
      </c>
      <c r="S10" s="1" t="s">
        <v>102</v>
      </c>
      <c r="U10" s="1">
        <v>5</v>
      </c>
      <c r="V10" s="5">
        <v>4.5049999999999999</v>
      </c>
      <c r="W10" s="1" t="s">
        <v>103</v>
      </c>
      <c r="Y10" s="5"/>
      <c r="Z10" s="5"/>
    </row>
    <row r="11" spans="1:26" s="1" customFormat="1" ht="12.75" x14ac:dyDescent="0.2">
      <c r="A11" s="79">
        <v>6</v>
      </c>
      <c r="B11" s="69">
        <v>11.157999999999999</v>
      </c>
      <c r="C11" s="70" t="s">
        <v>104</v>
      </c>
      <c r="D11" s="70" t="s">
        <v>366</v>
      </c>
      <c r="E11" s="70" t="s">
        <v>373</v>
      </c>
      <c r="F11" s="71">
        <v>-58.4925240000005</v>
      </c>
      <c r="G11" s="72">
        <v>-34.684217999999902</v>
      </c>
      <c r="I11" s="1">
        <v>6</v>
      </c>
      <c r="J11" s="5">
        <v>11.157999999999999</v>
      </c>
      <c r="K11" s="1" t="s">
        <v>104</v>
      </c>
      <c r="M11" s="1">
        <v>6</v>
      </c>
      <c r="N11" s="5">
        <v>11.157999999999999</v>
      </c>
      <c r="O11" s="1" t="s">
        <v>104</v>
      </c>
      <c r="Q11" s="1">
        <v>6</v>
      </c>
      <c r="R11" s="5">
        <v>10.141999999999999</v>
      </c>
      <c r="S11" s="1" t="s">
        <v>105</v>
      </c>
      <c r="U11" s="1">
        <v>6</v>
      </c>
      <c r="V11" s="5">
        <v>7.8220000000000001</v>
      </c>
      <c r="W11" s="1" t="s">
        <v>106</v>
      </c>
      <c r="Y11" s="5"/>
      <c r="Z11" s="5"/>
    </row>
    <row r="12" spans="1:26" s="1" customFormat="1" ht="12.75" x14ac:dyDescent="0.2">
      <c r="A12" s="79">
        <v>7</v>
      </c>
      <c r="B12" s="69">
        <v>12.695</v>
      </c>
      <c r="C12" s="70" t="s">
        <v>107</v>
      </c>
      <c r="D12" s="70" t="s">
        <v>366</v>
      </c>
      <c r="E12" s="70" t="s">
        <v>373</v>
      </c>
      <c r="F12" s="71">
        <v>-58.507202000000497</v>
      </c>
      <c r="G12" s="72">
        <v>-34.690152999999597</v>
      </c>
      <c r="I12" s="1">
        <v>7</v>
      </c>
      <c r="J12" s="5">
        <v>12.695</v>
      </c>
      <c r="K12" s="1" t="s">
        <v>107</v>
      </c>
      <c r="M12" s="1">
        <v>7</v>
      </c>
      <c r="N12" s="5">
        <v>12.695</v>
      </c>
      <c r="O12" s="1" t="s">
        <v>107</v>
      </c>
      <c r="Q12" s="1">
        <v>7</v>
      </c>
      <c r="R12" s="5">
        <v>12.6</v>
      </c>
      <c r="S12" s="1" t="s">
        <v>92</v>
      </c>
      <c r="U12" s="1">
        <v>7</v>
      </c>
      <c r="V12" s="5">
        <v>11.423</v>
      </c>
      <c r="W12" s="1" t="s">
        <v>108</v>
      </c>
      <c r="Y12" s="5"/>
      <c r="Z12" s="5"/>
    </row>
    <row r="13" spans="1:26" s="1" customFormat="1" ht="12.75" x14ac:dyDescent="0.2">
      <c r="A13" s="79">
        <v>8</v>
      </c>
      <c r="B13" s="69">
        <v>14.672000000000001</v>
      </c>
      <c r="C13" s="70" t="s">
        <v>109</v>
      </c>
      <c r="D13" s="70" t="s">
        <v>366</v>
      </c>
      <c r="E13" s="70" t="s">
        <v>373</v>
      </c>
      <c r="F13" s="71">
        <v>-58.5113410000004</v>
      </c>
      <c r="G13" s="72">
        <v>-34.702998999999899</v>
      </c>
      <c r="I13" s="1">
        <v>8</v>
      </c>
      <c r="J13" s="5">
        <v>14.672000000000001</v>
      </c>
      <c r="K13" s="1" t="s">
        <v>109</v>
      </c>
      <c r="M13" s="1">
        <v>8</v>
      </c>
      <c r="N13" s="5">
        <v>14.672000000000001</v>
      </c>
      <c r="O13" s="1" t="s">
        <v>109</v>
      </c>
      <c r="Q13" s="1">
        <v>8</v>
      </c>
      <c r="R13" s="5">
        <v>13.542999999999999</v>
      </c>
      <c r="S13" s="1" t="s">
        <v>110</v>
      </c>
      <c r="U13" s="1">
        <v>8</v>
      </c>
      <c r="V13" s="5">
        <v>13.454000000000001</v>
      </c>
      <c r="W13" s="1" t="s">
        <v>111</v>
      </c>
      <c r="Y13" s="5"/>
      <c r="Z13" s="5"/>
    </row>
    <row r="14" spans="1:26" s="1" customFormat="1" ht="12.75" x14ac:dyDescent="0.2">
      <c r="A14" s="79">
        <v>9</v>
      </c>
      <c r="B14" s="69">
        <v>15.833</v>
      </c>
      <c r="C14" s="70" t="s">
        <v>112</v>
      </c>
      <c r="D14" s="70" t="s">
        <v>366</v>
      </c>
      <c r="E14" s="70" t="s">
        <v>373</v>
      </c>
      <c r="F14" s="71">
        <v>-58.505777999999502</v>
      </c>
      <c r="G14" s="72">
        <v>-34.710175000000099</v>
      </c>
      <c r="I14" s="1">
        <v>9</v>
      </c>
      <c r="J14" s="5">
        <v>15.833</v>
      </c>
      <c r="K14" s="1" t="s">
        <v>112</v>
      </c>
      <c r="M14" s="1">
        <v>9</v>
      </c>
      <c r="N14" s="5">
        <v>16.172000000000001</v>
      </c>
      <c r="O14" s="1" t="s">
        <v>95</v>
      </c>
      <c r="P14" s="5"/>
      <c r="U14" s="1">
        <v>9</v>
      </c>
      <c r="V14" s="5">
        <v>17.024000000000001</v>
      </c>
      <c r="W14" s="1" t="s">
        <v>113</v>
      </c>
      <c r="Y14" s="5"/>
      <c r="Z14" s="5"/>
    </row>
    <row r="15" spans="1:26" s="1" customFormat="1" ht="12.75" x14ac:dyDescent="0.2">
      <c r="A15" s="79">
        <v>10</v>
      </c>
      <c r="B15" s="69">
        <v>18.454999999999998</v>
      </c>
      <c r="C15" s="70" t="s">
        <v>114</v>
      </c>
      <c r="D15" s="70" t="s">
        <v>366</v>
      </c>
      <c r="E15" s="70" t="s">
        <v>373</v>
      </c>
      <c r="F15" s="71">
        <v>-58.5302110000003</v>
      </c>
      <c r="G15" s="72">
        <v>-34.722162999999902</v>
      </c>
      <c r="I15" s="1">
        <v>10</v>
      </c>
      <c r="J15" s="5">
        <v>18.454999999999998</v>
      </c>
      <c r="K15" s="1" t="s">
        <v>114</v>
      </c>
      <c r="M15" s="1">
        <v>10</v>
      </c>
      <c r="N15" s="5">
        <v>17.172000000000001</v>
      </c>
      <c r="O15" s="1" t="s">
        <v>432</v>
      </c>
      <c r="P15" s="5"/>
      <c r="Q15" s="1" t="s">
        <v>115</v>
      </c>
    </row>
    <row r="16" spans="1:26" s="1" customFormat="1" ht="12.75" x14ac:dyDescent="0.2">
      <c r="A16" s="79">
        <v>11</v>
      </c>
      <c r="B16" s="69">
        <v>24.302</v>
      </c>
      <c r="C16" s="70" t="s">
        <v>116</v>
      </c>
      <c r="D16" s="70" t="s">
        <v>366</v>
      </c>
      <c r="E16" s="70" t="s">
        <v>373</v>
      </c>
      <c r="F16" s="71">
        <v>-58.584626000000299</v>
      </c>
      <c r="G16" s="72">
        <v>-34.7510809999998</v>
      </c>
      <c r="I16" s="1">
        <v>11</v>
      </c>
      <c r="J16" s="5">
        <v>24.302</v>
      </c>
      <c r="K16" s="1" t="s">
        <v>116</v>
      </c>
      <c r="M16" s="1">
        <v>11</v>
      </c>
      <c r="N16" s="5">
        <v>18.413</v>
      </c>
      <c r="O16" s="1" t="s">
        <v>100</v>
      </c>
      <c r="S16" s="5"/>
      <c r="U16" s="1" t="s">
        <v>117</v>
      </c>
      <c r="W16" s="5"/>
      <c r="Y16" s="5"/>
    </row>
    <row r="17" spans="1:23" s="1" customFormat="1" ht="12.75" x14ac:dyDescent="0.2">
      <c r="A17" s="79">
        <v>12</v>
      </c>
      <c r="B17" s="69">
        <v>26.001999999999999</v>
      </c>
      <c r="C17" s="70" t="s">
        <v>431</v>
      </c>
      <c r="D17" s="70" t="s">
        <v>366</v>
      </c>
      <c r="E17" s="70" t="s">
        <v>373</v>
      </c>
      <c r="F17" s="71">
        <v>-58.598208999999997</v>
      </c>
      <c r="G17" s="72">
        <v>-34.755547000000398</v>
      </c>
      <c r="I17" s="1">
        <v>12</v>
      </c>
      <c r="J17" s="5">
        <v>26.001999999999999</v>
      </c>
      <c r="K17" s="1" t="s">
        <v>431</v>
      </c>
      <c r="M17" s="1">
        <v>12</v>
      </c>
      <c r="N17" s="5">
        <v>19.734000000000002</v>
      </c>
      <c r="O17" s="1" t="s">
        <v>103</v>
      </c>
    </row>
    <row r="18" spans="1:23" s="1" customFormat="1" ht="12.75" x14ac:dyDescent="0.2">
      <c r="A18" s="79">
        <v>13</v>
      </c>
      <c r="B18" s="69">
        <v>27.3</v>
      </c>
      <c r="C18" s="70" t="s">
        <v>118</v>
      </c>
      <c r="D18" s="70" t="s">
        <v>371</v>
      </c>
      <c r="E18" s="70" t="s">
        <v>373</v>
      </c>
      <c r="F18" s="71">
        <v>-58.615606999999798</v>
      </c>
      <c r="G18" s="72">
        <v>-34.760227999999501</v>
      </c>
      <c r="I18" s="1">
        <v>13</v>
      </c>
      <c r="J18" s="5">
        <v>27.3</v>
      </c>
      <c r="K18" s="1" t="s">
        <v>118</v>
      </c>
      <c r="M18" s="1">
        <v>13</v>
      </c>
      <c r="N18" s="5">
        <v>23.050999999999998</v>
      </c>
      <c r="O18" s="1" t="s">
        <v>106</v>
      </c>
      <c r="R18" s="5"/>
    </row>
    <row r="19" spans="1:23" s="1" customFormat="1" ht="12.75" x14ac:dyDescent="0.2">
      <c r="A19" s="79">
        <v>14</v>
      </c>
      <c r="B19" s="69">
        <v>30.53</v>
      </c>
      <c r="C19" s="70" t="s">
        <v>119</v>
      </c>
      <c r="D19" s="70" t="s">
        <v>366</v>
      </c>
      <c r="E19" s="70" t="s">
        <v>373</v>
      </c>
      <c r="F19" s="71">
        <v>-58.647131999999097</v>
      </c>
      <c r="G19" s="72">
        <v>-34.771995999999803</v>
      </c>
      <c r="I19" s="1">
        <v>14</v>
      </c>
      <c r="J19" s="5">
        <v>30.53</v>
      </c>
      <c r="K19" s="1" t="s">
        <v>119</v>
      </c>
      <c r="M19" s="1">
        <v>14</v>
      </c>
      <c r="N19" s="5">
        <v>26.652000000000001</v>
      </c>
      <c r="O19" s="1" t="s">
        <v>108</v>
      </c>
    </row>
    <row r="20" spans="1:23" s="1" customFormat="1" ht="12.75" x14ac:dyDescent="0.2">
      <c r="A20" s="79">
        <v>15</v>
      </c>
      <c r="B20" s="69">
        <v>39.180999999999997</v>
      </c>
      <c r="C20" s="70" t="s">
        <v>429</v>
      </c>
      <c r="D20" s="70" t="s">
        <v>366</v>
      </c>
      <c r="E20" s="70" t="s">
        <v>373</v>
      </c>
      <c r="F20" s="71">
        <v>-58.738100000000003</v>
      </c>
      <c r="G20" s="72">
        <v>-34.7804</v>
      </c>
      <c r="I20" s="1">
        <v>15</v>
      </c>
      <c r="J20" s="5">
        <v>39.180999999999997</v>
      </c>
      <c r="K20" s="1" t="s">
        <v>120</v>
      </c>
      <c r="M20" s="1">
        <v>15</v>
      </c>
      <c r="N20" s="5">
        <v>28.683</v>
      </c>
      <c r="O20" s="1" t="s">
        <v>111</v>
      </c>
    </row>
    <row r="21" spans="1:23" s="1" customFormat="1" ht="12.75" x14ac:dyDescent="0.2">
      <c r="A21" s="79">
        <v>16</v>
      </c>
      <c r="B21" s="69">
        <v>47.777999999999999</v>
      </c>
      <c r="C21" s="70" t="s">
        <v>285</v>
      </c>
      <c r="D21" s="70" t="s">
        <v>366</v>
      </c>
      <c r="E21" s="70" t="s">
        <v>285</v>
      </c>
      <c r="F21" s="71">
        <v>-58.501199999999997</v>
      </c>
      <c r="G21" s="72">
        <v>-34.465899999999998</v>
      </c>
      <c r="I21" s="79">
        <v>16</v>
      </c>
      <c r="J21" s="126">
        <v>47.777999999999999</v>
      </c>
      <c r="K21" s="79" t="s">
        <v>451</v>
      </c>
      <c r="M21" s="1">
        <v>16</v>
      </c>
      <c r="N21" s="5">
        <v>32.253</v>
      </c>
      <c r="O21" s="1" t="s">
        <v>113</v>
      </c>
    </row>
    <row r="22" spans="1:23" s="1" customFormat="1" ht="12.75" x14ac:dyDescent="0.2">
      <c r="A22" s="79">
        <v>17</v>
      </c>
      <c r="B22" s="69">
        <v>0</v>
      </c>
      <c r="C22" s="70" t="s">
        <v>91</v>
      </c>
      <c r="D22" s="70" t="s">
        <v>366</v>
      </c>
      <c r="E22" s="70" t="s">
        <v>215</v>
      </c>
      <c r="F22" s="71">
        <v>-58.415599999999998</v>
      </c>
      <c r="G22" s="72">
        <v>-34.661000000000001</v>
      </c>
      <c r="J22" s="5"/>
      <c r="M22" s="1">
        <v>17</v>
      </c>
      <c r="N22" s="5">
        <v>36.732999999999997</v>
      </c>
      <c r="O22" s="1" t="s">
        <v>122</v>
      </c>
    </row>
    <row r="23" spans="1:23" s="1" customFormat="1" ht="12.75" x14ac:dyDescent="0.2">
      <c r="A23" s="79">
        <v>18</v>
      </c>
      <c r="B23" s="69">
        <v>2.7330000000000001</v>
      </c>
      <c r="C23" s="70" t="s">
        <v>94</v>
      </c>
      <c r="D23" s="70" t="s">
        <v>366</v>
      </c>
      <c r="E23" s="70" t="s">
        <v>215</v>
      </c>
      <c r="F23" s="71">
        <v>-58.428462199999998</v>
      </c>
      <c r="G23" s="72">
        <v>-34.681125556430899</v>
      </c>
      <c r="I23" s="120" t="s">
        <v>121</v>
      </c>
      <c r="J23" s="120"/>
      <c r="K23" s="120"/>
      <c r="N23" s="5"/>
    </row>
    <row r="24" spans="1:23" s="1" customFormat="1" ht="12.75" x14ac:dyDescent="0.2">
      <c r="A24" s="79">
        <v>19</v>
      </c>
      <c r="B24" s="69">
        <v>4.6440000000000001</v>
      </c>
      <c r="C24" s="70" t="s">
        <v>97</v>
      </c>
      <c r="D24" s="70" t="s">
        <v>366</v>
      </c>
      <c r="E24" s="70" t="s">
        <v>215</v>
      </c>
      <c r="F24" s="71">
        <v>-58.429099999999998</v>
      </c>
      <c r="G24" s="72">
        <v>-34.698099999999997</v>
      </c>
      <c r="I24" s="1" t="s">
        <v>452</v>
      </c>
      <c r="O24" s="5"/>
    </row>
    <row r="25" spans="1:23" s="1" customFormat="1" ht="12.75" x14ac:dyDescent="0.2">
      <c r="A25" s="79">
        <v>20</v>
      </c>
      <c r="B25" s="69">
        <v>5.9980000000000002</v>
      </c>
      <c r="C25" s="70" t="s">
        <v>430</v>
      </c>
      <c r="D25" s="70" t="s">
        <v>366</v>
      </c>
      <c r="E25" s="70" t="s">
        <v>227</v>
      </c>
      <c r="F25" s="71">
        <v>-58.441000000000003</v>
      </c>
      <c r="G25" s="72">
        <v>-34.705399999999997</v>
      </c>
      <c r="J25" s="5"/>
      <c r="O25" s="5"/>
    </row>
    <row r="26" spans="1:23" s="1" customFormat="1" ht="12.75" x14ac:dyDescent="0.2">
      <c r="A26" s="79">
        <v>21</v>
      </c>
      <c r="B26" s="69">
        <v>8.42</v>
      </c>
      <c r="C26" s="70" t="s">
        <v>102</v>
      </c>
      <c r="D26" s="70" t="s">
        <v>366</v>
      </c>
      <c r="E26" s="70" t="s">
        <v>227</v>
      </c>
      <c r="F26" s="71">
        <v>-58.463099999999997</v>
      </c>
      <c r="G26" s="72">
        <v>-34.719099999999997</v>
      </c>
      <c r="N26" s="5"/>
      <c r="O26" s="5"/>
    </row>
    <row r="27" spans="1:23" s="1" customFormat="1" ht="12.75" x14ac:dyDescent="0.2">
      <c r="A27" s="79">
        <v>22</v>
      </c>
      <c r="B27" s="69">
        <v>10.141999999999999</v>
      </c>
      <c r="C27" s="70" t="s">
        <v>105</v>
      </c>
      <c r="D27" s="70" t="s">
        <v>366</v>
      </c>
      <c r="E27" s="70" t="s">
        <v>227</v>
      </c>
      <c r="F27" s="71">
        <v>-58.479700000000001</v>
      </c>
      <c r="G27" s="72">
        <v>-34.718000000000004</v>
      </c>
      <c r="K27" s="43" t="s">
        <v>376</v>
      </c>
      <c r="L27" s="127">
        <v>28</v>
      </c>
      <c r="N27" s="5"/>
      <c r="O27" s="5"/>
      <c r="W27" s="5"/>
    </row>
    <row r="28" spans="1:23" s="1" customFormat="1" ht="12.75" x14ac:dyDescent="0.2">
      <c r="A28" s="79">
        <v>23</v>
      </c>
      <c r="B28" s="73">
        <v>12.6</v>
      </c>
      <c r="C28" s="74" t="s">
        <v>92</v>
      </c>
      <c r="D28" s="74" t="s">
        <v>372</v>
      </c>
      <c r="E28" s="74" t="s">
        <v>373</v>
      </c>
      <c r="F28" s="75">
        <v>-58.506</v>
      </c>
      <c r="G28" s="76">
        <v>-34.71</v>
      </c>
      <c r="K28" s="43" t="s">
        <v>377</v>
      </c>
      <c r="L28" s="127">
        <v>3</v>
      </c>
      <c r="N28" s="5"/>
      <c r="O28" s="5"/>
      <c r="W28" s="5"/>
    </row>
    <row r="29" spans="1:23" s="1" customFormat="1" ht="12.75" x14ac:dyDescent="0.2">
      <c r="A29" s="79">
        <v>24</v>
      </c>
      <c r="B29" s="69">
        <v>16.172000000000001</v>
      </c>
      <c r="C29" s="70" t="s">
        <v>95</v>
      </c>
      <c r="D29" s="70" t="s">
        <v>366</v>
      </c>
      <c r="E29" s="70" t="s">
        <v>373</v>
      </c>
      <c r="F29" s="71">
        <v>-58.512008999999999</v>
      </c>
      <c r="G29" s="72">
        <v>-34.710262</v>
      </c>
      <c r="K29" s="43" t="s">
        <v>378</v>
      </c>
      <c r="L29" s="127">
        <v>1</v>
      </c>
    </row>
    <row r="30" spans="1:23" s="12" customFormat="1" x14ac:dyDescent="0.25">
      <c r="A30" s="79">
        <v>25</v>
      </c>
      <c r="B30" s="69">
        <v>17.172000000000001</v>
      </c>
      <c r="C30" s="70" t="s">
        <v>432</v>
      </c>
      <c r="D30" s="70" t="s">
        <v>366</v>
      </c>
      <c r="E30" s="70" t="s">
        <v>373</v>
      </c>
      <c r="F30" s="71">
        <v>-58.521456000000001</v>
      </c>
      <c r="G30" s="72">
        <v>-34.712452999999996</v>
      </c>
      <c r="I30" s="1"/>
      <c r="J30" s="1"/>
      <c r="K30" s="46" t="s">
        <v>379</v>
      </c>
      <c r="L30" s="128">
        <f>SUM(L27:L29)</f>
        <v>32</v>
      </c>
      <c r="M30" s="1"/>
      <c r="N30" s="1"/>
      <c r="O30" s="129"/>
    </row>
    <row r="31" spans="1:23" s="12" customFormat="1" x14ac:dyDescent="0.25">
      <c r="A31" s="79">
        <v>26</v>
      </c>
      <c r="B31" s="69">
        <v>18.413</v>
      </c>
      <c r="C31" s="70" t="s">
        <v>100</v>
      </c>
      <c r="D31" s="70" t="s">
        <v>366</v>
      </c>
      <c r="E31" s="70" t="s">
        <v>373</v>
      </c>
      <c r="F31" s="71">
        <v>-58.535575000000797</v>
      </c>
      <c r="G31" s="72">
        <v>-34.711018999999901</v>
      </c>
      <c r="K31" s="1"/>
      <c r="L31" s="1"/>
      <c r="M31" s="1"/>
      <c r="N31" s="1"/>
    </row>
    <row r="32" spans="1:23" s="12" customFormat="1" x14ac:dyDescent="0.25">
      <c r="A32" s="79">
        <v>27</v>
      </c>
      <c r="B32" s="69">
        <v>19.734000000000002</v>
      </c>
      <c r="C32" s="70" t="s">
        <v>427</v>
      </c>
      <c r="D32" s="70" t="s">
        <v>371</v>
      </c>
      <c r="E32" s="70" t="s">
        <v>373</v>
      </c>
      <c r="F32" s="71">
        <v>-58.5507289999995</v>
      </c>
      <c r="G32" s="72">
        <v>-34.709183999999702</v>
      </c>
      <c r="J32" s="129"/>
      <c r="K32" s="1"/>
      <c r="L32" s="1"/>
      <c r="M32" s="1"/>
      <c r="N32" s="1"/>
      <c r="O32" s="129"/>
    </row>
    <row r="33" spans="1:14" s="12" customFormat="1" ht="15.75" x14ac:dyDescent="0.25">
      <c r="A33" s="79">
        <v>28</v>
      </c>
      <c r="B33" s="69">
        <v>23.050999999999998</v>
      </c>
      <c r="C33" s="70" t="s">
        <v>106</v>
      </c>
      <c r="D33" s="70" t="s">
        <v>366</v>
      </c>
      <c r="E33" s="70" t="s">
        <v>373</v>
      </c>
      <c r="F33" s="71">
        <v>-58.585496999999997</v>
      </c>
      <c r="G33" s="72">
        <v>-34.704642999999898</v>
      </c>
      <c r="I33"/>
      <c r="K33" s="1"/>
      <c r="L33" s="1"/>
      <c r="M33" s="1"/>
      <c r="N33" s="1"/>
    </row>
    <row r="34" spans="1:14" s="12" customFormat="1" x14ac:dyDescent="0.25">
      <c r="A34" s="79">
        <v>29</v>
      </c>
      <c r="B34" s="69">
        <v>26.652000000000001</v>
      </c>
      <c r="C34" s="70" t="s">
        <v>108</v>
      </c>
      <c r="D34" s="70" t="s">
        <v>366</v>
      </c>
      <c r="E34" s="70" t="s">
        <v>373</v>
      </c>
      <c r="F34" s="71">
        <v>-58.625560000000299</v>
      </c>
      <c r="G34" s="72">
        <v>-34.699819000000097</v>
      </c>
      <c r="K34" s="1"/>
      <c r="N34" s="1"/>
    </row>
    <row r="35" spans="1:14" ht="15.75" x14ac:dyDescent="0.25">
      <c r="A35" s="79">
        <v>30</v>
      </c>
      <c r="B35" s="69">
        <v>28.683</v>
      </c>
      <c r="C35" s="70" t="s">
        <v>111</v>
      </c>
      <c r="D35" s="70" t="s">
        <v>371</v>
      </c>
      <c r="E35" s="70" t="s">
        <v>297</v>
      </c>
      <c r="F35" s="71">
        <v>-58.646293999999202</v>
      </c>
      <c r="G35" s="72">
        <v>-34.697358000000101</v>
      </c>
      <c r="I35" s="12"/>
      <c r="J35" s="12"/>
      <c r="K35" s="1"/>
      <c r="N35" s="1"/>
    </row>
    <row r="36" spans="1:14" x14ac:dyDescent="0.2">
      <c r="A36" s="79">
        <v>31</v>
      </c>
      <c r="B36" s="69">
        <v>32.253</v>
      </c>
      <c r="C36" s="70" t="s">
        <v>113</v>
      </c>
      <c r="D36" s="70" t="s">
        <v>366</v>
      </c>
      <c r="E36" s="70" t="s">
        <v>274</v>
      </c>
      <c r="F36" s="71">
        <v>-58.686551999999402</v>
      </c>
      <c r="G36" s="72">
        <v>-34.692263000000501</v>
      </c>
      <c r="K36" s="1"/>
      <c r="N36" s="1"/>
    </row>
    <row r="37" spans="1:14" x14ac:dyDescent="0.2">
      <c r="A37" s="79">
        <v>32</v>
      </c>
      <c r="B37" s="69">
        <v>36.732999999999997</v>
      </c>
      <c r="C37" s="70" t="s">
        <v>122</v>
      </c>
      <c r="D37" s="70" t="s">
        <v>366</v>
      </c>
      <c r="E37" s="70" t="s">
        <v>274</v>
      </c>
      <c r="F37" s="71">
        <v>-58.729930000000699</v>
      </c>
      <c r="G37" s="72">
        <v>-34.708538999999597</v>
      </c>
      <c r="K37" s="1"/>
      <c r="N37" s="1"/>
    </row>
    <row r="38" spans="1:14" x14ac:dyDescent="0.2">
      <c r="A38" s="80"/>
      <c r="B38" s="80"/>
      <c r="C38" s="80"/>
      <c r="D38" s="80"/>
      <c r="E38" s="80"/>
      <c r="F38" s="80"/>
      <c r="G38" s="80"/>
      <c r="K38" s="1"/>
      <c r="N38" s="1"/>
    </row>
    <row r="39" spans="1:14" x14ac:dyDescent="0.2">
      <c r="K39" s="1"/>
      <c r="N39" s="1"/>
    </row>
    <row r="40" spans="1:14" x14ac:dyDescent="0.2">
      <c r="K40" s="1"/>
      <c r="N40" s="1"/>
    </row>
    <row r="41" spans="1:14" x14ac:dyDescent="0.2">
      <c r="K41" s="1"/>
      <c r="N41" s="1"/>
    </row>
    <row r="42" spans="1:14" x14ac:dyDescent="0.2">
      <c r="K42" s="1"/>
      <c r="N42" s="1"/>
    </row>
    <row r="43" spans="1:14" x14ac:dyDescent="0.2">
      <c r="K43" s="1"/>
      <c r="N43" s="1"/>
    </row>
    <row r="44" spans="1:14" x14ac:dyDescent="0.2">
      <c r="K44" s="1"/>
      <c r="N44" s="1"/>
    </row>
    <row r="45" spans="1:14" x14ac:dyDescent="0.2">
      <c r="K45" s="1"/>
      <c r="N45" s="1"/>
    </row>
    <row r="46" spans="1:14" x14ac:dyDescent="0.2">
      <c r="K46" s="1"/>
      <c r="N46" s="1"/>
    </row>
    <row r="47" spans="1:14" x14ac:dyDescent="0.2">
      <c r="K47" s="1"/>
      <c r="N47" s="1"/>
    </row>
    <row r="48" spans="1:14" x14ac:dyDescent="0.2">
      <c r="K48" s="1"/>
      <c r="L48" s="1"/>
      <c r="M48" s="1"/>
      <c r="N48" s="1"/>
    </row>
    <row r="49" spans="11:14" x14ac:dyDescent="0.2">
      <c r="K49" s="1"/>
      <c r="L49" s="1"/>
      <c r="M49" s="1"/>
      <c r="N49" s="1"/>
    </row>
    <row r="50" spans="11:14" x14ac:dyDescent="0.2">
      <c r="K50" s="1"/>
      <c r="L50" s="1"/>
      <c r="M50" s="1"/>
      <c r="N50" s="1"/>
    </row>
    <row r="51" spans="11:14" x14ac:dyDescent="0.2">
      <c r="K51" s="1"/>
    </row>
  </sheetData>
  <mergeCells count="1">
    <mergeCell ref="I23:K23"/>
  </mergeCells>
  <pageMargins left="0.7" right="0.7" top="0.75" bottom="0.75" header="0.3" footer="0.3"/>
  <drawing r:id="rId1"/>
  <tableParts count="5">
    <tablePart r:id="rId2"/>
    <tablePart r:id="rId3"/>
    <tablePart r:id="rId4"/>
    <tablePart r:id="rId5"/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I56"/>
  <sheetViews>
    <sheetView showGridLines="0" zoomScale="80" zoomScaleNormal="80" workbookViewId="0">
      <selection activeCell="H35" sqref="H35"/>
    </sheetView>
  </sheetViews>
  <sheetFormatPr baseColWidth="10" defaultRowHeight="12.75" x14ac:dyDescent="0.2"/>
  <cols>
    <col min="1" max="1" width="3.44140625" style="1" customWidth="1"/>
    <col min="2" max="2" width="6.88671875" style="1" customWidth="1"/>
    <col min="3" max="3" width="14.44140625" style="1" customWidth="1"/>
    <col min="4" max="5" width="11.21875" style="1"/>
    <col min="6" max="7" width="8.6640625" style="1" customWidth="1"/>
    <col min="8" max="256" width="11.21875" style="1"/>
    <col min="257" max="257" width="4.5546875" style="1" customWidth="1"/>
    <col min="258" max="258" width="7" style="1" customWidth="1"/>
    <col min="259" max="259" width="16.5546875" style="1" customWidth="1"/>
    <col min="260" max="512" width="11.21875" style="1"/>
    <col min="513" max="513" width="4.5546875" style="1" customWidth="1"/>
    <col min="514" max="514" width="7" style="1" customWidth="1"/>
    <col min="515" max="515" width="16.5546875" style="1" customWidth="1"/>
    <col min="516" max="768" width="11.21875" style="1"/>
    <col min="769" max="769" width="4.5546875" style="1" customWidth="1"/>
    <col min="770" max="770" width="7" style="1" customWidth="1"/>
    <col min="771" max="771" width="16.5546875" style="1" customWidth="1"/>
    <col min="772" max="1024" width="11.21875" style="1"/>
    <col min="1025" max="1025" width="4.5546875" style="1" customWidth="1"/>
    <col min="1026" max="1026" width="7" style="1" customWidth="1"/>
    <col min="1027" max="1027" width="16.5546875" style="1" customWidth="1"/>
    <col min="1028" max="1280" width="11.21875" style="1"/>
    <col min="1281" max="1281" width="4.5546875" style="1" customWidth="1"/>
    <col min="1282" max="1282" width="7" style="1" customWidth="1"/>
    <col min="1283" max="1283" width="16.5546875" style="1" customWidth="1"/>
    <col min="1284" max="1536" width="11.21875" style="1"/>
    <col min="1537" max="1537" width="4.5546875" style="1" customWidth="1"/>
    <col min="1538" max="1538" width="7" style="1" customWidth="1"/>
    <col min="1539" max="1539" width="16.5546875" style="1" customWidth="1"/>
    <col min="1540" max="1792" width="11.21875" style="1"/>
    <col min="1793" max="1793" width="4.5546875" style="1" customWidth="1"/>
    <col min="1794" max="1794" width="7" style="1" customWidth="1"/>
    <col min="1795" max="1795" width="16.5546875" style="1" customWidth="1"/>
    <col min="1796" max="2048" width="11.21875" style="1"/>
    <col min="2049" max="2049" width="4.5546875" style="1" customWidth="1"/>
    <col min="2050" max="2050" width="7" style="1" customWidth="1"/>
    <col min="2051" max="2051" width="16.5546875" style="1" customWidth="1"/>
    <col min="2052" max="2304" width="11.21875" style="1"/>
    <col min="2305" max="2305" width="4.5546875" style="1" customWidth="1"/>
    <col min="2306" max="2306" width="7" style="1" customWidth="1"/>
    <col min="2307" max="2307" width="16.5546875" style="1" customWidth="1"/>
    <col min="2308" max="2560" width="11.21875" style="1"/>
    <col min="2561" max="2561" width="4.5546875" style="1" customWidth="1"/>
    <col min="2562" max="2562" width="7" style="1" customWidth="1"/>
    <col min="2563" max="2563" width="16.5546875" style="1" customWidth="1"/>
    <col min="2564" max="2816" width="11.21875" style="1"/>
    <col min="2817" max="2817" width="4.5546875" style="1" customWidth="1"/>
    <col min="2818" max="2818" width="7" style="1" customWidth="1"/>
    <col min="2819" max="2819" width="16.5546875" style="1" customWidth="1"/>
    <col min="2820" max="3072" width="11.21875" style="1"/>
    <col min="3073" max="3073" width="4.5546875" style="1" customWidth="1"/>
    <col min="3074" max="3074" width="7" style="1" customWidth="1"/>
    <col min="3075" max="3075" width="16.5546875" style="1" customWidth="1"/>
    <col min="3076" max="3328" width="11.21875" style="1"/>
    <col min="3329" max="3329" width="4.5546875" style="1" customWidth="1"/>
    <col min="3330" max="3330" width="7" style="1" customWidth="1"/>
    <col min="3331" max="3331" width="16.5546875" style="1" customWidth="1"/>
    <col min="3332" max="3584" width="11.21875" style="1"/>
    <col min="3585" max="3585" width="4.5546875" style="1" customWidth="1"/>
    <col min="3586" max="3586" width="7" style="1" customWidth="1"/>
    <col min="3587" max="3587" width="16.5546875" style="1" customWidth="1"/>
    <col min="3588" max="3840" width="11.21875" style="1"/>
    <col min="3841" max="3841" width="4.5546875" style="1" customWidth="1"/>
    <col min="3842" max="3842" width="7" style="1" customWidth="1"/>
    <col min="3843" max="3843" width="16.5546875" style="1" customWidth="1"/>
    <col min="3844" max="4096" width="11.21875" style="1"/>
    <col min="4097" max="4097" width="4.5546875" style="1" customWidth="1"/>
    <col min="4098" max="4098" width="7" style="1" customWidth="1"/>
    <col min="4099" max="4099" width="16.5546875" style="1" customWidth="1"/>
    <col min="4100" max="4352" width="11.21875" style="1"/>
    <col min="4353" max="4353" width="4.5546875" style="1" customWidth="1"/>
    <col min="4354" max="4354" width="7" style="1" customWidth="1"/>
    <col min="4355" max="4355" width="16.5546875" style="1" customWidth="1"/>
    <col min="4356" max="4608" width="11.21875" style="1"/>
    <col min="4609" max="4609" width="4.5546875" style="1" customWidth="1"/>
    <col min="4610" max="4610" width="7" style="1" customWidth="1"/>
    <col min="4611" max="4611" width="16.5546875" style="1" customWidth="1"/>
    <col min="4612" max="4864" width="11.21875" style="1"/>
    <col min="4865" max="4865" width="4.5546875" style="1" customWidth="1"/>
    <col min="4866" max="4866" width="7" style="1" customWidth="1"/>
    <col min="4867" max="4867" width="16.5546875" style="1" customWidth="1"/>
    <col min="4868" max="5120" width="11.21875" style="1"/>
    <col min="5121" max="5121" width="4.5546875" style="1" customWidth="1"/>
    <col min="5122" max="5122" width="7" style="1" customWidth="1"/>
    <col min="5123" max="5123" width="16.5546875" style="1" customWidth="1"/>
    <col min="5124" max="5376" width="11.21875" style="1"/>
    <col min="5377" max="5377" width="4.5546875" style="1" customWidth="1"/>
    <col min="5378" max="5378" width="7" style="1" customWidth="1"/>
    <col min="5379" max="5379" width="16.5546875" style="1" customWidth="1"/>
    <col min="5380" max="5632" width="11.21875" style="1"/>
    <col min="5633" max="5633" width="4.5546875" style="1" customWidth="1"/>
    <col min="5634" max="5634" width="7" style="1" customWidth="1"/>
    <col min="5635" max="5635" width="16.5546875" style="1" customWidth="1"/>
    <col min="5636" max="5888" width="11.21875" style="1"/>
    <col min="5889" max="5889" width="4.5546875" style="1" customWidth="1"/>
    <col min="5890" max="5890" width="7" style="1" customWidth="1"/>
    <col min="5891" max="5891" width="16.5546875" style="1" customWidth="1"/>
    <col min="5892" max="6144" width="11.21875" style="1"/>
    <col min="6145" max="6145" width="4.5546875" style="1" customWidth="1"/>
    <col min="6146" max="6146" width="7" style="1" customWidth="1"/>
    <col min="6147" max="6147" width="16.5546875" style="1" customWidth="1"/>
    <col min="6148" max="6400" width="11.21875" style="1"/>
    <col min="6401" max="6401" width="4.5546875" style="1" customWidth="1"/>
    <col min="6402" max="6402" width="7" style="1" customWidth="1"/>
    <col min="6403" max="6403" width="16.5546875" style="1" customWidth="1"/>
    <col min="6404" max="6656" width="11.21875" style="1"/>
    <col min="6657" max="6657" width="4.5546875" style="1" customWidth="1"/>
    <col min="6658" max="6658" width="7" style="1" customWidth="1"/>
    <col min="6659" max="6659" width="16.5546875" style="1" customWidth="1"/>
    <col min="6660" max="6912" width="11.21875" style="1"/>
    <col min="6913" max="6913" width="4.5546875" style="1" customWidth="1"/>
    <col min="6914" max="6914" width="7" style="1" customWidth="1"/>
    <col min="6915" max="6915" width="16.5546875" style="1" customWidth="1"/>
    <col min="6916" max="7168" width="11.21875" style="1"/>
    <col min="7169" max="7169" width="4.5546875" style="1" customWidth="1"/>
    <col min="7170" max="7170" width="7" style="1" customWidth="1"/>
    <col min="7171" max="7171" width="16.5546875" style="1" customWidth="1"/>
    <col min="7172" max="7424" width="11.21875" style="1"/>
    <col min="7425" max="7425" width="4.5546875" style="1" customWidth="1"/>
    <col min="7426" max="7426" width="7" style="1" customWidth="1"/>
    <col min="7427" max="7427" width="16.5546875" style="1" customWidth="1"/>
    <col min="7428" max="7680" width="11.21875" style="1"/>
    <col min="7681" max="7681" width="4.5546875" style="1" customWidth="1"/>
    <col min="7682" max="7682" width="7" style="1" customWidth="1"/>
    <col min="7683" max="7683" width="16.5546875" style="1" customWidth="1"/>
    <col min="7684" max="7936" width="11.21875" style="1"/>
    <col min="7937" max="7937" width="4.5546875" style="1" customWidth="1"/>
    <col min="7938" max="7938" width="7" style="1" customWidth="1"/>
    <col min="7939" max="7939" width="16.5546875" style="1" customWidth="1"/>
    <col min="7940" max="8192" width="11.21875" style="1"/>
    <col min="8193" max="8193" width="4.5546875" style="1" customWidth="1"/>
    <col min="8194" max="8194" width="7" style="1" customWidth="1"/>
    <col min="8195" max="8195" width="16.5546875" style="1" customWidth="1"/>
    <col min="8196" max="8448" width="11.21875" style="1"/>
    <col min="8449" max="8449" width="4.5546875" style="1" customWidth="1"/>
    <col min="8450" max="8450" width="7" style="1" customWidth="1"/>
    <col min="8451" max="8451" width="16.5546875" style="1" customWidth="1"/>
    <col min="8452" max="8704" width="11.21875" style="1"/>
    <col min="8705" max="8705" width="4.5546875" style="1" customWidth="1"/>
    <col min="8706" max="8706" width="7" style="1" customWidth="1"/>
    <col min="8707" max="8707" width="16.5546875" style="1" customWidth="1"/>
    <col min="8708" max="8960" width="11.21875" style="1"/>
    <col min="8961" max="8961" width="4.5546875" style="1" customWidth="1"/>
    <col min="8962" max="8962" width="7" style="1" customWidth="1"/>
    <col min="8963" max="8963" width="16.5546875" style="1" customWidth="1"/>
    <col min="8964" max="9216" width="11.21875" style="1"/>
    <col min="9217" max="9217" width="4.5546875" style="1" customWidth="1"/>
    <col min="9218" max="9218" width="7" style="1" customWidth="1"/>
    <col min="9219" max="9219" width="16.5546875" style="1" customWidth="1"/>
    <col min="9220" max="9472" width="11.21875" style="1"/>
    <col min="9473" max="9473" width="4.5546875" style="1" customWidth="1"/>
    <col min="9474" max="9474" width="7" style="1" customWidth="1"/>
    <col min="9475" max="9475" width="16.5546875" style="1" customWidth="1"/>
    <col min="9476" max="9728" width="11.21875" style="1"/>
    <col min="9729" max="9729" width="4.5546875" style="1" customWidth="1"/>
    <col min="9730" max="9730" width="7" style="1" customWidth="1"/>
    <col min="9731" max="9731" width="16.5546875" style="1" customWidth="1"/>
    <col min="9732" max="9984" width="11.21875" style="1"/>
    <col min="9985" max="9985" width="4.5546875" style="1" customWidth="1"/>
    <col min="9986" max="9986" width="7" style="1" customWidth="1"/>
    <col min="9987" max="9987" width="16.5546875" style="1" customWidth="1"/>
    <col min="9988" max="10240" width="11.21875" style="1"/>
    <col min="10241" max="10241" width="4.5546875" style="1" customWidth="1"/>
    <col min="10242" max="10242" width="7" style="1" customWidth="1"/>
    <col min="10243" max="10243" width="16.5546875" style="1" customWidth="1"/>
    <col min="10244" max="10496" width="11.21875" style="1"/>
    <col min="10497" max="10497" width="4.5546875" style="1" customWidth="1"/>
    <col min="10498" max="10498" width="7" style="1" customWidth="1"/>
    <col min="10499" max="10499" width="16.5546875" style="1" customWidth="1"/>
    <col min="10500" max="10752" width="11.21875" style="1"/>
    <col min="10753" max="10753" width="4.5546875" style="1" customWidth="1"/>
    <col min="10754" max="10754" width="7" style="1" customWidth="1"/>
    <col min="10755" max="10755" width="16.5546875" style="1" customWidth="1"/>
    <col min="10756" max="11008" width="11.21875" style="1"/>
    <col min="11009" max="11009" width="4.5546875" style="1" customWidth="1"/>
    <col min="11010" max="11010" width="7" style="1" customWidth="1"/>
    <col min="11011" max="11011" width="16.5546875" style="1" customWidth="1"/>
    <col min="11012" max="11264" width="11.21875" style="1"/>
    <col min="11265" max="11265" width="4.5546875" style="1" customWidth="1"/>
    <col min="11266" max="11266" width="7" style="1" customWidth="1"/>
    <col min="11267" max="11267" width="16.5546875" style="1" customWidth="1"/>
    <col min="11268" max="11520" width="11.21875" style="1"/>
    <col min="11521" max="11521" width="4.5546875" style="1" customWidth="1"/>
    <col min="11522" max="11522" width="7" style="1" customWidth="1"/>
    <col min="11523" max="11523" width="16.5546875" style="1" customWidth="1"/>
    <col min="11524" max="11776" width="11.21875" style="1"/>
    <col min="11777" max="11777" width="4.5546875" style="1" customWidth="1"/>
    <col min="11778" max="11778" width="7" style="1" customWidth="1"/>
    <col min="11779" max="11779" width="16.5546875" style="1" customWidth="1"/>
    <col min="11780" max="12032" width="11.21875" style="1"/>
    <col min="12033" max="12033" width="4.5546875" style="1" customWidth="1"/>
    <col min="12034" max="12034" width="7" style="1" customWidth="1"/>
    <col min="12035" max="12035" width="16.5546875" style="1" customWidth="1"/>
    <col min="12036" max="12288" width="11.21875" style="1"/>
    <col min="12289" max="12289" width="4.5546875" style="1" customWidth="1"/>
    <col min="12290" max="12290" width="7" style="1" customWidth="1"/>
    <col min="12291" max="12291" width="16.5546875" style="1" customWidth="1"/>
    <col min="12292" max="12544" width="11.21875" style="1"/>
    <col min="12545" max="12545" width="4.5546875" style="1" customWidth="1"/>
    <col min="12546" max="12546" width="7" style="1" customWidth="1"/>
    <col min="12547" max="12547" width="16.5546875" style="1" customWidth="1"/>
    <col min="12548" max="12800" width="11.21875" style="1"/>
    <col min="12801" max="12801" width="4.5546875" style="1" customWidth="1"/>
    <col min="12802" max="12802" width="7" style="1" customWidth="1"/>
    <col min="12803" max="12803" width="16.5546875" style="1" customWidth="1"/>
    <col min="12804" max="13056" width="11.21875" style="1"/>
    <col min="13057" max="13057" width="4.5546875" style="1" customWidth="1"/>
    <col min="13058" max="13058" width="7" style="1" customWidth="1"/>
    <col min="13059" max="13059" width="16.5546875" style="1" customWidth="1"/>
    <col min="13060" max="13312" width="11.21875" style="1"/>
    <col min="13313" max="13313" width="4.5546875" style="1" customWidth="1"/>
    <col min="13314" max="13314" width="7" style="1" customWidth="1"/>
    <col min="13315" max="13315" width="16.5546875" style="1" customWidth="1"/>
    <col min="13316" max="13568" width="11.21875" style="1"/>
    <col min="13569" max="13569" width="4.5546875" style="1" customWidth="1"/>
    <col min="13570" max="13570" width="7" style="1" customWidth="1"/>
    <col min="13571" max="13571" width="16.5546875" style="1" customWidth="1"/>
    <col min="13572" max="13824" width="11.21875" style="1"/>
    <col min="13825" max="13825" width="4.5546875" style="1" customWidth="1"/>
    <col min="13826" max="13826" width="7" style="1" customWidth="1"/>
    <col min="13827" max="13827" width="16.5546875" style="1" customWidth="1"/>
    <col min="13828" max="14080" width="11.21875" style="1"/>
    <col min="14081" max="14081" width="4.5546875" style="1" customWidth="1"/>
    <col min="14082" max="14082" width="7" style="1" customWidth="1"/>
    <col min="14083" max="14083" width="16.5546875" style="1" customWidth="1"/>
    <col min="14084" max="14336" width="11.21875" style="1"/>
    <col min="14337" max="14337" width="4.5546875" style="1" customWidth="1"/>
    <col min="14338" max="14338" width="7" style="1" customWidth="1"/>
    <col min="14339" max="14339" width="16.5546875" style="1" customWidth="1"/>
    <col min="14340" max="14592" width="11.21875" style="1"/>
    <col min="14593" max="14593" width="4.5546875" style="1" customWidth="1"/>
    <col min="14594" max="14594" width="7" style="1" customWidth="1"/>
    <col min="14595" max="14595" width="16.5546875" style="1" customWidth="1"/>
    <col min="14596" max="14848" width="11.21875" style="1"/>
    <col min="14849" max="14849" width="4.5546875" style="1" customWidth="1"/>
    <col min="14850" max="14850" width="7" style="1" customWidth="1"/>
    <col min="14851" max="14851" width="16.5546875" style="1" customWidth="1"/>
    <col min="14852" max="15104" width="11.21875" style="1"/>
    <col min="15105" max="15105" width="4.5546875" style="1" customWidth="1"/>
    <col min="15106" max="15106" width="7" style="1" customWidth="1"/>
    <col min="15107" max="15107" width="16.5546875" style="1" customWidth="1"/>
    <col min="15108" max="15360" width="11.21875" style="1"/>
    <col min="15361" max="15361" width="4.5546875" style="1" customWidth="1"/>
    <col min="15362" max="15362" width="7" style="1" customWidth="1"/>
    <col min="15363" max="15363" width="16.5546875" style="1" customWidth="1"/>
    <col min="15364" max="15616" width="11.21875" style="1"/>
    <col min="15617" max="15617" width="4.5546875" style="1" customWidth="1"/>
    <col min="15618" max="15618" width="7" style="1" customWidth="1"/>
    <col min="15619" max="15619" width="16.5546875" style="1" customWidth="1"/>
    <col min="15620" max="15872" width="11.21875" style="1"/>
    <col min="15873" max="15873" width="4.5546875" style="1" customWidth="1"/>
    <col min="15874" max="15874" width="7" style="1" customWidth="1"/>
    <col min="15875" max="15875" width="16.5546875" style="1" customWidth="1"/>
    <col min="15876" max="16128" width="11.21875" style="1"/>
    <col min="16129" max="16129" width="4.5546875" style="1" customWidth="1"/>
    <col min="16130" max="16130" width="7" style="1" customWidth="1"/>
    <col min="16131" max="16131" width="16.5546875" style="1" customWidth="1"/>
    <col min="16132" max="16384" width="11.21875" style="1"/>
  </cols>
  <sheetData>
    <row r="1" spans="1:9" ht="33" x14ac:dyDescent="0.2">
      <c r="A1" s="16" t="s">
        <v>345</v>
      </c>
    </row>
    <row r="2" spans="1:9" ht="29.25" x14ac:dyDescent="0.2">
      <c r="A2" s="19" t="s">
        <v>363</v>
      </c>
    </row>
    <row r="5" spans="1:9" ht="39.4" customHeight="1" x14ac:dyDescent="0.2">
      <c r="A5" s="23" t="s">
        <v>17</v>
      </c>
      <c r="B5" s="23" t="s">
        <v>124</v>
      </c>
      <c r="C5" s="23" t="s">
        <v>334</v>
      </c>
      <c r="D5" s="52" t="s">
        <v>375</v>
      </c>
      <c r="E5" s="49" t="s">
        <v>368</v>
      </c>
      <c r="F5" s="49" t="s">
        <v>364</v>
      </c>
      <c r="G5" s="53" t="s">
        <v>365</v>
      </c>
      <c r="I5"/>
    </row>
    <row r="6" spans="1:9" x14ac:dyDescent="0.2">
      <c r="A6" s="18">
        <v>1</v>
      </c>
      <c r="B6" s="25">
        <v>0</v>
      </c>
      <c r="C6" s="18" t="s">
        <v>335</v>
      </c>
      <c r="D6" s="1" t="s">
        <v>366</v>
      </c>
      <c r="E6" s="1" t="s">
        <v>147</v>
      </c>
      <c r="F6" s="15">
        <v>-58.487777999999999</v>
      </c>
      <c r="G6" s="15">
        <v>-34.513055999999999</v>
      </c>
    </row>
    <row r="7" spans="1:9" x14ac:dyDescent="0.2">
      <c r="A7" s="18">
        <v>2</v>
      </c>
      <c r="B7" s="25">
        <v>0.7</v>
      </c>
      <c r="C7" s="18" t="s">
        <v>336</v>
      </c>
      <c r="D7" s="1" t="s">
        <v>366</v>
      </c>
      <c r="E7" s="1" t="s">
        <v>147</v>
      </c>
      <c r="F7" s="15">
        <v>-58.484721999999998</v>
      </c>
      <c r="G7" s="15">
        <v>-34.508056000000003</v>
      </c>
    </row>
    <row r="8" spans="1:9" x14ac:dyDescent="0.2">
      <c r="A8" s="18">
        <v>3</v>
      </c>
      <c r="B8" s="25">
        <v>1.4</v>
      </c>
      <c r="C8" s="18" t="s">
        <v>337</v>
      </c>
      <c r="D8" s="1" t="s">
        <v>366</v>
      </c>
      <c r="E8" s="1" t="s">
        <v>147</v>
      </c>
      <c r="F8" s="15">
        <v>-58.481667000000002</v>
      </c>
      <c r="G8" s="15">
        <v>-34.501666999999998</v>
      </c>
    </row>
    <row r="9" spans="1:9" x14ac:dyDescent="0.2">
      <c r="A9" s="18">
        <v>4</v>
      </c>
      <c r="B9" s="25">
        <v>2.9</v>
      </c>
      <c r="C9" s="18" t="s">
        <v>338</v>
      </c>
      <c r="D9" s="1" t="s">
        <v>366</v>
      </c>
      <c r="E9" s="1" t="s">
        <v>169</v>
      </c>
      <c r="F9" s="15">
        <v>-58.481110999999999</v>
      </c>
      <c r="G9" s="15">
        <v>-34.488889</v>
      </c>
    </row>
    <row r="10" spans="1:9" x14ac:dyDescent="0.2">
      <c r="A10" s="18">
        <v>5</v>
      </c>
      <c r="B10" s="25">
        <v>5.2</v>
      </c>
      <c r="C10" s="18" t="s">
        <v>339</v>
      </c>
      <c r="D10" s="1" t="s">
        <v>366</v>
      </c>
      <c r="E10" s="1" t="s">
        <v>169</v>
      </c>
      <c r="F10" s="15">
        <v>-58.493333</v>
      </c>
      <c r="G10" s="15">
        <v>-34.472222000000002</v>
      </c>
    </row>
    <row r="11" spans="1:9" x14ac:dyDescent="0.2">
      <c r="A11" s="18">
        <v>6</v>
      </c>
      <c r="B11" s="25">
        <v>6.8</v>
      </c>
      <c r="C11" s="18" t="s">
        <v>340</v>
      </c>
      <c r="D11" s="1" t="s">
        <v>366</v>
      </c>
      <c r="E11" s="1" t="s">
        <v>169</v>
      </c>
      <c r="F11" s="15">
        <v>-58.508056000000003</v>
      </c>
      <c r="G11" s="15">
        <v>-34.465277999999998</v>
      </c>
    </row>
    <row r="12" spans="1:9" x14ac:dyDescent="0.2">
      <c r="A12" s="18">
        <v>7</v>
      </c>
      <c r="B12" s="25">
        <v>9</v>
      </c>
      <c r="C12" s="18" t="s">
        <v>341</v>
      </c>
      <c r="D12" s="1" t="s">
        <v>366</v>
      </c>
      <c r="E12" s="1" t="s">
        <v>169</v>
      </c>
      <c r="F12" s="15">
        <v>-58.523888999999997</v>
      </c>
      <c r="G12" s="15">
        <v>-34.450277999999997</v>
      </c>
    </row>
    <row r="13" spans="1:9" x14ac:dyDescent="0.2">
      <c r="A13" s="18">
        <v>8</v>
      </c>
      <c r="B13" s="25">
        <v>10.6</v>
      </c>
      <c r="C13" s="18" t="s">
        <v>342</v>
      </c>
      <c r="D13" s="1" t="s">
        <v>366</v>
      </c>
      <c r="E13" s="1" t="s">
        <v>177</v>
      </c>
      <c r="F13" s="15">
        <v>-58.539166999999999</v>
      </c>
      <c r="G13" s="15">
        <v>-34.444443999999997</v>
      </c>
    </row>
    <row r="14" spans="1:9" x14ac:dyDescent="0.2">
      <c r="A14" s="18">
        <v>9</v>
      </c>
      <c r="B14" s="25">
        <v>12.2</v>
      </c>
      <c r="C14" s="18" t="s">
        <v>343</v>
      </c>
      <c r="D14" s="1" t="s">
        <v>366</v>
      </c>
      <c r="E14" s="1" t="s">
        <v>177</v>
      </c>
      <c r="F14" s="15">
        <v>-58.553888999999998</v>
      </c>
      <c r="G14" s="15">
        <v>-34.4375</v>
      </c>
    </row>
    <row r="15" spans="1:9" x14ac:dyDescent="0.2">
      <c r="A15" s="18">
        <v>10</v>
      </c>
      <c r="B15" s="25">
        <v>13.4</v>
      </c>
      <c r="C15" s="18" t="s">
        <v>428</v>
      </c>
      <c r="D15" s="1" t="s">
        <v>366</v>
      </c>
      <c r="E15" s="1" t="s">
        <v>180</v>
      </c>
      <c r="F15" s="15">
        <v>-58.562778000000002</v>
      </c>
      <c r="G15" s="15">
        <v>-34.43</v>
      </c>
    </row>
    <row r="16" spans="1:9" x14ac:dyDescent="0.2">
      <c r="A16" s="18">
        <v>11</v>
      </c>
      <c r="B16" s="25">
        <v>15.3</v>
      </c>
      <c r="C16" s="18" t="s">
        <v>344</v>
      </c>
      <c r="D16" s="1" t="s">
        <v>366</v>
      </c>
      <c r="E16" s="1" t="s">
        <v>180</v>
      </c>
      <c r="F16" s="15">
        <v>-58.575833000000003</v>
      </c>
      <c r="G16" s="15">
        <v>-34.418889</v>
      </c>
    </row>
    <row r="37" ht="13.7" customHeight="1" x14ac:dyDescent="0.2"/>
    <row r="56" ht="24.75" customHeight="1" x14ac:dyDescent="0.2"/>
  </sheetData>
  <pageMargins left="0.7" right="0.7" top="0.75" bottom="0.75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DATOS</vt:lpstr>
      <vt:lpstr>ESTACIONES Mit</vt:lpstr>
      <vt:lpstr>ESTACIONES Sar</vt:lpstr>
      <vt:lpstr>ESTACIONES Urq</vt:lpstr>
      <vt:lpstr>ESTACIONES Roc</vt:lpstr>
      <vt:lpstr>ESTACIONES SMar</vt:lpstr>
      <vt:lpstr>ESTACIONES BNor</vt:lpstr>
      <vt:lpstr>ESTACIONES BSur</vt:lpstr>
      <vt:lpstr>ESTACIONES TDC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Ralph</dc:creator>
  <cp:lastModifiedBy>Martin Ralph</cp:lastModifiedBy>
  <cp:lastPrinted>2012-08-23T15:06:23Z</cp:lastPrinted>
  <dcterms:created xsi:type="dcterms:W3CDTF">2000-02-22T17:26:58Z</dcterms:created>
  <dcterms:modified xsi:type="dcterms:W3CDTF">2022-03-25T16:39:51Z</dcterms:modified>
</cp:coreProperties>
</file>