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cdc01\SFGSLD\Estadistica\Pasajeros\"/>
    </mc:Choice>
  </mc:AlternateContent>
  <bookViews>
    <workbookView xWindow="0" yWindow="0" windowWidth="16725" windowHeight="7650"/>
  </bookViews>
  <sheets>
    <sheet name="2022" sheetId="1" r:id="rId1"/>
  </sheets>
  <definedNames>
    <definedName name="_xlnm.Print_Area" localSheetId="0">'2022'!$A$4:$C$28</definedName>
  </definedNames>
  <calcPr calcId="162913"/>
</workbook>
</file>

<file path=xl/calcChain.xml><?xml version="1.0" encoding="utf-8"?>
<calcChain xmlns="http://schemas.openxmlformats.org/spreadsheetml/2006/main">
  <c r="K30" i="1" l="1"/>
  <c r="K29" i="1"/>
  <c r="P7" i="1" l="1"/>
  <c r="P24" i="1"/>
  <c r="P23" i="1"/>
  <c r="O30" i="1"/>
  <c r="N30" i="1"/>
  <c r="M30" i="1"/>
  <c r="L30" i="1"/>
  <c r="J30" i="1"/>
  <c r="I30" i="1"/>
  <c r="H30" i="1"/>
  <c r="G30" i="1"/>
  <c r="F30" i="1"/>
  <c r="E30" i="1"/>
  <c r="D30" i="1"/>
  <c r="H32" i="1" l="1"/>
  <c r="P28" i="1" l="1"/>
  <c r="P27" i="1"/>
  <c r="P26" i="1"/>
  <c r="P25" i="1"/>
  <c r="P31" i="1" s="1"/>
  <c r="P22" i="1"/>
  <c r="P21" i="1"/>
  <c r="P30" i="1" s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6" i="1"/>
  <c r="P5" i="1"/>
  <c r="O32" i="1"/>
  <c r="N32" i="1"/>
  <c r="M32" i="1"/>
  <c r="L32" i="1"/>
  <c r="K32" i="1"/>
  <c r="J32" i="1"/>
  <c r="I32" i="1"/>
  <c r="G32" i="1"/>
  <c r="F32" i="1"/>
  <c r="E32" i="1"/>
  <c r="O31" i="1"/>
  <c r="N31" i="1"/>
  <c r="M31" i="1"/>
  <c r="L31" i="1"/>
  <c r="K31" i="1"/>
  <c r="J31" i="1"/>
  <c r="I31" i="1"/>
  <c r="H31" i="1"/>
  <c r="G31" i="1"/>
  <c r="F31" i="1"/>
  <c r="E31" i="1"/>
  <c r="M33" i="1"/>
  <c r="O29" i="1"/>
  <c r="N29" i="1"/>
  <c r="M29" i="1"/>
  <c r="L29" i="1"/>
  <c r="L33" i="1" s="1"/>
  <c r="J29" i="1"/>
  <c r="I29" i="1"/>
  <c r="H29" i="1"/>
  <c r="G29" i="1"/>
  <c r="F29" i="1"/>
  <c r="E29" i="1"/>
  <c r="D32" i="1"/>
  <c r="D31" i="1"/>
  <c r="D29" i="1"/>
  <c r="I33" i="1" l="1"/>
  <c r="H33" i="1"/>
  <c r="E33" i="1"/>
  <c r="P29" i="1"/>
  <c r="F33" i="1"/>
  <c r="J33" i="1"/>
  <c r="N33" i="1"/>
  <c r="G33" i="1"/>
  <c r="K33" i="1"/>
  <c r="D33" i="1"/>
  <c r="P32" i="1"/>
  <c r="O33" i="1"/>
  <c r="P36" i="1" l="1"/>
  <c r="P33" i="1"/>
</calcChain>
</file>

<file path=xl/sharedStrings.xml><?xml version="1.0" encoding="utf-8"?>
<sst xmlns="http://schemas.openxmlformats.org/spreadsheetml/2006/main" count="105" uniqueCount="68">
  <si>
    <t>Pasajeros Pagos Transportados 2022</t>
  </si>
  <si>
    <t>Servicio</t>
  </si>
  <si>
    <t>Tipo de Servicio</t>
  </si>
  <si>
    <t>Unidad/ Línea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</si>
  <si>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</si>
  <si>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</si>
  <si>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</si>
  <si>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</si>
  <si>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</si>
  <si>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</si>
  <si>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</si>
  <si>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</si>
  <si>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</si>
  <si>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</si>
  <si>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</si>
  <si>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</si>
  <si>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</si>
  <si>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Gral Guido-Pinamar</t>
  </si>
  <si>
    <t>Larga Distancia</t>
  </si>
  <si>
    <t>Roca</t>
  </si>
  <si>
    <t>Once - Bragado</t>
  </si>
  <si>
    <t>Sarmiento</t>
  </si>
  <si>
    <t>P. Constitución - Bahía Blanca</t>
  </si>
  <si>
    <t>P. Constitución - Mar del Plata</t>
  </si>
  <si>
    <t>Chaco/ Belgrano</t>
  </si>
  <si>
    <t>Retiro - Córdoba</t>
  </si>
  <si>
    <t>Mitre</t>
  </si>
  <si>
    <t>Retiro – Junín</t>
  </si>
  <si>
    <t>San Martín</t>
  </si>
  <si>
    <t>Retiro - Rosario</t>
  </si>
  <si>
    <t>Sáenz Peña – Chorotis</t>
  </si>
  <si>
    <t>Villa María – Córdoba</t>
  </si>
  <si>
    <t>Córdoba  / Mitre</t>
  </si>
  <si>
    <t>Colonia Avellaneda - Paraná</t>
  </si>
  <si>
    <t>Regional</t>
  </si>
  <si>
    <t>Entre Ríos / Urquiza</t>
  </si>
  <si>
    <t>Güemes – Salta</t>
  </si>
  <si>
    <t>Belgrano</t>
  </si>
  <si>
    <t>Tren del Valle</t>
  </si>
  <si>
    <t>Tren del Valle / Roca</t>
  </si>
  <si>
    <t>Binacional / Urquiza</t>
  </si>
  <si>
    <t>Tren de las Sierras</t>
  </si>
  <si>
    <t>Córdoba  / Belgrano</t>
  </si>
  <si>
    <t>Larga Distancia/Provincial</t>
  </si>
  <si>
    <t>Tren a las Nubes</t>
  </si>
  <si>
    <t>Turístico/Provincial</t>
  </si>
  <si>
    <t>Salta</t>
  </si>
  <si>
    <t>La Trochita - El Maitén - Desvio Thomé</t>
  </si>
  <si>
    <t>Chubut</t>
  </si>
  <si>
    <t>La Trochita - Esquel - Nahuelpan</t>
  </si>
  <si>
    <t>Sub Total</t>
  </si>
  <si>
    <t>Turistico/Provincial</t>
  </si>
  <si>
    <t>Resistencia -Cacuí-Los Amores</t>
  </si>
  <si>
    <r>
      <t xml:space="preserve">Tren Patagónico </t>
    </r>
    <r>
      <rPr>
        <sz val="11"/>
        <color theme="1"/>
        <rFont val="Calibri"/>
        <family val="2"/>
        <scheme val="minor"/>
      </rPr>
      <t>- Viedma . Bariloche</t>
    </r>
  </si>
  <si>
    <t>Rio Negro / Roca</t>
  </si>
  <si>
    <t>s/d</t>
  </si>
  <si>
    <t>(a) Llega hasta la Estación Cevil Pozo</t>
  </si>
  <si>
    <t>(b) Suspendido en marco COVID</t>
  </si>
  <si>
    <t>(c) A partir del 22/07/2022 se extiende el servicio desde Rufino a Justo Daract</t>
  </si>
  <si>
    <t>(d) A partir del 05/08/2022 se extiende el servicio Once-Bragado hasta Pehuajó</t>
  </si>
  <si>
    <t xml:space="preserve">(e) Se implemento a  partir del 10/08/2022 </t>
  </si>
  <si>
    <t>Retiro - Tucumán (a)</t>
  </si>
  <si>
    <t>Posadas - Encarnación (b)</t>
  </si>
  <si>
    <t>Retiro - Rufino - Justo Daract (c)</t>
  </si>
  <si>
    <t>(f) Se implemento a partir de 05/08/2022</t>
  </si>
  <si>
    <t>Once - Bragado - Pehuajó (d)</t>
  </si>
  <si>
    <t>La Banda - Fernández (e)</t>
  </si>
  <si>
    <t>Rosario - Cañada de Gómez (f)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</si>
</sst>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0" fillId="0" borderId="0" xfId="0"/>
    <xf numFmtId="3" fontId="0" fillId="0" borderId="0" xfId="0" applyNumberFormat="1"/>
    <xf numFmtId="0" fontId="4" fillId="0" borderId="0" xfId="0" applyFont="1" applyBorder="1"/>
    <xf numFmtId="3" fontId="4" fillId="0" borderId="0" xfId="0" applyNumberFormat="1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0" fillId="0" borderId="1" xfId="0" applyBorder="1"/>
    <xf numFmtId="0" fontId="0" fillId="0" borderId="0" xfId="0" applyBorder="1"/>
    <xf numFmtId="0" fontId="2" fillId="2" borderId="1" xfId="0" applyFont="1" applyFill="1" applyBorder="1"/>
    <xf numFmtId="0" fontId="2" fillId="2" borderId="0" xfId="0" applyFont="1" applyFill="1" applyBorder="1"/>
    <xf numFmtId="0" fontId="4" fillId="0" borderId="0" xfId="0" applyFont="1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0" fontId="1" fillId="0" borderId="0" xfId="2" applyFont="1" applyBorder="1"/>
    <xf numFmtId="0" fontId="1" fillId="0" borderId="0" xfId="2" applyNumberFormat="1" applyFont="1" applyBorder="1" applyAlignment="1"/>
    <xf numFmtId="0" fontId="0" fillId="0" borderId="0" xfId="2" applyNumberFormat="1" applyFont="1" applyBorder="1" applyAlignment="1"/>
    <xf numFmtId="0" fontId="0" fillId="2" borderId="1" xfId="0" applyFill="1" applyBorder="1"/>
    <xf numFmtId="0" fontId="0" fillId="2" borderId="0" xfId="0" applyFill="1" applyBorder="1"/>
    <xf numFmtId="0" fontId="4" fillId="0" borderId="0" xfId="0" applyFont="1" applyFill="1"/>
    <xf numFmtId="0" fontId="3" fillId="0" borderId="0" xfId="0" applyFont="1" applyAlignment="1">
      <alignment horizontal="center"/>
    </xf>
  </cellXfs>
  <cellStyles count="3">
    <cellStyle name="Millares 2" xfId="1"/>
    <cellStyle name="Normal" xfId="0" builtinId="0"/>
    <cellStyle name="Normal 3" xfId="2"/>
  </cellStyles>
  <dxfs count="3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</dxf>
    <dxf>
      <fill>
        <patternFill patternType="solid">
          <fgColor indexed="64"/>
          <bgColor theme="0" tint="-0.34998626667073579"/>
        </patternFill>
      </fill>
      <border diagonalUp="0" diagonalDown="0" outline="0">
        <left style="medium">
          <color indexed="64"/>
        </left>
        <right/>
        <top/>
        <bottom/>
      </border>
    </dxf>
    <dxf>
      <fill>
        <patternFill patternType="solid">
          <fgColor indexed="64"/>
          <bgColor theme="0" tint="-0.34998626667073579"/>
        </patternFill>
      </fill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P34" totalsRowShown="0" headerRowDxfId="34" dataDxfId="33" tableBorderDxfId="32">
  <tableColumns count="16">
    <tableColumn id="1" name="Servicio" dataDxfId="31" totalsRowDxfId="30"/>
    <tableColumn id="2" name="Tipo de Servicio" dataDxfId="29" totalsRowDxfId="28"/>
    <tableColumn id="3" name="Unidad/ Línea" dataDxfId="27" totalsRowDxfId="26"/>
    <tableColumn id="4" name="Enero" dataDxfId="25" totalsRowDxfId="24"/>
    <tableColumn id="5" name="Febrero" dataDxfId="23" totalsRowDxfId="22"/>
    <tableColumn id="6" name="Marzo" dataDxfId="21" totalsRowDxfId="20"/>
    <tableColumn id="7" name="Abril" dataDxfId="19" totalsRowDxfId="18"/>
    <tableColumn id="8" name="Mayo" dataDxfId="17" totalsRowDxfId="16"/>
    <tableColumn id="9" name="Junio" dataDxfId="15" totalsRowDxfId="14"/>
    <tableColumn id="10" name="Julio" dataDxfId="13" totalsRowDxfId="12"/>
    <tableColumn id="11" name="Agosto" dataDxfId="11" totalsRowDxfId="10"/>
    <tableColumn id="12" name="Septiembre" dataDxfId="9" totalsRowDxfId="8"/>
    <tableColumn id="13" name="Octubre" dataDxfId="7" totalsRowDxfId="6"/>
    <tableColumn id="14" name="Noviembre" dataDxfId="5" totalsRowDxfId="4"/>
    <tableColumn id="15" name="Diciembre" dataDxfId="3" totalsRowDxfId="2"/>
    <tableColumn id="16" name="Total" dataDxfId="1" totalsRow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B16" zoomScale="106" zoomScaleNormal="106" workbookViewId="0">
      <selection activeCell="K31" sqref="K31"/>
    </sheetView>
  </sheetViews>
  <sheetFormatPr baseColWidth="10" defaultRowHeight="15" x14ac:dyDescent="0.25"/>
  <cols>
    <col min="1" max="1" width="35.85546875" bestFit="1" customWidth="1"/>
    <col min="2" max="2" width="23.85546875" bestFit="1" customWidth="1"/>
    <col min="3" max="3" width="24.85546875" customWidth="1"/>
  </cols>
  <sheetData>
    <row r="1" spans="1:16" s="1" customFormat="1" x14ac:dyDescent="0.25"/>
    <row r="2" spans="1:16" ht="21" x14ac:dyDescent="0.3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"/>
    </row>
    <row r="4" spans="1:16" ht="15.75" thickBot="1" x14ac:dyDescent="0.3">
      <c r="A4" s="9" t="s">
        <v>1</v>
      </c>
      <c r="B4" s="9" t="s">
        <v>2</v>
      </c>
      <c r="C4" s="9" t="s">
        <v>3</v>
      </c>
      <c r="D4" s="21" t="s">
        <v>4</v>
      </c>
      <c r="E4" s="21" t="s">
        <v>5</v>
      </c>
      <c r="F4" s="21" t="s">
        <v>6</v>
      </c>
      <c r="G4" s="21" t="s">
        <v>7</v>
      </c>
      <c r="H4" s="21" t="s">
        <v>8</v>
      </c>
      <c r="I4" s="21" t="s">
        <v>9</v>
      </c>
      <c r="J4" s="21" t="s">
        <v>10</v>
      </c>
      <c r="K4" s="21" t="s">
        <v>11</v>
      </c>
      <c r="L4" s="5" t="s">
        <v>12</v>
      </c>
      <c r="M4" s="5" t="s">
        <v>13</v>
      </c>
      <c r="N4" s="5" t="s">
        <v>14</v>
      </c>
      <c r="O4" s="5" t="s">
        <v>15</v>
      </c>
      <c r="P4" s="6" t="s">
        <v>16</v>
      </c>
    </row>
    <row r="5" spans="1:16" x14ac:dyDescent="0.25">
      <c r="A5" s="23" t="s">
        <v>17</v>
      </c>
      <c r="B5" s="8" t="s">
        <v>18</v>
      </c>
      <c r="C5" s="8" t="s">
        <v>19</v>
      </c>
      <c r="D5" s="15">
        <v>10007</v>
      </c>
      <c r="E5" s="14">
        <v>8835</v>
      </c>
      <c r="F5" s="14">
        <v>8507</v>
      </c>
      <c r="G5" s="14">
        <v>8628</v>
      </c>
      <c r="H5" s="14">
        <v>8693</v>
      </c>
      <c r="I5" s="14">
        <v>7462</v>
      </c>
      <c r="J5" s="14">
        <v>8686</v>
      </c>
      <c r="K5" s="14">
        <v>3368</v>
      </c>
      <c r="L5" s="14"/>
      <c r="M5" s="14"/>
      <c r="N5" s="14"/>
      <c r="O5" s="14"/>
      <c r="P5" s="19">
        <f>SUM(Tabla1[[#This Row],[Enero]:[Diciembre]])</f>
        <v>64186</v>
      </c>
    </row>
    <row r="6" spans="1:16" x14ac:dyDescent="0.25">
      <c r="A6" s="20" t="s">
        <v>20</v>
      </c>
      <c r="B6" s="9" t="s">
        <v>18</v>
      </c>
      <c r="C6" s="9" t="s">
        <v>21</v>
      </c>
      <c r="D6" s="15">
        <v>7525</v>
      </c>
      <c r="E6" s="15">
        <v>6409</v>
      </c>
      <c r="F6" s="15">
        <v>6810</v>
      </c>
      <c r="G6" s="15">
        <v>6712</v>
      </c>
      <c r="H6" s="15">
        <v>6871</v>
      </c>
      <c r="I6" s="15">
        <v>6244</v>
      </c>
      <c r="J6" s="15">
        <v>7891</v>
      </c>
      <c r="K6" s="15">
        <v>7619</v>
      </c>
      <c r="L6" s="15"/>
      <c r="M6" s="15"/>
      <c r="N6" s="15"/>
      <c r="O6" s="15"/>
      <c r="P6" s="19">
        <f>SUM(Tabla1[[#This Row],[Enero]:[Diciembre]])</f>
        <v>56081</v>
      </c>
    </row>
    <row r="7" spans="1:16" s="1" customFormat="1" x14ac:dyDescent="0.25">
      <c r="A7" s="20" t="s">
        <v>65</v>
      </c>
      <c r="B7" s="9" t="s">
        <v>18</v>
      </c>
      <c r="C7" s="9" t="s">
        <v>21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2154</v>
      </c>
      <c r="L7" s="15"/>
      <c r="M7" s="15"/>
      <c r="N7" s="15"/>
      <c r="O7" s="15"/>
      <c r="P7" s="19">
        <f>SUM(Tabla1[[#This Row],[Enero]:[Diciembre]])</f>
        <v>2154</v>
      </c>
    </row>
    <row r="8" spans="1:16" x14ac:dyDescent="0.25">
      <c r="A8" s="20" t="s">
        <v>22</v>
      </c>
      <c r="B8" s="9" t="s">
        <v>18</v>
      </c>
      <c r="C8" s="9" t="s">
        <v>19</v>
      </c>
      <c r="D8" s="15">
        <v>16469</v>
      </c>
      <c r="E8" s="15">
        <v>16341</v>
      </c>
      <c r="F8" s="15">
        <v>6643</v>
      </c>
      <c r="G8" s="15">
        <v>4014</v>
      </c>
      <c r="H8" s="15">
        <v>9871</v>
      </c>
      <c r="I8" s="15">
        <v>9889</v>
      </c>
      <c r="J8" s="15">
        <v>11580</v>
      </c>
      <c r="K8" s="15">
        <v>7262</v>
      </c>
      <c r="L8" s="15"/>
      <c r="M8" s="15"/>
      <c r="N8" s="15"/>
      <c r="O8" s="15"/>
      <c r="P8" s="19">
        <f>SUM(Tabla1[[#This Row],[Enero]:[Diciembre]])</f>
        <v>82069</v>
      </c>
    </row>
    <row r="9" spans="1:16" x14ac:dyDescent="0.25">
      <c r="A9" s="20" t="s">
        <v>23</v>
      </c>
      <c r="B9" s="9" t="s">
        <v>18</v>
      </c>
      <c r="C9" s="20" t="s">
        <v>19</v>
      </c>
      <c r="D9" s="15">
        <v>124376</v>
      </c>
      <c r="E9" s="15">
        <v>114798</v>
      </c>
      <c r="F9" s="15">
        <v>123479</v>
      </c>
      <c r="G9" s="15">
        <v>104591</v>
      </c>
      <c r="H9" s="15">
        <v>79520</v>
      </c>
      <c r="I9" s="15">
        <v>68776</v>
      </c>
      <c r="J9" s="15">
        <v>66518</v>
      </c>
      <c r="K9" s="15">
        <v>27753</v>
      </c>
      <c r="L9" s="15"/>
      <c r="M9" s="15"/>
      <c r="N9" s="15"/>
      <c r="O9" s="15"/>
      <c r="P9" s="19">
        <f>SUM(Tabla1[[#This Row],[Enero]:[Diciembre]])</f>
        <v>709811</v>
      </c>
    </row>
    <row r="10" spans="1:16" x14ac:dyDescent="0.25">
      <c r="A10" s="22" t="s">
        <v>52</v>
      </c>
      <c r="B10" s="9" t="s">
        <v>18</v>
      </c>
      <c r="C10" s="20" t="s">
        <v>24</v>
      </c>
      <c r="D10" s="15">
        <v>3592</v>
      </c>
      <c r="E10" s="15">
        <v>4129</v>
      </c>
      <c r="F10" s="15">
        <v>4780</v>
      </c>
      <c r="G10" s="15">
        <v>5761</v>
      </c>
      <c r="H10" s="15">
        <v>6427</v>
      </c>
      <c r="I10" s="15">
        <v>6158</v>
      </c>
      <c r="J10" s="15">
        <v>7389</v>
      </c>
      <c r="K10" s="15">
        <v>6288</v>
      </c>
      <c r="L10" s="15"/>
      <c r="M10" s="15"/>
      <c r="N10" s="15"/>
      <c r="O10" s="15"/>
      <c r="P10" s="19">
        <f>SUM(Tabla1[[#This Row],[Enero]:[Diciembre]])</f>
        <v>44524</v>
      </c>
    </row>
    <row r="11" spans="1:16" x14ac:dyDescent="0.25">
      <c r="A11" s="20" t="s">
        <v>25</v>
      </c>
      <c r="B11" s="9" t="s">
        <v>18</v>
      </c>
      <c r="C11" s="20" t="s">
        <v>26</v>
      </c>
      <c r="D11" s="15">
        <v>7508</v>
      </c>
      <c r="E11" s="15">
        <v>7271</v>
      </c>
      <c r="F11" s="15">
        <v>8757</v>
      </c>
      <c r="G11" s="15">
        <v>8482</v>
      </c>
      <c r="H11" s="15">
        <v>9105</v>
      </c>
      <c r="I11" s="15">
        <v>8360</v>
      </c>
      <c r="J11" s="15">
        <v>9295</v>
      </c>
      <c r="K11" s="15">
        <v>8757</v>
      </c>
      <c r="L11" s="15"/>
      <c r="M11" s="15"/>
      <c r="N11" s="15"/>
      <c r="O11" s="15"/>
      <c r="P11" s="19">
        <f>SUM(Tabla1[[#This Row],[Enero]:[Diciembre]])</f>
        <v>67535</v>
      </c>
    </row>
    <row r="12" spans="1:16" x14ac:dyDescent="0.25">
      <c r="A12" s="20" t="s">
        <v>27</v>
      </c>
      <c r="B12" s="9" t="s">
        <v>18</v>
      </c>
      <c r="C12" s="20" t="s">
        <v>28</v>
      </c>
      <c r="D12" s="15">
        <v>19709</v>
      </c>
      <c r="E12" s="15">
        <v>20915</v>
      </c>
      <c r="F12" s="15">
        <v>21502</v>
      </c>
      <c r="G12" s="15">
        <v>21437</v>
      </c>
      <c r="H12" s="15">
        <v>22229</v>
      </c>
      <c r="I12" s="15">
        <v>20776</v>
      </c>
      <c r="J12" s="15">
        <v>22587</v>
      </c>
      <c r="K12" s="15">
        <v>22492</v>
      </c>
      <c r="L12" s="15"/>
      <c r="M12" s="15"/>
      <c r="N12" s="15"/>
      <c r="O12" s="15"/>
      <c r="P12" s="19">
        <f>SUM(Tabla1[[#This Row],[Enero]:[Diciembre]])</f>
        <v>171647</v>
      </c>
    </row>
    <row r="13" spans="1:16" x14ac:dyDescent="0.25">
      <c r="A13" s="20" t="s">
        <v>29</v>
      </c>
      <c r="B13" s="9" t="s">
        <v>18</v>
      </c>
      <c r="C13" s="20" t="s">
        <v>26</v>
      </c>
      <c r="D13" s="15">
        <v>23646</v>
      </c>
      <c r="E13" s="15">
        <v>22714</v>
      </c>
      <c r="F13" s="15">
        <v>23871</v>
      </c>
      <c r="G13" s="15">
        <v>23821</v>
      </c>
      <c r="H13" s="15">
        <v>24400</v>
      </c>
      <c r="I13" s="15">
        <v>23615</v>
      </c>
      <c r="J13" s="15">
        <v>24784</v>
      </c>
      <c r="K13" s="15">
        <v>24594</v>
      </c>
      <c r="L13" s="15"/>
      <c r="M13" s="15"/>
      <c r="N13" s="15"/>
      <c r="O13" s="15"/>
      <c r="P13" s="19">
        <f>SUM(Tabla1[[#This Row],[Enero]:[Diciembre]])</f>
        <v>191445</v>
      </c>
    </row>
    <row r="14" spans="1:16" x14ac:dyDescent="0.25">
      <c r="A14" s="20" t="s">
        <v>61</v>
      </c>
      <c r="B14" s="9" t="s">
        <v>18</v>
      </c>
      <c r="C14" s="20" t="s">
        <v>26</v>
      </c>
      <c r="D14" s="15">
        <v>8073</v>
      </c>
      <c r="E14" s="15">
        <v>7839</v>
      </c>
      <c r="F14" s="15">
        <v>8526</v>
      </c>
      <c r="G14" s="15">
        <v>8345</v>
      </c>
      <c r="H14" s="15">
        <v>8661</v>
      </c>
      <c r="I14" s="15">
        <v>8440</v>
      </c>
      <c r="J14" s="15">
        <v>9207</v>
      </c>
      <c r="K14" s="15">
        <v>8600</v>
      </c>
      <c r="L14" s="15"/>
      <c r="M14" s="15"/>
      <c r="N14" s="15"/>
      <c r="O14" s="15"/>
      <c r="P14" s="19">
        <f>SUM(Tabla1[[#This Row],[Enero]:[Diciembre]])</f>
        <v>67691</v>
      </c>
    </row>
    <row r="15" spans="1:16" x14ac:dyDescent="0.25">
      <c r="A15" s="20" t="s">
        <v>30</v>
      </c>
      <c r="B15" s="9" t="s">
        <v>18</v>
      </c>
      <c r="C15" s="20" t="s">
        <v>24</v>
      </c>
      <c r="D15" s="15">
        <v>5351</v>
      </c>
      <c r="E15" s="15">
        <v>7301</v>
      </c>
      <c r="F15" s="15">
        <v>6078</v>
      </c>
      <c r="G15" s="15">
        <v>7435</v>
      </c>
      <c r="H15" s="15">
        <v>8075</v>
      </c>
      <c r="I15" s="15">
        <v>6650</v>
      </c>
      <c r="J15" s="15">
        <v>7799</v>
      </c>
      <c r="K15" s="15">
        <v>7723</v>
      </c>
      <c r="L15" s="15"/>
      <c r="M15" s="15"/>
      <c r="N15" s="15"/>
      <c r="O15" s="18"/>
      <c r="P15" s="19">
        <f>SUM(Tabla1[[#This Row],[Enero]:[Diciembre]])</f>
        <v>56412</v>
      </c>
    </row>
    <row r="16" spans="1:16" x14ac:dyDescent="0.25">
      <c r="A16" s="22" t="s">
        <v>31</v>
      </c>
      <c r="B16" s="20" t="s">
        <v>18</v>
      </c>
      <c r="C16" s="20" t="s">
        <v>32</v>
      </c>
      <c r="D16" s="15">
        <v>2594</v>
      </c>
      <c r="E16" s="18">
        <v>2985</v>
      </c>
      <c r="F16" s="18">
        <v>2462</v>
      </c>
      <c r="G16" s="18">
        <v>2651</v>
      </c>
      <c r="H16" s="18">
        <v>2508</v>
      </c>
      <c r="I16" s="18">
        <v>2286</v>
      </c>
      <c r="J16" s="18">
        <v>3796</v>
      </c>
      <c r="K16" s="18">
        <v>2156</v>
      </c>
      <c r="L16" s="18"/>
      <c r="M16" s="18"/>
      <c r="N16" s="18"/>
      <c r="O16" s="18"/>
      <c r="P16" s="19">
        <f>SUM(Tabla1[[#This Row],[Enero]:[Diciembre]])</f>
        <v>21438</v>
      </c>
    </row>
    <row r="17" spans="1:16" x14ac:dyDescent="0.25">
      <c r="A17" s="22" t="s">
        <v>63</v>
      </c>
      <c r="B17" s="20" t="s">
        <v>18</v>
      </c>
      <c r="C17" s="20" t="s">
        <v>28</v>
      </c>
      <c r="D17" s="15">
        <v>2864</v>
      </c>
      <c r="E17" s="15">
        <v>3058</v>
      </c>
      <c r="F17" s="15">
        <v>2861</v>
      </c>
      <c r="G17" s="15">
        <v>3378</v>
      </c>
      <c r="H17" s="15">
        <v>3355</v>
      </c>
      <c r="I17" s="15">
        <v>2905</v>
      </c>
      <c r="J17" s="15">
        <v>4046</v>
      </c>
      <c r="K17" s="15">
        <v>3097</v>
      </c>
      <c r="L17" s="15"/>
      <c r="M17" s="15"/>
      <c r="N17" s="15"/>
      <c r="O17" s="18"/>
      <c r="P17" s="19">
        <f>SUM(Tabla1[[#This Row],[Enero]:[Diciembre]])</f>
        <v>25564</v>
      </c>
    </row>
    <row r="18" spans="1:16" x14ac:dyDescent="0.25">
      <c r="A18" s="22" t="s">
        <v>33</v>
      </c>
      <c r="B18" s="9" t="s">
        <v>34</v>
      </c>
      <c r="C18" s="9" t="s">
        <v>35</v>
      </c>
      <c r="D18" s="15">
        <v>1834</v>
      </c>
      <c r="E18" s="15">
        <v>2728</v>
      </c>
      <c r="F18" s="15">
        <v>2941</v>
      </c>
      <c r="G18" s="15">
        <v>3482</v>
      </c>
      <c r="H18" s="15">
        <v>4038</v>
      </c>
      <c r="I18" s="15">
        <v>4276</v>
      </c>
      <c r="J18" s="15">
        <v>5787</v>
      </c>
      <c r="K18" s="15">
        <v>4494</v>
      </c>
      <c r="L18" s="15"/>
      <c r="M18" s="15"/>
      <c r="N18" s="15"/>
      <c r="O18" s="15"/>
      <c r="P18" s="19">
        <f>SUM(Tabla1[[#This Row],[Enero]:[Diciembre]])</f>
        <v>29580</v>
      </c>
    </row>
    <row r="19" spans="1:16" x14ac:dyDescent="0.25">
      <c r="A19" s="22" t="s">
        <v>36</v>
      </c>
      <c r="B19" s="9" t="s">
        <v>34</v>
      </c>
      <c r="C19" s="9" t="s">
        <v>37</v>
      </c>
      <c r="D19" s="15">
        <v>10961</v>
      </c>
      <c r="E19" s="15">
        <v>13453</v>
      </c>
      <c r="F19" s="15">
        <v>10217</v>
      </c>
      <c r="G19" s="15">
        <v>11044</v>
      </c>
      <c r="H19" s="15">
        <v>10293</v>
      </c>
      <c r="I19" s="15">
        <v>10122</v>
      </c>
      <c r="J19" s="15">
        <v>18069</v>
      </c>
      <c r="K19" s="15">
        <v>12435</v>
      </c>
      <c r="L19" s="15"/>
      <c r="M19" s="15"/>
      <c r="N19" s="15"/>
      <c r="O19" s="15"/>
      <c r="P19" s="19">
        <f>SUM(Tabla1[[#This Row],[Enero]:[Diciembre]])</f>
        <v>96594</v>
      </c>
    </row>
    <row r="20" spans="1:16" x14ac:dyDescent="0.25">
      <c r="A20" s="22" t="s">
        <v>38</v>
      </c>
      <c r="B20" s="9" t="s">
        <v>34</v>
      </c>
      <c r="C20" s="9" t="s">
        <v>39</v>
      </c>
      <c r="D20" s="15">
        <v>10475</v>
      </c>
      <c r="E20" s="15">
        <v>8974</v>
      </c>
      <c r="F20" s="15">
        <v>8767</v>
      </c>
      <c r="G20" s="15">
        <v>11017</v>
      </c>
      <c r="H20" s="15">
        <v>11786</v>
      </c>
      <c r="I20" s="15">
        <v>11533</v>
      </c>
      <c r="J20" s="15">
        <v>18270</v>
      </c>
      <c r="K20" s="15">
        <v>15728</v>
      </c>
      <c r="L20" s="15"/>
      <c r="M20" s="15"/>
      <c r="N20" s="15"/>
      <c r="O20" s="15"/>
      <c r="P20" s="19">
        <f>SUM(Tabla1[[#This Row],[Enero]:[Diciembre]])</f>
        <v>96550</v>
      </c>
    </row>
    <row r="21" spans="1:16" x14ac:dyDescent="0.25">
      <c r="A21" s="22" t="s">
        <v>62</v>
      </c>
      <c r="B21" s="9" t="s">
        <v>34</v>
      </c>
      <c r="C21" s="9" t="s">
        <v>40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/>
      <c r="M21" s="15"/>
      <c r="N21" s="15"/>
      <c r="O21" s="15"/>
      <c r="P21" s="19">
        <f>SUM(Tabla1[[#This Row],[Enero]:[Diciembre]])</f>
        <v>0</v>
      </c>
    </row>
    <row r="22" spans="1:16" x14ac:dyDescent="0.25">
      <c r="A22" s="22" t="s">
        <v>41</v>
      </c>
      <c r="B22" s="9" t="s">
        <v>34</v>
      </c>
      <c r="C22" s="9" t="s">
        <v>42</v>
      </c>
      <c r="D22" s="15">
        <v>26471</v>
      </c>
      <c r="E22" s="15">
        <v>28725</v>
      </c>
      <c r="F22" s="15">
        <v>21389</v>
      </c>
      <c r="G22" s="15">
        <v>22156</v>
      </c>
      <c r="H22" s="15">
        <v>19372</v>
      </c>
      <c r="I22" s="15">
        <v>17712</v>
      </c>
      <c r="J22" s="15">
        <v>39449</v>
      </c>
      <c r="K22" s="15">
        <v>25755</v>
      </c>
      <c r="L22" s="15"/>
      <c r="M22" s="15"/>
      <c r="N22" s="15"/>
      <c r="O22" s="15"/>
      <c r="P22" s="19">
        <f>SUM(Tabla1[[#This Row],[Enero]:[Diciembre]])</f>
        <v>201029</v>
      </c>
    </row>
    <row r="23" spans="1:16" s="1" customFormat="1" x14ac:dyDescent="0.25">
      <c r="A23" s="22" t="s">
        <v>66</v>
      </c>
      <c r="B23" s="9" t="s">
        <v>34</v>
      </c>
      <c r="C23" s="9" t="s">
        <v>26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308</v>
      </c>
      <c r="L23" s="15"/>
      <c r="M23" s="15"/>
      <c r="N23" s="15"/>
      <c r="O23" s="15"/>
      <c r="P23" s="19">
        <f>SUM(Tabla1[[#This Row],[Enero]:[Diciembre]])</f>
        <v>308</v>
      </c>
    </row>
    <row r="24" spans="1:16" s="1" customFormat="1" x14ac:dyDescent="0.25">
      <c r="A24" s="22" t="s">
        <v>67</v>
      </c>
      <c r="B24" s="9" t="s">
        <v>34</v>
      </c>
      <c r="C24" s="9" t="s">
        <v>26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5111</v>
      </c>
      <c r="L24" s="15"/>
      <c r="M24" s="15"/>
      <c r="N24" s="15"/>
      <c r="O24" s="15"/>
      <c r="P24" s="19">
        <f>SUM(Tabla1[[#This Row],[Enero]:[Diciembre]])</f>
        <v>5111</v>
      </c>
    </row>
    <row r="25" spans="1:16" x14ac:dyDescent="0.25">
      <c r="A25" s="22" t="s">
        <v>53</v>
      </c>
      <c r="B25" s="9" t="s">
        <v>43</v>
      </c>
      <c r="C25" s="9" t="s">
        <v>54</v>
      </c>
      <c r="D25" s="15">
        <v>3940</v>
      </c>
      <c r="E25" s="15">
        <v>3158</v>
      </c>
      <c r="F25" s="15">
        <v>2139</v>
      </c>
      <c r="G25" s="15">
        <v>1729</v>
      </c>
      <c r="H25" s="15">
        <v>1425</v>
      </c>
      <c r="I25" s="15">
        <v>2736</v>
      </c>
      <c r="J25" s="15">
        <v>5084</v>
      </c>
      <c r="K25" s="15" t="s">
        <v>55</v>
      </c>
      <c r="L25" s="15"/>
      <c r="M25" s="15"/>
      <c r="N25" s="15"/>
      <c r="O25" s="15"/>
      <c r="P25" s="19">
        <f>SUM(Tabla1[[#This Row],[Enero]:[Diciembre]])</f>
        <v>20211</v>
      </c>
    </row>
    <row r="26" spans="1:16" x14ac:dyDescent="0.25">
      <c r="A26" s="24" t="s">
        <v>44</v>
      </c>
      <c r="B26" s="24" t="s">
        <v>45</v>
      </c>
      <c r="C26" s="24" t="s">
        <v>46</v>
      </c>
      <c r="D26" s="15">
        <v>5983</v>
      </c>
      <c r="E26" s="15">
        <v>6463</v>
      </c>
      <c r="F26" s="15">
        <v>5526</v>
      </c>
      <c r="G26" s="15">
        <v>8084</v>
      </c>
      <c r="H26" s="15">
        <v>6021</v>
      </c>
      <c r="I26" s="15">
        <v>5806</v>
      </c>
      <c r="J26" s="15">
        <v>14581</v>
      </c>
      <c r="K26" s="15">
        <v>6308</v>
      </c>
      <c r="L26" s="15"/>
      <c r="M26" s="15"/>
      <c r="N26" s="15"/>
      <c r="O26" s="15"/>
      <c r="P26" s="19">
        <f>SUM(Tabla1[[#This Row],[Enero]:[Diciembre]])</f>
        <v>58772</v>
      </c>
    </row>
    <row r="27" spans="1:16" x14ac:dyDescent="0.25">
      <c r="A27" s="26" t="s">
        <v>47</v>
      </c>
      <c r="B27" s="24" t="s">
        <v>45</v>
      </c>
      <c r="C27" s="24" t="s">
        <v>48</v>
      </c>
      <c r="D27" s="15">
        <v>1658</v>
      </c>
      <c r="E27" s="15">
        <v>1975</v>
      </c>
      <c r="F27" s="15">
        <v>374</v>
      </c>
      <c r="G27" s="15">
        <v>312</v>
      </c>
      <c r="H27" s="15">
        <v>78</v>
      </c>
      <c r="I27" s="15">
        <v>75</v>
      </c>
      <c r="J27" s="15">
        <v>365</v>
      </c>
      <c r="K27" s="15">
        <v>37</v>
      </c>
      <c r="L27" s="15"/>
      <c r="M27" s="15"/>
      <c r="N27" s="15"/>
      <c r="O27" s="15"/>
      <c r="P27" s="19">
        <f>SUM(Tabla1[[#This Row],[Enero]:[Diciembre]])</f>
        <v>4874</v>
      </c>
    </row>
    <row r="28" spans="1:16" ht="15.75" thickBot="1" x14ac:dyDescent="0.3">
      <c r="A28" s="25" t="s">
        <v>49</v>
      </c>
      <c r="B28" s="24" t="s">
        <v>45</v>
      </c>
      <c r="C28" s="24" t="s">
        <v>48</v>
      </c>
      <c r="D28" s="15">
        <v>5164</v>
      </c>
      <c r="E28" s="15">
        <v>3939</v>
      </c>
      <c r="F28" s="15">
        <v>1467</v>
      </c>
      <c r="G28" s="15">
        <v>1169</v>
      </c>
      <c r="H28" s="15">
        <v>282</v>
      </c>
      <c r="I28" s="15">
        <v>498</v>
      </c>
      <c r="J28" s="15">
        <v>1759</v>
      </c>
      <c r="K28" s="15">
        <v>727</v>
      </c>
      <c r="L28" s="15"/>
      <c r="M28" s="15"/>
      <c r="N28" s="15"/>
      <c r="O28" s="15"/>
      <c r="P28" s="19">
        <f>SUM(Tabla1[[#This Row],[Enero]:[Diciembre]])</f>
        <v>15005</v>
      </c>
    </row>
    <row r="29" spans="1:16" x14ac:dyDescent="0.25">
      <c r="A29" s="27"/>
      <c r="B29" s="10" t="s">
        <v>50</v>
      </c>
      <c r="C29" s="10" t="s">
        <v>18</v>
      </c>
      <c r="D29" s="16">
        <f>SUM(D5:D17)</f>
        <v>231714</v>
      </c>
      <c r="E29" s="16">
        <f t="shared" ref="E29:O29" si="0">SUM(E5:E17)</f>
        <v>222595</v>
      </c>
      <c r="F29" s="16">
        <f t="shared" si="0"/>
        <v>224276</v>
      </c>
      <c r="G29" s="16">
        <f t="shared" si="0"/>
        <v>205255</v>
      </c>
      <c r="H29" s="16">
        <f t="shared" si="0"/>
        <v>189715</v>
      </c>
      <c r="I29" s="16">
        <f t="shared" si="0"/>
        <v>171561</v>
      </c>
      <c r="J29" s="16">
        <f t="shared" si="0"/>
        <v>183578</v>
      </c>
      <c r="K29" s="16">
        <f>SUM(K5:K17)</f>
        <v>131863</v>
      </c>
      <c r="L29" s="16">
        <f t="shared" si="0"/>
        <v>0</v>
      </c>
      <c r="M29" s="16">
        <f t="shared" si="0"/>
        <v>0</v>
      </c>
      <c r="N29" s="16">
        <f t="shared" si="0"/>
        <v>0</v>
      </c>
      <c r="O29" s="16">
        <f t="shared" si="0"/>
        <v>0</v>
      </c>
      <c r="P29" s="16">
        <f>SUM(P5:P17)</f>
        <v>1560557</v>
      </c>
    </row>
    <row r="30" spans="1:16" x14ac:dyDescent="0.25">
      <c r="A30" s="28"/>
      <c r="B30" s="11" t="s">
        <v>50</v>
      </c>
      <c r="C30" s="11" t="s">
        <v>34</v>
      </c>
      <c r="D30" s="17">
        <f t="shared" ref="D30:P30" si="1">SUM(D18:D24)</f>
        <v>49741</v>
      </c>
      <c r="E30" s="17">
        <f t="shared" si="1"/>
        <v>53880</v>
      </c>
      <c r="F30" s="17">
        <f t="shared" si="1"/>
        <v>43314</v>
      </c>
      <c r="G30" s="17">
        <f t="shared" si="1"/>
        <v>47699</v>
      </c>
      <c r="H30" s="17">
        <f t="shared" si="1"/>
        <v>45489</v>
      </c>
      <c r="I30" s="17">
        <f t="shared" si="1"/>
        <v>43643</v>
      </c>
      <c r="J30" s="17">
        <f t="shared" si="1"/>
        <v>81575</v>
      </c>
      <c r="K30" s="17">
        <f>SUM(K18:K24)</f>
        <v>63831</v>
      </c>
      <c r="L30" s="17">
        <f t="shared" si="1"/>
        <v>0</v>
      </c>
      <c r="M30" s="17">
        <f t="shared" si="1"/>
        <v>0</v>
      </c>
      <c r="N30" s="17">
        <f t="shared" si="1"/>
        <v>0</v>
      </c>
      <c r="O30" s="17">
        <f t="shared" si="1"/>
        <v>0</v>
      </c>
      <c r="P30" s="17">
        <f t="shared" si="1"/>
        <v>429172</v>
      </c>
    </row>
    <row r="31" spans="1:16" x14ac:dyDescent="0.25">
      <c r="A31" s="28"/>
      <c r="B31" s="11" t="s">
        <v>50</v>
      </c>
      <c r="C31" s="11" t="s">
        <v>43</v>
      </c>
      <c r="D31" s="17">
        <f>D25</f>
        <v>3940</v>
      </c>
      <c r="E31" s="17">
        <f t="shared" ref="E31:O31" si="2">E25</f>
        <v>3158</v>
      </c>
      <c r="F31" s="17">
        <f t="shared" si="2"/>
        <v>2139</v>
      </c>
      <c r="G31" s="17">
        <f t="shared" si="2"/>
        <v>1729</v>
      </c>
      <c r="H31" s="17">
        <f t="shared" si="2"/>
        <v>1425</v>
      </c>
      <c r="I31" s="17">
        <f t="shared" si="2"/>
        <v>2736</v>
      </c>
      <c r="J31" s="17">
        <f t="shared" si="2"/>
        <v>5084</v>
      </c>
      <c r="K31" s="17" t="str">
        <f t="shared" si="2"/>
        <v>s/d</v>
      </c>
      <c r="L31" s="17">
        <f t="shared" si="2"/>
        <v>0</v>
      </c>
      <c r="M31" s="17">
        <f t="shared" si="2"/>
        <v>0</v>
      </c>
      <c r="N31" s="17">
        <f t="shared" si="2"/>
        <v>0</v>
      </c>
      <c r="O31" s="17">
        <f t="shared" si="2"/>
        <v>0</v>
      </c>
      <c r="P31" s="17">
        <f>P25</f>
        <v>20211</v>
      </c>
    </row>
    <row r="32" spans="1:16" x14ac:dyDescent="0.25">
      <c r="A32" s="28"/>
      <c r="B32" s="11" t="s">
        <v>50</v>
      </c>
      <c r="C32" s="11" t="s">
        <v>51</v>
      </c>
      <c r="D32" s="17">
        <f>SUM(D26:D28)</f>
        <v>12805</v>
      </c>
      <c r="E32" s="17">
        <f t="shared" ref="E32:O32" si="3">SUM(E26:E28)</f>
        <v>12377</v>
      </c>
      <c r="F32" s="17">
        <f t="shared" si="3"/>
        <v>7367</v>
      </c>
      <c r="G32" s="17">
        <f t="shared" si="3"/>
        <v>9565</v>
      </c>
      <c r="H32" s="17">
        <f t="shared" si="3"/>
        <v>6381</v>
      </c>
      <c r="I32" s="17">
        <f t="shared" si="3"/>
        <v>6379</v>
      </c>
      <c r="J32" s="17">
        <f t="shared" si="3"/>
        <v>16705</v>
      </c>
      <c r="K32" s="17">
        <f t="shared" si="3"/>
        <v>7072</v>
      </c>
      <c r="L32" s="17">
        <f t="shared" si="3"/>
        <v>0</v>
      </c>
      <c r="M32" s="17">
        <f t="shared" si="3"/>
        <v>0</v>
      </c>
      <c r="N32" s="17">
        <f t="shared" si="3"/>
        <v>0</v>
      </c>
      <c r="O32" s="17">
        <f t="shared" si="3"/>
        <v>0</v>
      </c>
      <c r="P32" s="17">
        <f>SUM(P26:P28)</f>
        <v>78651</v>
      </c>
    </row>
    <row r="33" spans="1:16" x14ac:dyDescent="0.25">
      <c r="A33" s="28"/>
      <c r="B33" s="11" t="s">
        <v>16</v>
      </c>
      <c r="C33" s="11"/>
      <c r="D33" s="17">
        <f>SUM(D29:D32)</f>
        <v>298200</v>
      </c>
      <c r="E33" s="17">
        <f t="shared" ref="E33:O33" si="4">SUM(E29:E32)</f>
        <v>292010</v>
      </c>
      <c r="F33" s="17">
        <f t="shared" si="4"/>
        <v>277096</v>
      </c>
      <c r="G33" s="17">
        <f t="shared" si="4"/>
        <v>264248</v>
      </c>
      <c r="H33" s="17">
        <f t="shared" si="4"/>
        <v>243010</v>
      </c>
      <c r="I33" s="17">
        <f t="shared" si="4"/>
        <v>224319</v>
      </c>
      <c r="J33" s="17">
        <f t="shared" si="4"/>
        <v>286942</v>
      </c>
      <c r="K33" s="17">
        <f t="shared" si="4"/>
        <v>202766</v>
      </c>
      <c r="L33" s="17">
        <f t="shared" si="4"/>
        <v>0</v>
      </c>
      <c r="M33" s="17">
        <f t="shared" si="4"/>
        <v>0</v>
      </c>
      <c r="N33" s="17">
        <f t="shared" si="4"/>
        <v>0</v>
      </c>
      <c r="O33" s="17">
        <f t="shared" si="4"/>
        <v>0</v>
      </c>
      <c r="P33" s="17">
        <f>SUM(P29:P32)</f>
        <v>2088591</v>
      </c>
    </row>
    <row r="34" spans="1:16" x14ac:dyDescent="0.25">
      <c r="A34" s="3"/>
      <c r="B34" s="3"/>
      <c r="C34" s="3"/>
      <c r="D34" s="4"/>
      <c r="E34" s="4"/>
      <c r="F34" s="4"/>
      <c r="G34" s="4"/>
      <c r="H34" s="4"/>
      <c r="I34" s="4"/>
      <c r="J34" s="4"/>
      <c r="K34" s="3"/>
      <c r="L34" s="3"/>
      <c r="M34" s="3"/>
      <c r="N34" s="3"/>
      <c r="O34" s="3"/>
      <c r="P34" s="7"/>
    </row>
    <row r="36" spans="1:16" x14ac:dyDescent="0.25">
      <c r="A36" s="12" t="s">
        <v>56</v>
      </c>
      <c r="P36" s="13">
        <f>SUM(D33:O33)</f>
        <v>2088591</v>
      </c>
    </row>
    <row r="37" spans="1:16" x14ac:dyDescent="0.25">
      <c r="A37" s="12" t="s">
        <v>57</v>
      </c>
    </row>
    <row r="38" spans="1:16" x14ac:dyDescent="0.25">
      <c r="A38" s="12" t="s">
        <v>58</v>
      </c>
    </row>
    <row r="39" spans="1:16" x14ac:dyDescent="0.25">
      <c r="A39" s="12" t="s">
        <v>59</v>
      </c>
    </row>
    <row r="40" spans="1:16" x14ac:dyDescent="0.25">
      <c r="A40" s="29" t="s">
        <v>60</v>
      </c>
    </row>
    <row r="41" spans="1:16" x14ac:dyDescent="0.25">
      <c r="A41" s="29" t="s">
        <v>64</v>
      </c>
    </row>
  </sheetData>
  <mergeCells count="1">
    <mergeCell ref="A2:P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2022</vt:lpstr>
      <vt:lpstr>'2022'!Área_de_impresión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Romina Riccillo</dc:creator>
  <cp:lastModifiedBy>CNRT</cp:lastModifiedBy>
  <cp:lastPrinted>2022-09-08T13:25:33Z</cp:lastPrinted>
  <dcterms:created xsi:type="dcterms:W3CDTF">2022-03-09T14:56:34Z</dcterms:created>
  <dcterms:modified xsi:type="dcterms:W3CDTF">2022-09-12T12:42:48Z</dcterms:modified>
</cp:coreProperties>
</file>