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Expedientes en Tramite C.N.C.E\Revisiones\2018_TAMBORES\040 Cuestionarios\10 Modelo Enviado\Importadores Investigados\"/>
    </mc:Choice>
  </mc:AlternateContent>
  <bookViews>
    <workbookView xWindow="480" yWindow="225" windowWidth="8895" windowHeight="4500" tabRatio="716" firstSheet="2" activeTab="11"/>
  </bookViews>
  <sheets>
    <sheet name="parámetros e instrucciones" sheetId="17" r:id="rId1"/>
    <sheet name="anexo" sheetId="1" r:id="rId2"/>
    <sheet name="1.modelos prod.invest." sheetId="2" r:id="rId3"/>
    <sheet name="2- impo investigadas" sheetId="7" r:id="rId4"/>
    <sheet name="3- impo no inv" sheetId="8" r:id="rId5"/>
    <sheet name="4-costos CILINDRICO" sheetId="9" r:id="rId6"/>
    <sheet name="5-costos CONICO" sheetId="22" r:id="rId7"/>
    <sheet name="5-costos (2)" sheetId="21" state="hidden" r:id="rId8"/>
    <sheet name="6-precios" sheetId="10" state="hidden" r:id="rId9"/>
    <sheet name="6- Compras internas" sheetId="11" r:id="rId10"/>
    <sheet name="8- reventa" sheetId="20" state="hidden" r:id="rId11"/>
    <sheet name="7 existencias" sheetId="19" r:id="rId12"/>
  </sheets>
  <externalReferences>
    <externalReference r:id="rId13"/>
    <externalReference r:id="rId14"/>
    <externalReference r:id="rId15"/>
  </externalReferences>
  <definedNames>
    <definedName name="al">[1]PARAMETROS!$C$5</definedName>
    <definedName name="año1">'[2]0a_Parámetros'!$H$7</definedName>
    <definedName name="_xlnm.Print_Area" localSheetId="2">'1.modelos prod.invest.'!$A$1:$F$41</definedName>
    <definedName name="_xlnm.Print_Area" localSheetId="3">'2- impo investigadas'!$A$1:$F$65</definedName>
    <definedName name="_xlnm.Print_Area" localSheetId="4">'3- impo no inv'!$A$1:$F$66</definedName>
    <definedName name="_xlnm.Print_Area" localSheetId="5">'4-costos CILINDRICO'!$A$1:$I$42</definedName>
    <definedName name="_xlnm.Print_Area" localSheetId="7">'5-costos (2)'!$A$1:$I$42</definedName>
    <definedName name="_xlnm.Print_Area" localSheetId="6">'5-costos CONICO'!$A$1:$I$42</definedName>
    <definedName name="_xlnm.Print_Area" localSheetId="9">'6- Compras internas'!$A$1:$C$65</definedName>
    <definedName name="_xlnm.Print_Area" localSheetId="8">'6-precios'!$B$1:$F$62</definedName>
    <definedName name="_xlnm.Print_Area" localSheetId="11">'7 existencias'!$A$1:$E$15</definedName>
    <definedName name="_xlnm.Print_Area" localSheetId="10">'8- reventa'!$A$1:$I$64</definedName>
    <definedName name="_xlnm.Print_Area" localSheetId="1">anexo!$C$10</definedName>
  </definedNames>
  <calcPr calcId="162913" calcMode="manual"/>
</workbook>
</file>

<file path=xl/calcChain.xml><?xml version="1.0" encoding="utf-8"?>
<calcChain xmlns="http://schemas.openxmlformats.org/spreadsheetml/2006/main">
  <c r="H50" i="22" l="1"/>
  <c r="F50" i="22"/>
  <c r="D50" i="22"/>
  <c r="B50" i="22"/>
  <c r="H49" i="22"/>
  <c r="F49" i="22"/>
  <c r="D49" i="22"/>
  <c r="B49" i="22"/>
  <c r="B49" i="21"/>
  <c r="D49" i="21"/>
  <c r="F49" i="21"/>
  <c r="H49" i="21"/>
  <c r="B50" i="21"/>
  <c r="D50" i="21"/>
  <c r="F50" i="21"/>
  <c r="H50" i="21"/>
  <c r="A62" i="8"/>
  <c r="B59" i="10"/>
  <c r="A61" i="8"/>
  <c r="B58" i="10"/>
  <c r="A61" i="11"/>
  <c r="A60" i="8"/>
  <c r="B57" i="10"/>
  <c r="A65" i="8"/>
  <c r="B62" i="10"/>
  <c r="A64" i="8"/>
  <c r="B61" i="10"/>
  <c r="B55" i="10"/>
  <c r="A55" i="20"/>
  <c r="B54" i="10"/>
  <c r="A54" i="20"/>
  <c r="A53" i="8"/>
  <c r="B53" i="10"/>
  <c r="A53" i="11"/>
  <c r="A53" i="20"/>
  <c r="A52" i="8"/>
  <c r="B52" i="10"/>
  <c r="A52" i="11"/>
  <c r="A52" i="20"/>
  <c r="A51" i="8"/>
  <c r="B51" i="10"/>
  <c r="A51" i="11"/>
  <c r="A51" i="20"/>
  <c r="A50" i="8"/>
  <c r="B50" i="10"/>
  <c r="A50" i="11"/>
  <c r="A50" i="20"/>
  <c r="A49" i="8"/>
  <c r="B49" i="10"/>
  <c r="A49" i="11"/>
  <c r="A49" i="20"/>
  <c r="A48" i="8"/>
  <c r="B48" i="10"/>
  <c r="A48" i="11"/>
  <c r="A48" i="20"/>
  <c r="A47" i="8"/>
  <c r="B47" i="10"/>
  <c r="A47" i="11"/>
  <c r="A47" i="20"/>
  <c r="A46" i="8"/>
  <c r="B46" i="10"/>
  <c r="A46" i="11"/>
  <c r="A46" i="20"/>
  <c r="A45" i="8"/>
  <c r="B45" i="10"/>
  <c r="A45" i="11"/>
  <c r="A45" i="20"/>
  <c r="A44" i="8"/>
  <c r="B44" i="10"/>
  <c r="A44" i="11"/>
  <c r="A44" i="20"/>
  <c r="A43" i="8"/>
  <c r="B43" i="10"/>
  <c r="A43" i="11"/>
  <c r="A43" i="20"/>
  <c r="A42" i="8"/>
  <c r="B42" i="10"/>
  <c r="A42" i="11"/>
  <c r="A42" i="20"/>
  <c r="A41" i="8"/>
  <c r="B41" i="10"/>
  <c r="A41" i="11"/>
  <c r="A41" i="20"/>
  <c r="A40" i="8"/>
  <c r="B40" i="10"/>
  <c r="A40" i="11"/>
  <c r="A40" i="20"/>
  <c r="A39" i="8"/>
  <c r="B39" i="10"/>
  <c r="A39" i="11"/>
  <c r="A39" i="20"/>
  <c r="A38" i="8"/>
  <c r="B38" i="10"/>
  <c r="A38" i="11"/>
  <c r="A38" i="20"/>
  <c r="A37" i="8"/>
  <c r="B37" i="10"/>
  <c r="A37" i="11"/>
  <c r="A37" i="20"/>
  <c r="A36" i="8"/>
  <c r="B36" i="10"/>
  <c r="A36" i="11"/>
  <c r="A36" i="20"/>
  <c r="A35" i="8"/>
  <c r="B35" i="10"/>
  <c r="A35" i="11"/>
  <c r="A35" i="20"/>
  <c r="A34" i="8"/>
  <c r="B34" i="10"/>
  <c r="A34" i="11"/>
  <c r="A34" i="20"/>
  <c r="A33" i="8"/>
  <c r="B33" i="10"/>
  <c r="A33" i="11"/>
  <c r="A33" i="20"/>
  <c r="A32" i="8"/>
  <c r="B32" i="10"/>
  <c r="A32" i="11"/>
  <c r="A32" i="20"/>
  <c r="A31" i="8"/>
  <c r="B31" i="10"/>
  <c r="A31" i="11"/>
  <c r="A31" i="20"/>
  <c r="A30" i="8"/>
  <c r="B30" i="10"/>
  <c r="A30" i="11"/>
  <c r="A30" i="20"/>
  <c r="A29" i="8"/>
  <c r="B29" i="10"/>
  <c r="A29" i="11"/>
  <c r="A29" i="20"/>
  <c r="A28" i="8"/>
  <c r="B28" i="10"/>
  <c r="A28" i="11"/>
  <c r="A28" i="20"/>
  <c r="A27" i="8"/>
  <c r="B27" i="10"/>
  <c r="A27" i="11"/>
  <c r="A27" i="20"/>
  <c r="A26" i="8"/>
  <c r="B26" i="10"/>
  <c r="A26" i="11"/>
  <c r="A26" i="20"/>
  <c r="A25" i="8"/>
  <c r="B25" i="10"/>
  <c r="A25" i="11"/>
  <c r="A25" i="20"/>
  <c r="A24" i="8"/>
  <c r="B24" i="10"/>
  <c r="A24" i="11"/>
  <c r="A24" i="20"/>
  <c r="A23" i="8"/>
  <c r="B23" i="10"/>
  <c r="A23" i="11"/>
  <c r="A23" i="20"/>
  <c r="A22" i="8"/>
  <c r="B22" i="10"/>
  <c r="A22" i="11"/>
  <c r="A22" i="20"/>
  <c r="A21" i="8"/>
  <c r="B21" i="10"/>
  <c r="A21" i="11"/>
  <c r="A21" i="20"/>
  <c r="A20" i="8"/>
  <c r="B20" i="10"/>
  <c r="A20" i="11"/>
  <c r="A20" i="20"/>
  <c r="A19" i="8"/>
  <c r="B19" i="10"/>
  <c r="A19" i="11"/>
  <c r="A19" i="20"/>
  <c r="A18" i="8"/>
  <c r="B18" i="10"/>
  <c r="A18" i="11"/>
  <c r="A18" i="20"/>
  <c r="A17" i="8"/>
  <c r="B17" i="10"/>
  <c r="A17" i="11"/>
  <c r="A17" i="20"/>
  <c r="A16" i="8"/>
  <c r="B16" i="10"/>
  <c r="A16" i="11"/>
  <c r="A16" i="20"/>
  <c r="A15" i="8"/>
  <c r="B15" i="10"/>
  <c r="A15" i="11"/>
  <c r="A15" i="20"/>
  <c r="A14" i="8"/>
  <c r="B14" i="10"/>
  <c r="A14" i="11"/>
  <c r="A14" i="20"/>
  <c r="A13" i="8"/>
  <c r="B13" i="10"/>
  <c r="A13" i="11"/>
  <c r="A13" i="20"/>
  <c r="A12" i="8"/>
  <c r="B12" i="10"/>
  <c r="A12" i="11"/>
  <c r="A12" i="20"/>
  <c r="A11" i="8"/>
  <c r="B11" i="10"/>
  <c r="A11" i="11"/>
  <c r="A11" i="20"/>
  <c r="A10" i="8"/>
  <c r="B10" i="10"/>
  <c r="A10" i="11"/>
  <c r="A10" i="20"/>
  <c r="B9" i="10"/>
  <c r="A9" i="20"/>
  <c r="A8" i="8"/>
  <c r="B8" i="10"/>
  <c r="A8" i="11"/>
  <c r="A8" i="20"/>
  <c r="A74" i="8"/>
  <c r="A9" i="8"/>
  <c r="A77" i="7"/>
  <c r="A76" i="7"/>
  <c r="A75" i="7"/>
  <c r="A74" i="7"/>
  <c r="A73" i="7"/>
  <c r="A3" i="20"/>
  <c r="A3" i="8"/>
  <c r="A3" i="7"/>
  <c r="B25" i="19"/>
  <c r="B24" i="19"/>
  <c r="B23" i="19"/>
  <c r="B22" i="19"/>
  <c r="B21" i="19"/>
  <c r="C73" i="20"/>
  <c r="D73" i="20"/>
  <c r="E73" i="20"/>
  <c r="F73" i="20"/>
  <c r="G73" i="20"/>
  <c r="H73" i="20"/>
  <c r="I73" i="20"/>
  <c r="C74" i="20"/>
  <c r="D74" i="20"/>
  <c r="E74" i="20"/>
  <c r="F74" i="20"/>
  <c r="G74" i="20"/>
  <c r="H74" i="20"/>
  <c r="I74" i="20"/>
  <c r="B74" i="20"/>
  <c r="B73" i="20"/>
  <c r="B70" i="20"/>
  <c r="C70" i="20"/>
  <c r="D70" i="20"/>
  <c r="E70" i="20"/>
  <c r="F70" i="20"/>
  <c r="G70" i="20"/>
  <c r="H70" i="20"/>
  <c r="I70" i="20"/>
  <c r="B71" i="20"/>
  <c r="C71" i="20"/>
  <c r="D71" i="20"/>
  <c r="E71" i="20"/>
  <c r="F71" i="20"/>
  <c r="G71" i="20"/>
  <c r="H71" i="20"/>
  <c r="I71" i="20"/>
  <c r="B72" i="20"/>
  <c r="C72" i="20"/>
  <c r="D72" i="20"/>
  <c r="E72" i="20"/>
  <c r="F72" i="20"/>
  <c r="G72" i="20"/>
  <c r="H72" i="20"/>
  <c r="I72" i="20"/>
  <c r="C76" i="11"/>
  <c r="C77" i="11"/>
  <c r="B77" i="11"/>
  <c r="B76" i="11"/>
  <c r="D71" i="10"/>
  <c r="D72" i="10"/>
  <c r="C72" i="10"/>
  <c r="C71" i="10"/>
  <c r="D76" i="8"/>
  <c r="D77" i="8"/>
  <c r="C77" i="8"/>
  <c r="C76" i="8"/>
  <c r="E76" i="7"/>
  <c r="E77" i="7"/>
  <c r="D77" i="7"/>
  <c r="D76" i="7"/>
  <c r="B20" i="19"/>
  <c r="A24" i="19"/>
  <c r="A25" i="19"/>
  <c r="B50" i="9"/>
  <c r="H50" i="9"/>
  <c r="F50" i="9"/>
  <c r="D50" i="9"/>
  <c r="H49" i="9"/>
  <c r="F49" i="9"/>
  <c r="D49" i="9"/>
  <c r="B49" i="9"/>
  <c r="C68" i="10"/>
  <c r="D70" i="10"/>
  <c r="C70" i="10"/>
  <c r="D69" i="10"/>
  <c r="C69" i="10"/>
  <c r="D68" i="10"/>
  <c r="B73" i="11"/>
  <c r="C75" i="11"/>
  <c r="B75" i="11"/>
  <c r="C74" i="11"/>
  <c r="B74" i="11"/>
  <c r="C73" i="11"/>
  <c r="A77" i="8"/>
  <c r="D75" i="8"/>
  <c r="C75" i="8"/>
  <c r="D74" i="8"/>
  <c r="C74" i="8"/>
  <c r="D73" i="8"/>
  <c r="C73" i="8"/>
  <c r="D75" i="7"/>
  <c r="E75" i="7"/>
  <c r="E74" i="7"/>
  <c r="D74" i="7"/>
  <c r="E73" i="7"/>
  <c r="D73" i="7"/>
  <c r="F3" i="1"/>
  <c r="A75" i="8"/>
  <c r="A76" i="8"/>
  <c r="A73" i="8"/>
  <c r="A60" i="11"/>
  <c r="B68" i="10"/>
  <c r="A58" i="20"/>
  <c r="A71" i="20"/>
  <c r="A74" i="11"/>
  <c r="A64" i="11"/>
  <c r="B71" i="10"/>
  <c r="A65" i="11"/>
  <c r="B72" i="10"/>
  <c r="A62" i="11"/>
  <c r="B70" i="10"/>
  <c r="B69" i="10"/>
  <c r="A75" i="11"/>
  <c r="A59" i="20"/>
  <c r="A72" i="20"/>
  <c r="A61" i="20"/>
  <c r="A73" i="20"/>
  <c r="A76" i="11"/>
  <c r="A57" i="20"/>
  <c r="A70" i="20"/>
  <c r="A73" i="11"/>
  <c r="A62" i="20"/>
  <c r="A74" i="20"/>
  <c r="A77" i="11"/>
</calcChain>
</file>

<file path=xl/sharedStrings.xml><?xml version="1.0" encoding="utf-8"?>
<sst xmlns="http://schemas.openxmlformats.org/spreadsheetml/2006/main" count="352" uniqueCount="126">
  <si>
    <t>ANEXO ESTADÍSTICO</t>
  </si>
  <si>
    <t>Cuadro N° 1</t>
  </si>
  <si>
    <t>RANKING</t>
  </si>
  <si>
    <t>Cuadro N° 2</t>
  </si>
  <si>
    <t>Cuadro N° 3</t>
  </si>
  <si>
    <t>Importaciones de</t>
  </si>
  <si>
    <t>VOLUMEN</t>
  </si>
  <si>
    <t>Despachos Involucrados</t>
  </si>
  <si>
    <t>Unidades</t>
  </si>
  <si>
    <t>(Total)</t>
  </si>
  <si>
    <t>(Fecha y N°) *</t>
  </si>
  <si>
    <t>Costo de nacionalización y determinación del precio de primera venta.</t>
  </si>
  <si>
    <t>CONCEPTO</t>
  </si>
  <si>
    <t>%</t>
  </si>
  <si>
    <t>VALOR FOB</t>
  </si>
  <si>
    <t>FLETE  INTERNAC.(s/FOB)</t>
  </si>
  <si>
    <t>SEGURO INTERNAC.(s/FOB)</t>
  </si>
  <si>
    <t>VALOR CIF</t>
  </si>
  <si>
    <t>DERECHO DE IMPORT.(s/CIF)</t>
  </si>
  <si>
    <t>TASA ESTADÍSTICAS  (s/CIF)</t>
  </si>
  <si>
    <t>APERT.CARTA CRED. (s/FOB)</t>
  </si>
  <si>
    <t>GASTOS DE DESPACHO (s/CIF)</t>
  </si>
  <si>
    <t>GASTOS PORTUARIOS (s/CIF)</t>
  </si>
  <si>
    <t>OTROS (aclarar)  (s/........)</t>
  </si>
  <si>
    <t>FLETE INTERNO (s/Nacionaliz)</t>
  </si>
  <si>
    <t>SEGURO INTERNO (s/Nacionalz.)</t>
  </si>
  <si>
    <t>OTROS (detallar) (s/Nacionaliz.)</t>
  </si>
  <si>
    <t>GS. ADMINISTRACION</t>
  </si>
  <si>
    <t>1-</t>
  </si>
  <si>
    <t>2-</t>
  </si>
  <si>
    <t>GS. COMERCIALIZ.</t>
  </si>
  <si>
    <t>OTROS GASTOS</t>
  </si>
  <si>
    <t>COSTO MEDIO UNITARIO</t>
  </si>
  <si>
    <t>MG. DE UTILIDAD (s/C.M.U.)</t>
  </si>
  <si>
    <t>PRECIO PRIMERA VENTA (1)</t>
  </si>
  <si>
    <t>Ingreso Medio</t>
  </si>
  <si>
    <t>Compras internas de</t>
  </si>
  <si>
    <t>en pesos por unidad de medida</t>
  </si>
  <si>
    <t>de producción nacional</t>
  </si>
  <si>
    <t>VALOR  NACIONALIZADO</t>
  </si>
  <si>
    <t>Valor FOB</t>
  </si>
  <si>
    <t>Valor CIF</t>
  </si>
  <si>
    <t>CANAL MAYORISTA</t>
  </si>
  <si>
    <t>CANAL MINORISTA</t>
  </si>
  <si>
    <t>OTROS</t>
  </si>
  <si>
    <t>GS. FINANCIEROS DE CAPITAL DE TRABAJO</t>
  </si>
  <si>
    <t>Valor $</t>
  </si>
  <si>
    <t>TIPO DE CAMBIO UTILIZADO ($/U$S)</t>
  </si>
  <si>
    <t>1° tipo</t>
  </si>
  <si>
    <t>2° tipo</t>
  </si>
  <si>
    <t>3° tipo</t>
  </si>
  <si>
    <t>TOTAL</t>
  </si>
  <si>
    <t>originarias de (1)</t>
  </si>
  <si>
    <t>(completar el origen):.....................................................</t>
  </si>
  <si>
    <t>Mes</t>
  </si>
  <si>
    <t>Año</t>
  </si>
  <si>
    <t>(1) Completar un cuadro por cada origen desde el que realizó importaciones.</t>
  </si>
  <si>
    <t>CONTROLES CNCE (muestran diferencias entre totales y mensuales)</t>
  </si>
  <si>
    <t>volumen</t>
  </si>
  <si>
    <t>US$ FOB</t>
  </si>
  <si>
    <t>promedio 2003</t>
  </si>
  <si>
    <t>promedio 2004</t>
  </si>
  <si>
    <t>Cuadro Nº 5</t>
  </si>
  <si>
    <t>Cuadro Nº 6.a</t>
  </si>
  <si>
    <t>pesos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</si>
  <si>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</si>
  <si>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</si>
  <si>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</si>
  <si>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</si>
  <si>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</si>
  <si>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</si>
  <si>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Cuadro N° 8</t>
  </si>
  <si>
    <t xml:space="preserve">Precios en el mercado interno de </t>
  </si>
  <si>
    <r>
      <t xml:space="preserve">1 </t>
    </r>
    <r>
      <rPr>
        <b/>
        <i/>
        <u/>
        <sz val="10"/>
        <rFont val="Arial"/>
        <family val="2"/>
      </rPr>
      <t xml:space="preserve">unidad de medida </t>
    </r>
    <r>
      <rPr>
        <b/>
        <sz val="10"/>
        <rFont val="Arial"/>
      </rPr>
      <t xml:space="preserve">de </t>
    </r>
    <r>
      <rPr>
        <b/>
        <i/>
        <u/>
        <sz val="10"/>
        <rFont val="Arial"/>
        <family val="2"/>
      </rPr>
      <t>producto</t>
    </r>
  </si>
  <si>
    <t xml:space="preserve">Total </t>
  </si>
  <si>
    <t>Total</t>
  </si>
  <si>
    <t>Facturado (1)</t>
  </si>
  <si>
    <t>(Unidades)(2)</t>
  </si>
  <si>
    <t>Por Ventas</t>
  </si>
  <si>
    <t>CONTROLES CNCE (muestran diferencias entre totales y parciales)</t>
  </si>
  <si>
    <t>COSTO TOTAl</t>
  </si>
  <si>
    <t xml:space="preserve">Reventa al mercado interno de </t>
  </si>
  <si>
    <t>Origen:.............................</t>
  </si>
  <si>
    <t>U. de medida</t>
  </si>
  <si>
    <t>Valores ($)</t>
  </si>
  <si>
    <r>
      <t xml:space="preserve">(en </t>
    </r>
    <r>
      <rPr>
        <b/>
        <i/>
        <u/>
        <sz val="10"/>
        <rFont val="Arial"/>
        <family val="2"/>
      </rPr>
      <t>unidad de medida</t>
    </r>
    <r>
      <rPr>
        <b/>
        <sz val="10"/>
        <rFont val="Arial"/>
        <family val="2"/>
      </rPr>
      <t xml:space="preserve"> y valores de primera venta)</t>
    </r>
  </si>
  <si>
    <t>PRODUCTO NACIONAL</t>
  </si>
  <si>
    <t>Fletes a cargo de los clientes - porcentaje sobre el precio</t>
  </si>
  <si>
    <t xml:space="preserve">                 %</t>
  </si>
  <si>
    <t>Existencias de</t>
  </si>
  <si>
    <t>Origenes no investigados</t>
  </si>
  <si>
    <t>Origen............................</t>
  </si>
  <si>
    <t>CONTROLES CNCE (muestran diferencias entre existencias informadas y teóricas del origen investigado)</t>
  </si>
  <si>
    <t>Agregue todas las filas que le resulten necesarias.</t>
  </si>
  <si>
    <t>de una unidad de medida de modelo/artículo/medida de producto</t>
  </si>
  <si>
    <t>Cuadro N° 7</t>
  </si>
  <si>
    <t>SUB-TOTAL (en depósito del importador)</t>
  </si>
  <si>
    <t>….° tipo</t>
  </si>
  <si>
    <t>Otros (Resto)</t>
  </si>
  <si>
    <t>promedio 2005</t>
  </si>
  <si>
    <t>promedio ene-xxx 2006</t>
  </si>
  <si>
    <t>Cuadro Nº 4</t>
  </si>
  <si>
    <t>Origen: ___________________</t>
  </si>
  <si>
    <t>Principales características físicas y técnicas (forma cilindrica/cónica, capacidad, dimensiones, espesor, peso, revestimiento, etc.)</t>
  </si>
  <si>
    <t>ene-oct 2018</t>
  </si>
  <si>
    <r>
      <t xml:space="preserve">Tipos/Modelos de </t>
    </r>
    <r>
      <rPr>
        <b/>
        <i/>
        <u/>
        <sz val="10"/>
        <rFont val="Arial"/>
        <family val="2"/>
      </rPr>
      <t/>
    </r>
  </si>
  <si>
    <t>Tambores</t>
  </si>
  <si>
    <t>originarias de Chile</t>
  </si>
  <si>
    <t>ene-oct 2017</t>
  </si>
  <si>
    <t>promedio 2015</t>
  </si>
  <si>
    <t>promedio 2016</t>
  </si>
  <si>
    <t>promedio 2017</t>
  </si>
  <si>
    <t>promedio ene-oct 2018</t>
  </si>
  <si>
    <t>Costo de nacionalización y determinación del precio de primera venta</t>
  </si>
  <si>
    <t>de un TAMBOR CILÍNDRICO DE CAPACIDAD 200 LITROS, TAPA DESMONTABLE</t>
  </si>
  <si>
    <t>En pesos por unidad</t>
  </si>
  <si>
    <t>Origen Objeto de Medidas:  Chile</t>
  </si>
  <si>
    <t>de un TAMBOR CONICO DE CAPACIDAD 220/230 LITROS</t>
  </si>
  <si>
    <t>tambores</t>
  </si>
  <si>
    <t>Pesos</t>
  </si>
  <si>
    <t>Cuadro N° 6</t>
  </si>
  <si>
    <t>Tambores importado de todos los orígenes</t>
  </si>
  <si>
    <t>En unidades</t>
  </si>
  <si>
    <t>Chile</t>
  </si>
  <si>
    <t>Origen...................</t>
  </si>
  <si>
    <t xml:space="preserve">Tipo de destinación / Régimen al que están sometidos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</si>
</sst>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,##0.00\ [$€]_-;\-* #,##0.00\ [$€]_-;_-* &quot;-&quot;??\ [$€]_-;_-@_-"/>
  </numFmts>
  <fonts count="24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8"/>
      <name val="MS Sans Serif"/>
      <family val="2"/>
    </font>
    <font>
      <b/>
      <sz val="28"/>
      <name val="Arial"/>
      <family val="2"/>
    </font>
    <font>
      <b/>
      <i/>
      <u/>
      <sz val="10"/>
      <name val="MS Sans Serif"/>
      <family val="2"/>
    </font>
    <font>
      <sz val="10"/>
      <name val="Arial"/>
      <family val="2"/>
    </font>
    <font>
      <b/>
      <i/>
      <sz val="10"/>
      <name val="Arial"/>
      <family val="2"/>
    </font>
    <font>
      <i/>
      <u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sz val="10"/>
      <name val="MS Sans Serif"/>
    </font>
    <font>
      <b/>
      <u/>
      <sz val="10"/>
      <name val="MS Sans Serif"/>
    </font>
    <font>
      <u/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8" fontId="3" fillId="0" borderId="0" applyFont="0" applyFill="0" applyBorder="0" applyAlignment="0" applyProtection="0"/>
    <xf numFmtId="0" fontId="3" fillId="0" borderId="1"/>
    <xf numFmtId="0" fontId="3" fillId="0" borderId="2" applyBorder="0"/>
  </cellStyleXfs>
  <cellXfs count="307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3" xfId="0" applyFont="1" applyBorder="1"/>
    <xf numFmtId="0" fontId="13" fillId="0" borderId="0" xfId="0" applyFont="1"/>
    <xf numFmtId="0" fontId="6" fillId="2" borderId="0" xfId="0" applyFont="1" applyFill="1"/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Continuous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4" fillId="0" borderId="3" xfId="0" applyFont="1" applyBorder="1" applyAlignment="1" applyProtection="1">
      <alignment horizontal="center"/>
      <protection locked="0"/>
    </xf>
    <xf numFmtId="9" fontId="0" fillId="0" borderId="3" xfId="0" applyNumberFormat="1" applyBorder="1" applyProtection="1">
      <protection locked="0"/>
    </xf>
    <xf numFmtId="0" fontId="1" fillId="0" borderId="0" xfId="0" applyFont="1" applyAlignment="1" applyProtection="1">
      <protection locked="0"/>
    </xf>
    <xf numFmtId="0" fontId="0" fillId="0" borderId="0" xfId="0" applyFill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17" fontId="1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7" fontId="14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14" fillId="0" borderId="10" xfId="0" applyNumberFormat="1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17" fontId="14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4" fillId="0" borderId="2" xfId="0" applyNumberFormat="1" applyFont="1" applyBorder="1" applyAlignment="1" applyProtection="1">
      <alignment horizontal="center"/>
      <protection locked="0"/>
    </xf>
    <xf numFmtId="0" fontId="14" fillId="0" borderId="8" xfId="0" applyNumberFormat="1" applyFont="1" applyBorder="1" applyAlignment="1" applyProtection="1">
      <alignment horizontal="center"/>
      <protection locked="0"/>
    </xf>
    <xf numFmtId="0" fontId="14" fillId="0" borderId="10" xfId="0" applyNumberFormat="1" applyFont="1" applyBorder="1" applyAlignment="1" applyProtection="1">
      <alignment horizontal="center"/>
      <protection locked="0"/>
    </xf>
    <xf numFmtId="17" fontId="14" fillId="2" borderId="2" xfId="0" applyNumberFormat="1" applyFont="1" applyFill="1" applyBorder="1" applyAlignment="1" applyProtection="1">
      <alignment horizontal="center"/>
      <protection locked="0"/>
    </xf>
    <xf numFmtId="17" fontId="14" fillId="2" borderId="10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1" fontId="16" fillId="0" borderId="2" xfId="0" applyNumberFormat="1" applyFont="1" applyFill="1" applyBorder="1" applyAlignment="1" applyProtection="1">
      <alignment horizontal="center"/>
      <protection locked="0"/>
    </xf>
    <xf numFmtId="4" fontId="17" fillId="3" borderId="18" xfId="0" applyNumberFormat="1" applyFont="1" applyFill="1" applyBorder="1" applyAlignment="1" applyProtection="1">
      <alignment horizontal="center"/>
    </xf>
    <xf numFmtId="4" fontId="17" fillId="3" borderId="2" xfId="0" applyNumberFormat="1" applyFont="1" applyFill="1" applyBorder="1" applyAlignment="1" applyProtection="1">
      <alignment horizontal="center"/>
    </xf>
    <xf numFmtId="1" fontId="16" fillId="0" borderId="8" xfId="0" applyNumberFormat="1" applyFont="1" applyFill="1" applyBorder="1" applyAlignment="1" applyProtection="1">
      <alignment horizontal="center"/>
      <protection locked="0"/>
    </xf>
    <xf numFmtId="4" fontId="17" fillId="3" borderId="19" xfId="0" applyNumberFormat="1" applyFont="1" applyFill="1" applyBorder="1" applyAlignment="1" applyProtection="1">
      <alignment horizontal="center"/>
    </xf>
    <xf numFmtId="4" fontId="17" fillId="3" borderId="8" xfId="0" applyNumberFormat="1" applyFont="1" applyFill="1" applyBorder="1" applyAlignment="1" applyProtection="1">
      <alignment horizontal="center"/>
    </xf>
    <xf numFmtId="1" fontId="16" fillId="0" borderId="10" xfId="0" applyNumberFormat="1" applyFont="1" applyFill="1" applyBorder="1" applyAlignment="1" applyProtection="1">
      <alignment horizontal="center"/>
      <protection locked="0"/>
    </xf>
    <xf numFmtId="4" fontId="17" fillId="3" borderId="20" xfId="0" applyNumberFormat="1" applyFont="1" applyFill="1" applyBorder="1" applyAlignment="1" applyProtection="1">
      <alignment horizontal="center"/>
    </xf>
    <xf numFmtId="4" fontId="17" fillId="3" borderId="10" xfId="0" applyNumberFormat="1" applyFont="1" applyFill="1" applyBorder="1" applyAlignment="1" applyProtection="1">
      <alignment horizontal="center"/>
    </xf>
    <xf numFmtId="4" fontId="17" fillId="3" borderId="4" xfId="0" applyNumberFormat="1" applyFont="1" applyFill="1" applyBorder="1" applyAlignment="1" applyProtection="1">
      <alignment horizontal="center"/>
    </xf>
    <xf numFmtId="4" fontId="17" fillId="3" borderId="10" xfId="0" quotePrefix="1" applyNumberFormat="1" applyFont="1" applyFill="1" applyBorder="1" applyAlignment="1" applyProtection="1">
      <alignment horizontal="center"/>
    </xf>
    <xf numFmtId="0" fontId="0" fillId="0" borderId="21" xfId="0" applyBorder="1" applyAlignment="1" applyProtection="1">
      <alignment horizontal="center"/>
      <protection locked="0"/>
    </xf>
    <xf numFmtId="1" fontId="14" fillId="0" borderId="2" xfId="0" applyNumberFormat="1" applyFont="1" applyBorder="1" applyAlignment="1" applyProtection="1">
      <alignment horizontal="center"/>
      <protection locked="0"/>
    </xf>
    <xf numFmtId="1" fontId="14" fillId="0" borderId="8" xfId="0" applyNumberFormat="1" applyFont="1" applyBorder="1" applyAlignment="1" applyProtection="1">
      <alignment horizontal="center"/>
      <protection locked="0"/>
    </xf>
    <xf numFmtId="1" fontId="14" fillId="0" borderId="10" xfId="0" applyNumberFormat="1" applyFont="1" applyBorder="1" applyAlignment="1" applyProtection="1">
      <alignment horizontal="center"/>
      <protection locked="0"/>
    </xf>
    <xf numFmtId="17" fontId="14" fillId="0" borderId="21" xfId="0" applyNumberFormat="1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6" fillId="0" borderId="24" xfId="0" applyFont="1" applyFill="1" applyBorder="1" applyAlignment="1" applyProtection="1">
      <alignment horizontal="center" vertical="center" wrapText="1"/>
      <protection locked="0"/>
    </xf>
    <xf numFmtId="0" fontId="16" fillId="0" borderId="25" xfId="0" applyFont="1" applyFill="1" applyBorder="1" applyAlignment="1" applyProtection="1">
      <alignment horizontal="center" vertical="center" wrapText="1"/>
      <protection locked="0"/>
    </xf>
    <xf numFmtId="0" fontId="16" fillId="0" borderId="22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49" fontId="16" fillId="0" borderId="3" xfId="0" applyNumberFormat="1" applyFont="1" applyBorder="1" applyAlignment="1" applyProtection="1">
      <alignment horizontal="center"/>
      <protection locked="0"/>
    </xf>
    <xf numFmtId="0" fontId="16" fillId="0" borderId="27" xfId="0" applyFon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6" fillId="0" borderId="17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0" xfId="0" applyAlignment="1" applyProtection="1">
      <protection locked="0"/>
    </xf>
    <xf numFmtId="2" fontId="11" fillId="0" borderId="2" xfId="0" applyNumberFormat="1" applyFont="1" applyBorder="1" applyAlignment="1" applyProtection="1">
      <alignment horizontal="center"/>
      <protection locked="0"/>
    </xf>
    <xf numFmtId="2" fontId="11" fillId="0" borderId="8" xfId="0" applyNumberFormat="1" applyFont="1" applyBorder="1" applyAlignment="1" applyProtection="1">
      <alignment horizontal="center"/>
      <protection locked="0"/>
    </xf>
    <xf numFmtId="2" fontId="11" fillId="0" borderId="10" xfId="0" applyNumberFormat="1" applyFont="1" applyBorder="1" applyAlignment="1" applyProtection="1">
      <alignment horizontal="center"/>
      <protection locked="0"/>
    </xf>
    <xf numFmtId="2" fontId="11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4" fontId="17" fillId="3" borderId="21" xfId="0" applyNumberFormat="1" applyFont="1" applyFill="1" applyBorder="1" applyAlignment="1" applyProtection="1">
      <alignment horizontal="center"/>
    </xf>
    <xf numFmtId="0" fontId="16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34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14" fillId="0" borderId="29" xfId="0" applyFon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35" xfId="0" applyBorder="1" applyProtection="1"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0" xfId="0" applyFont="1" applyBorder="1" applyProtection="1">
      <protection locked="0"/>
    </xf>
    <xf numFmtId="0" fontId="3" fillId="0" borderId="0" xfId="3" applyBorder="1" applyProtection="1">
      <protection locked="0"/>
    </xf>
    <xf numFmtId="1" fontId="16" fillId="0" borderId="3" xfId="0" applyNumberFormat="1" applyFont="1" applyFill="1" applyBorder="1" applyAlignment="1" applyProtection="1">
      <alignment horizontal="center"/>
      <protection locked="0"/>
    </xf>
    <xf numFmtId="2" fontId="16" fillId="3" borderId="3" xfId="0" applyNumberFormat="1" applyFont="1" applyFill="1" applyBorder="1" applyAlignment="1" applyProtection="1">
      <alignment horizontal="center"/>
    </xf>
    <xf numFmtId="0" fontId="3" fillId="0" borderId="0" xfId="3" applyBorder="1" applyProtection="1"/>
    <xf numFmtId="0" fontId="7" fillId="0" borderId="0" xfId="0" applyFont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2" borderId="0" xfId="0" applyFont="1" applyFill="1" applyAlignment="1" applyProtection="1">
      <alignment horizontal="centerContinuous"/>
      <protection locked="0"/>
    </xf>
    <xf numFmtId="0" fontId="10" fillId="2" borderId="0" xfId="0" applyFont="1" applyFill="1" applyAlignment="1" applyProtection="1">
      <alignment horizontal="centerContinuous"/>
      <protection locked="0"/>
    </xf>
    <xf numFmtId="0" fontId="13" fillId="2" borderId="0" xfId="0" applyFont="1" applyFill="1" applyAlignment="1" applyProtection="1">
      <alignment horizontal="centerContinuous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Continuous"/>
      <protection locked="0"/>
    </xf>
    <xf numFmtId="0" fontId="0" fillId="0" borderId="31" xfId="0" applyBorder="1" applyAlignment="1" applyProtection="1">
      <alignment horizontal="centerContinuous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2" borderId="36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wrapText="1"/>
      <protection locked="0"/>
    </xf>
    <xf numFmtId="0" fontId="6" fillId="4" borderId="37" xfId="0" applyFont="1" applyFill="1" applyBorder="1" applyAlignment="1" applyProtection="1">
      <alignment horizontal="center"/>
      <protection locked="0"/>
    </xf>
    <xf numFmtId="0" fontId="6" fillId="5" borderId="38" xfId="0" applyFont="1" applyFill="1" applyBorder="1" applyAlignment="1" applyProtection="1">
      <alignment horizontal="center"/>
      <protection locked="0"/>
    </xf>
    <xf numFmtId="0" fontId="6" fillId="4" borderId="39" xfId="0" applyFont="1" applyFill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37" xfId="0" applyFont="1" applyBorder="1" applyProtection="1">
      <protection locked="0"/>
    </xf>
    <xf numFmtId="0" fontId="6" fillId="2" borderId="37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6" fillId="0" borderId="19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6" fillId="2" borderId="40" xfId="0" applyFont="1" applyFill="1" applyBorder="1" applyProtection="1">
      <protection locked="0"/>
    </xf>
    <xf numFmtId="0" fontId="6" fillId="2" borderId="41" xfId="0" applyFont="1" applyFill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43" xfId="0" applyFont="1" applyBorder="1" applyProtection="1">
      <protection locked="0"/>
    </xf>
    <xf numFmtId="0" fontId="6" fillId="2" borderId="43" xfId="0" applyFont="1" applyFill="1" applyBorder="1" applyProtection="1">
      <protection locked="0"/>
    </xf>
    <xf numFmtId="0" fontId="6" fillId="2" borderId="44" xfId="0" applyFont="1" applyFill="1" applyBorder="1" applyProtection="1">
      <protection locked="0"/>
    </xf>
    <xf numFmtId="0" fontId="6" fillId="0" borderId="45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6" fillId="2" borderId="46" xfId="0" applyFont="1" applyFill="1" applyBorder="1" applyProtection="1">
      <protection locked="0"/>
    </xf>
    <xf numFmtId="0" fontId="6" fillId="2" borderId="47" xfId="0" applyFont="1" applyFill="1" applyBorder="1" applyProtection="1">
      <protection locked="0"/>
    </xf>
    <xf numFmtId="9" fontId="6" fillId="0" borderId="37" xfId="0" applyNumberFormat="1" applyFont="1" applyBorder="1" applyProtection="1">
      <protection locked="0"/>
    </xf>
    <xf numFmtId="9" fontId="6" fillId="2" borderId="9" xfId="0" applyNumberFormat="1" applyFont="1" applyFill="1" applyBorder="1" applyProtection="1">
      <protection locked="0"/>
    </xf>
    <xf numFmtId="0" fontId="15" fillId="2" borderId="48" xfId="0" applyFont="1" applyFill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2" borderId="49" xfId="0" applyFont="1" applyFill="1" applyBorder="1" applyProtection="1">
      <protection locked="0"/>
    </xf>
    <xf numFmtId="0" fontId="6" fillId="2" borderId="50" xfId="0" applyFont="1" applyFill="1" applyBorder="1" applyProtection="1">
      <protection locked="0"/>
    </xf>
    <xf numFmtId="0" fontId="15" fillId="2" borderId="51" xfId="0" applyFont="1" applyFill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2" borderId="52" xfId="0" applyFont="1" applyFill="1" applyBorder="1" applyProtection="1">
      <protection locked="0"/>
    </xf>
    <xf numFmtId="0" fontId="6" fillId="2" borderId="53" xfId="0" applyFont="1" applyFill="1" applyBorder="1" applyProtection="1">
      <protection locked="0"/>
    </xf>
    <xf numFmtId="0" fontId="15" fillId="2" borderId="54" xfId="0" applyFont="1" applyFill="1" applyBorder="1" applyProtection="1">
      <protection locked="0"/>
    </xf>
    <xf numFmtId="0" fontId="6" fillId="0" borderId="55" xfId="0" applyFont="1" applyBorder="1" applyProtection="1">
      <protection locked="0"/>
    </xf>
    <xf numFmtId="0" fontId="6" fillId="2" borderId="55" xfId="0" applyFont="1" applyFill="1" applyBorder="1" applyProtection="1">
      <protection locked="0"/>
    </xf>
    <xf numFmtId="0" fontId="6" fillId="2" borderId="56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20" fillId="2" borderId="0" xfId="0" applyFont="1" applyFill="1" applyAlignment="1" applyProtection="1">
      <alignment horizontal="centerContinuous"/>
      <protection locked="0"/>
    </xf>
    <xf numFmtId="0" fontId="0" fillId="2" borderId="0" xfId="0" applyFill="1" applyBorder="1" applyAlignment="1" applyProtection="1">
      <alignment horizontal="centerContinuous"/>
      <protection locked="0"/>
    </xf>
    <xf numFmtId="0" fontId="14" fillId="2" borderId="0" xfId="0" applyFont="1" applyFill="1" applyAlignment="1" applyProtection="1">
      <alignment horizontal="centerContinuous"/>
      <protection locked="0"/>
    </xf>
    <xf numFmtId="0" fontId="14" fillId="0" borderId="57" xfId="0" applyFont="1" applyBorder="1" applyAlignment="1" applyProtection="1">
      <alignment horizontal="left"/>
      <protection locked="0"/>
    </xf>
    <xf numFmtId="0" fontId="14" fillId="0" borderId="58" xfId="0" applyFont="1" applyBorder="1" applyAlignment="1" applyProtection="1">
      <alignment horizontal="centerContinuous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9" xfId="0" applyFont="1" applyBorder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center"/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7" fontId="11" fillId="0" borderId="10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Protection="1">
      <protection locked="0"/>
    </xf>
    <xf numFmtId="0" fontId="14" fillId="0" borderId="0" xfId="0" applyFont="1" applyAlignment="1" applyProtection="1">
      <alignment horizontal="centerContinuous"/>
      <protection locked="0"/>
    </xf>
    <xf numFmtId="0" fontId="12" fillId="0" borderId="30" xfId="0" applyFont="1" applyBorder="1" applyAlignment="1" applyProtection="1">
      <alignment horizontal="centerContinuous"/>
      <protection locked="0"/>
    </xf>
    <xf numFmtId="0" fontId="12" fillId="0" borderId="31" xfId="0" applyFont="1" applyBorder="1" applyAlignment="1" applyProtection="1">
      <alignment horizontal="centerContinuous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4" fillId="2" borderId="3" xfId="0" applyFont="1" applyFill="1" applyBorder="1" applyAlignment="1" applyProtection="1">
      <alignment horizontal="centerContinuous"/>
      <protection locked="0"/>
    </xf>
    <xf numFmtId="0" fontId="14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5" fillId="2" borderId="0" xfId="0" applyFont="1" applyFill="1" applyAlignment="1" applyProtection="1">
      <alignment horizontal="centerContinuous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6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8" xfId="0" applyBorder="1" applyProtection="1">
      <protection locked="0"/>
    </xf>
    <xf numFmtId="0" fontId="14" fillId="6" borderId="3" xfId="0" applyFont="1" applyFill="1" applyBorder="1" applyAlignment="1" applyProtection="1">
      <alignment horizontal="centerContinuous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0" xfId="0" applyFont="1" applyFill="1" applyAlignment="1" applyProtection="1">
      <alignment horizontal="centerContinuous"/>
      <protection locked="0"/>
    </xf>
    <xf numFmtId="0" fontId="0" fillId="6" borderId="0" xfId="0" applyFill="1" applyAlignment="1" applyProtection="1">
      <alignment horizontal="centerContinuous"/>
      <protection locked="0"/>
    </xf>
    <xf numFmtId="0" fontId="0" fillId="6" borderId="0" xfId="0" applyFill="1" applyProtection="1">
      <protection locked="0"/>
    </xf>
    <xf numFmtId="0" fontId="11" fillId="6" borderId="0" xfId="0" applyFont="1" applyFill="1" applyAlignment="1" applyProtection="1">
      <alignment horizontal="centerContinuous"/>
      <protection locked="0"/>
    </xf>
    <xf numFmtId="0" fontId="14" fillId="6" borderId="0" xfId="0" applyFont="1" applyFill="1" applyAlignment="1" applyProtection="1">
      <alignment horizontal="centerContinuous"/>
      <protection locked="0"/>
    </xf>
    <xf numFmtId="0" fontId="0" fillId="0" borderId="41" xfId="0" applyBorder="1" applyProtection="1">
      <protection locked="0"/>
    </xf>
    <xf numFmtId="17" fontId="14" fillId="0" borderId="64" xfId="0" applyNumberFormat="1" applyFont="1" applyBorder="1" applyAlignment="1" applyProtection="1">
      <alignment horizontal="center"/>
      <protection locked="0"/>
    </xf>
    <xf numFmtId="0" fontId="0" fillId="0" borderId="65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4" xfId="0" applyBorder="1" applyProtection="1">
      <protection locked="0"/>
    </xf>
    <xf numFmtId="17" fontId="14" fillId="6" borderId="2" xfId="0" applyNumberFormat="1" applyFont="1" applyFill="1" applyBorder="1" applyAlignment="1" applyProtection="1">
      <alignment horizontal="center"/>
      <protection locked="0"/>
    </xf>
    <xf numFmtId="17" fontId="14" fillId="6" borderId="10" xfId="0" applyNumberFormat="1" applyFont="1" applyFill="1" applyBorder="1" applyAlignment="1" applyProtection="1">
      <alignment horizontal="center"/>
      <protection locked="0"/>
    </xf>
    <xf numFmtId="0" fontId="3" fillId="6" borderId="0" xfId="0" applyFont="1" applyFill="1" applyAlignment="1" applyProtection="1">
      <alignment horizontal="centerContinuous"/>
      <protection locked="0"/>
    </xf>
    <xf numFmtId="0" fontId="3" fillId="6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Continuous"/>
      <protection locked="0"/>
    </xf>
    <xf numFmtId="0" fontId="6" fillId="6" borderId="0" xfId="0" applyFont="1" applyFill="1" applyAlignment="1" applyProtection="1">
      <alignment horizontal="centerContinuous"/>
      <protection locked="0"/>
    </xf>
    <xf numFmtId="0" fontId="6" fillId="6" borderId="0" xfId="0" applyFont="1" applyFill="1"/>
    <xf numFmtId="0" fontId="21" fillId="6" borderId="0" xfId="0" applyFont="1" applyFill="1" applyAlignment="1" applyProtection="1">
      <alignment horizontal="centerContinuous"/>
      <protection locked="0"/>
    </xf>
    <xf numFmtId="0" fontId="21" fillId="6" borderId="0" xfId="0" applyFont="1" applyFill="1"/>
    <xf numFmtId="0" fontId="22" fillId="6" borderId="0" xfId="0" applyFont="1" applyFill="1" applyAlignment="1" applyProtection="1">
      <alignment horizontal="centerContinuous"/>
      <protection locked="0"/>
    </xf>
    <xf numFmtId="0" fontId="23" fillId="6" borderId="0" xfId="0" applyFont="1" applyFill="1" applyAlignment="1" applyProtection="1">
      <alignment horizontal="centerContinuous"/>
      <protection locked="0"/>
    </xf>
    <xf numFmtId="0" fontId="23" fillId="6" borderId="0" xfId="0" applyFont="1" applyFill="1"/>
    <xf numFmtId="0" fontId="6" fillId="6" borderId="17" xfId="0" applyFont="1" applyFill="1" applyBorder="1" applyAlignment="1" applyProtection="1">
      <alignment horizontal="centerContinuous"/>
      <protection locked="0"/>
    </xf>
    <xf numFmtId="0" fontId="0" fillId="6" borderId="31" xfId="0" applyFill="1" applyBorder="1" applyAlignment="1" applyProtection="1">
      <alignment horizontal="centerContinuous"/>
      <protection locked="0"/>
    </xf>
    <xf numFmtId="0" fontId="6" fillId="6" borderId="36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Alignment="1" applyProtection="1">
      <alignment horizontal="center"/>
      <protection locked="0"/>
    </xf>
    <xf numFmtId="0" fontId="6" fillId="6" borderId="37" xfId="0" applyFont="1" applyFill="1" applyBorder="1" applyProtection="1">
      <protection locked="0"/>
    </xf>
    <xf numFmtId="0" fontId="6" fillId="6" borderId="9" xfId="0" applyFont="1" applyFill="1" applyBorder="1" applyProtection="1">
      <protection locked="0"/>
    </xf>
    <xf numFmtId="0" fontId="6" fillId="6" borderId="40" xfId="0" applyFont="1" applyFill="1" applyBorder="1" applyProtection="1">
      <protection locked="0"/>
    </xf>
    <xf numFmtId="0" fontId="6" fillId="6" borderId="41" xfId="0" applyFont="1" applyFill="1" applyBorder="1" applyProtection="1">
      <protection locked="0"/>
    </xf>
    <xf numFmtId="0" fontId="6" fillId="6" borderId="43" xfId="0" applyFont="1" applyFill="1" applyBorder="1" applyProtection="1">
      <protection locked="0"/>
    </xf>
    <xf numFmtId="0" fontId="6" fillId="6" borderId="44" xfId="0" applyFont="1" applyFill="1" applyBorder="1" applyProtection="1">
      <protection locked="0"/>
    </xf>
    <xf numFmtId="0" fontId="6" fillId="6" borderId="46" xfId="0" applyFont="1" applyFill="1" applyBorder="1" applyProtection="1">
      <protection locked="0"/>
    </xf>
    <xf numFmtId="0" fontId="6" fillId="6" borderId="47" xfId="0" applyFont="1" applyFill="1" applyBorder="1" applyProtection="1">
      <protection locked="0"/>
    </xf>
    <xf numFmtId="9" fontId="6" fillId="6" borderId="9" xfId="0" applyNumberFormat="1" applyFont="1" applyFill="1" applyBorder="1" applyProtection="1">
      <protection locked="0"/>
    </xf>
    <xf numFmtId="0" fontId="6" fillId="6" borderId="49" xfId="0" applyFont="1" applyFill="1" applyBorder="1" applyProtection="1">
      <protection locked="0"/>
    </xf>
    <xf numFmtId="0" fontId="6" fillId="6" borderId="50" xfId="0" applyFont="1" applyFill="1" applyBorder="1" applyProtection="1">
      <protection locked="0"/>
    </xf>
    <xf numFmtId="0" fontId="6" fillId="6" borderId="52" xfId="0" applyFont="1" applyFill="1" applyBorder="1" applyProtection="1">
      <protection locked="0"/>
    </xf>
    <xf numFmtId="0" fontId="6" fillId="6" borderId="53" xfId="0" applyFont="1" applyFill="1" applyBorder="1" applyProtection="1">
      <protection locked="0"/>
    </xf>
    <xf numFmtId="0" fontId="6" fillId="6" borderId="55" xfId="0" applyFont="1" applyFill="1" applyBorder="1" applyProtection="1">
      <protection locked="0"/>
    </xf>
    <xf numFmtId="0" fontId="6" fillId="6" borderId="56" xfId="0" applyFont="1" applyFill="1" applyBorder="1" applyProtection="1">
      <protection locked="0"/>
    </xf>
    <xf numFmtId="0" fontId="6" fillId="6" borderId="0" xfId="0" applyFont="1" applyFill="1" applyProtection="1">
      <protection locked="0"/>
    </xf>
    <xf numFmtId="0" fontId="3" fillId="6" borderId="0" xfId="3" applyFill="1" applyBorder="1" applyProtection="1">
      <protection locked="0"/>
    </xf>
    <xf numFmtId="0" fontId="16" fillId="6" borderId="4" xfId="0" applyFont="1" applyFill="1" applyBorder="1" applyAlignment="1" applyProtection="1">
      <alignment horizontal="center" vertical="center"/>
      <protection locked="0"/>
    </xf>
    <xf numFmtId="2" fontId="16" fillId="6" borderId="3" xfId="0" applyNumberFormat="1" applyFont="1" applyFill="1" applyBorder="1" applyAlignment="1" applyProtection="1">
      <alignment horizontal="center"/>
    </xf>
    <xf numFmtId="0" fontId="7" fillId="6" borderId="48" xfId="0" applyFont="1" applyFill="1" applyBorder="1" applyProtection="1">
      <protection locked="0"/>
    </xf>
    <xf numFmtId="0" fontId="7" fillId="6" borderId="51" xfId="0" applyFont="1" applyFill="1" applyBorder="1" applyProtection="1">
      <protection locked="0"/>
    </xf>
    <xf numFmtId="0" fontId="7" fillId="6" borderId="54" xfId="0" applyFont="1" applyFill="1" applyBorder="1" applyProtection="1">
      <protection locked="0"/>
    </xf>
    <xf numFmtId="0" fontId="3" fillId="6" borderId="0" xfId="0" applyFont="1" applyFill="1"/>
    <xf numFmtId="2" fontId="11" fillId="0" borderId="64" xfId="0" applyNumberFormat="1" applyFont="1" applyBorder="1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3" fillId="6" borderId="67" xfId="0" applyFont="1" applyFill="1" applyBorder="1" applyAlignment="1" applyProtection="1">
      <alignment horizontal="center"/>
      <protection locked="0"/>
    </xf>
    <xf numFmtId="0" fontId="3" fillId="6" borderId="19" xfId="0" applyFont="1" applyFill="1" applyBorder="1" applyAlignment="1" applyProtection="1">
      <alignment horizontal="center"/>
      <protection locked="0"/>
    </xf>
    <xf numFmtId="0" fontId="3" fillId="6" borderId="37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  <xf numFmtId="14" fontId="14" fillId="6" borderId="10" xfId="0" applyNumberFormat="1" applyFont="1" applyFill="1" applyBorder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11" fillId="0" borderId="62" xfId="0" applyNumberFormat="1" applyFont="1" applyBorder="1" applyAlignment="1" applyProtection="1">
      <alignment horizontal="center"/>
      <protection locked="0"/>
    </xf>
    <xf numFmtId="2" fontId="11" fillId="0" borderId="63" xfId="0" applyNumberFormat="1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Continuous"/>
      <protection locked="0"/>
    </xf>
    <xf numFmtId="0" fontId="14" fillId="6" borderId="22" xfId="0" applyFont="1" applyFill="1" applyBorder="1" applyAlignment="1" applyProtection="1">
      <alignment horizontal="centerContinuous"/>
      <protection locked="0"/>
    </xf>
    <xf numFmtId="0" fontId="14" fillId="6" borderId="32" xfId="0" applyFont="1" applyFill="1" applyBorder="1" applyProtection="1">
      <protection locked="0"/>
    </xf>
    <xf numFmtId="0" fontId="14" fillId="6" borderId="70" xfId="0" applyFont="1" applyFill="1" applyBorder="1" applyProtection="1">
      <protection locked="0"/>
    </xf>
    <xf numFmtId="0" fontId="14" fillId="6" borderId="71" xfId="0" applyFont="1" applyFill="1" applyBorder="1" applyProtection="1">
      <protection locked="0"/>
    </xf>
    <xf numFmtId="14" fontId="14" fillId="6" borderId="64" xfId="0" applyNumberFormat="1" applyFont="1" applyFill="1" applyBorder="1" applyAlignment="1" applyProtection="1">
      <alignment horizontal="center"/>
      <protection locked="0"/>
    </xf>
    <xf numFmtId="14" fontId="14" fillId="0" borderId="14" xfId="0" applyNumberFormat="1" applyFont="1" applyFill="1" applyBorder="1" applyAlignment="1" applyProtection="1">
      <alignment horizontal="center"/>
      <protection locked="0"/>
    </xf>
    <xf numFmtId="14" fontId="14" fillId="0" borderId="15" xfId="0" applyNumberFormat="1" applyFont="1" applyFill="1" applyBorder="1" applyAlignment="1" applyProtection="1">
      <alignment horizontal="center"/>
      <protection locked="0"/>
    </xf>
    <xf numFmtId="14" fontId="14" fillId="0" borderId="16" xfId="0" applyNumberFormat="1" applyFont="1" applyFill="1" applyBorder="1" applyAlignment="1" applyProtection="1">
      <alignment horizontal="center"/>
      <protection locked="0"/>
    </xf>
    <xf numFmtId="0" fontId="3" fillId="6" borderId="72" xfId="0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 applyProtection="1">
      <alignment horizontal="center"/>
      <protection locked="0"/>
    </xf>
    <xf numFmtId="0" fontId="14" fillId="6" borderId="37" xfId="0" applyFont="1" applyFill="1" applyBorder="1" applyProtection="1">
      <protection locked="0"/>
    </xf>
    <xf numFmtId="0" fontId="14" fillId="6" borderId="2" xfId="0" applyFont="1" applyFill="1" applyBorder="1" applyAlignment="1" applyProtection="1">
      <alignment horizontal="centerContinuous"/>
      <protection locked="0"/>
    </xf>
    <xf numFmtId="0" fontId="14" fillId="6" borderId="8" xfId="0" applyFont="1" applyFill="1" applyBorder="1" applyAlignment="1" applyProtection="1">
      <alignment horizontal="centerContinuous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6" borderId="10" xfId="0" applyFont="1" applyFill="1" applyBorder="1" applyAlignment="1" applyProtection="1">
      <alignment horizontal="center"/>
      <protection locked="0"/>
    </xf>
    <xf numFmtId="0" fontId="14" fillId="6" borderId="18" xfId="0" applyFont="1" applyFill="1" applyBorder="1" applyProtection="1">
      <protection locked="0"/>
    </xf>
    <xf numFmtId="0" fontId="14" fillId="6" borderId="73" xfId="0" applyFont="1" applyFill="1" applyBorder="1" applyProtection="1">
      <protection locked="0"/>
    </xf>
    <xf numFmtId="0" fontId="14" fillId="6" borderId="7" xfId="0" applyFont="1" applyFill="1" applyBorder="1" applyProtection="1">
      <protection locked="0"/>
    </xf>
    <xf numFmtId="0" fontId="14" fillId="6" borderId="19" xfId="0" applyFont="1" applyFill="1" applyBorder="1" applyProtection="1">
      <protection locked="0"/>
    </xf>
    <xf numFmtId="0" fontId="14" fillId="6" borderId="9" xfId="0" applyFont="1" applyFill="1" applyBorder="1" applyProtection="1">
      <protection locked="0"/>
    </xf>
    <xf numFmtId="0" fontId="3" fillId="6" borderId="36" xfId="0" applyFont="1" applyFill="1" applyBorder="1" applyAlignment="1" applyProtection="1">
      <alignment horizontal="center"/>
      <protection locked="0"/>
    </xf>
    <xf numFmtId="0" fontId="3" fillId="6" borderId="61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16" fillId="0" borderId="17" xfId="0" applyFont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right"/>
      <protection locked="0"/>
    </xf>
    <xf numFmtId="0" fontId="11" fillId="0" borderId="15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8" xfId="0" applyFont="1" applyBorder="1" applyAlignment="1" applyProtection="1">
      <alignment horizontal="right"/>
      <protection locked="0"/>
    </xf>
    <xf numFmtId="0" fontId="11" fillId="0" borderId="58" xfId="0" applyFont="1" applyBorder="1" applyAlignment="1" applyProtection="1">
      <alignment horizontal="right"/>
      <protection locked="0"/>
    </xf>
    <xf numFmtId="0" fontId="11" fillId="0" borderId="62" xfId="0" applyFont="1" applyBorder="1" applyAlignment="1" applyProtection="1">
      <alignment horizontal="right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horizontal="right"/>
      <protection locked="0"/>
    </xf>
    <xf numFmtId="0" fontId="11" fillId="0" borderId="63" xfId="0" applyFont="1" applyBorder="1" applyAlignment="1" applyProtection="1">
      <alignment horizontal="right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/>
      <protection locked="0"/>
    </xf>
    <xf numFmtId="0" fontId="14" fillId="6" borderId="10" xfId="0" applyFont="1" applyFill="1" applyBorder="1" applyAlignment="1" applyProtection="1">
      <alignment horizontal="center"/>
      <protection locked="0"/>
    </xf>
    <xf numFmtId="0" fontId="14" fillId="0" borderId="58" xfId="0" applyFont="1" applyBorder="1" applyAlignment="1" applyProtection="1">
      <alignment horizontal="center"/>
      <protection locked="0"/>
    </xf>
    <xf numFmtId="0" fontId="14" fillId="0" borderId="63" xfId="0" applyFont="1" applyBorder="1" applyAlignment="1" applyProtection="1">
      <alignment horizontal="center"/>
      <protection locked="0"/>
    </xf>
  </cellXfs>
  <cellStyles count="4">
    <cellStyle name="Euro" xfId="1"/>
    <cellStyle name="julio" xfId="2"/>
    <cellStyle name="Normal" xfId="0" builtinId="0"/>
    <cellStyle name="Normal_9- Costos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1042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du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C8">
            <v>37288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C49" sqref="C49"/>
    </sheetView>
  </sheetViews>
  <sheetFormatPr baseColWidth="10" defaultRowHeight="12.75" x14ac:dyDescent="0.2"/>
  <cols>
    <col min="1" max="1" width="12.28515625" style="9" bestFit="1" customWidth="1"/>
    <col min="2" max="4" width="11.42578125" style="9"/>
    <col min="5" max="5" width="12.140625" style="9" customWidth="1"/>
    <col min="6" max="6" width="11.5703125" style="9" customWidth="1"/>
    <col min="7" max="7" width="11.42578125" style="9"/>
    <col min="8" max="8" width="12.140625" style="9" customWidth="1"/>
    <col min="9" max="16384" width="11.42578125" style="9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75" t="s">
        <v>66</v>
      </c>
      <c r="B3" s="76"/>
      <c r="C3" s="76"/>
      <c r="D3" s="76"/>
      <c r="E3" s="77"/>
    </row>
    <row r="4" spans="1:8" ht="15" customHeight="1" thickBot="1" x14ac:dyDescent="0.25">
      <c r="A4" s="78" t="s">
        <v>67</v>
      </c>
      <c r="B4" s="79"/>
      <c r="C4" s="79"/>
      <c r="D4" s="79"/>
      <c r="E4" s="80"/>
    </row>
    <row r="5" spans="1:8" ht="15" customHeight="1" thickBot="1" x14ac:dyDescent="0.25"/>
    <row r="6" spans="1:8" ht="15" customHeight="1" thickBot="1" x14ac:dyDescent="0.25">
      <c r="A6" s="81" t="s">
        <v>68</v>
      </c>
      <c r="B6" s="82"/>
      <c r="C6" s="82"/>
      <c r="D6" s="82"/>
      <c r="E6" s="83"/>
    </row>
    <row r="7" spans="1:8" ht="15" customHeight="1" thickBot="1" x14ac:dyDescent="0.25"/>
    <row r="8" spans="1:8" ht="15" customHeight="1" thickBot="1" x14ac:dyDescent="0.25">
      <c r="A8" s="81" t="s">
        <v>69</v>
      </c>
      <c r="B8" s="82"/>
      <c r="C8" s="82"/>
      <c r="D8" s="82"/>
      <c r="E8" s="82"/>
      <c r="F8" s="82"/>
      <c r="G8" s="82"/>
      <c r="H8" s="83"/>
    </row>
    <row r="9" spans="1:8" ht="15" customHeight="1" thickBot="1" x14ac:dyDescent="0.25"/>
    <row r="10" spans="1:8" ht="41.25" customHeight="1" thickBot="1" x14ac:dyDescent="0.25">
      <c r="A10" s="281" t="s">
        <v>70</v>
      </c>
      <c r="B10" s="282"/>
      <c r="C10" s="282"/>
      <c r="D10" s="282"/>
      <c r="E10" s="282"/>
      <c r="F10" s="282"/>
      <c r="G10" s="282"/>
      <c r="H10" s="283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84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8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showGridLines="0" zoomScale="75" workbookViewId="0"/>
  </sheetViews>
  <sheetFormatPr baseColWidth="10" defaultRowHeight="12.75" x14ac:dyDescent="0.2"/>
  <cols>
    <col min="1" max="1" width="16.85546875" customWidth="1"/>
    <col min="2" max="2" width="23.28515625" customWidth="1"/>
    <col min="3" max="3" width="25.7109375" customWidth="1"/>
  </cols>
  <sheetData>
    <row r="1" spans="1:6" x14ac:dyDescent="0.2">
      <c r="A1" s="7" t="s">
        <v>120</v>
      </c>
      <c r="B1" s="8"/>
      <c r="C1" s="8"/>
    </row>
    <row r="2" spans="1:6" x14ac:dyDescent="0.2">
      <c r="A2" s="7" t="s">
        <v>36</v>
      </c>
      <c r="B2" s="8"/>
      <c r="C2" s="8"/>
    </row>
    <row r="3" spans="1:6" s="243" customFormat="1" x14ac:dyDescent="0.2">
      <c r="A3" s="198" t="s">
        <v>118</v>
      </c>
      <c r="B3" s="207"/>
      <c r="C3" s="207"/>
    </row>
    <row r="4" spans="1:6" x14ac:dyDescent="0.2">
      <c r="A4" s="302" t="s">
        <v>38</v>
      </c>
      <c r="B4" s="302"/>
      <c r="C4" s="302"/>
    </row>
    <row r="5" spans="1:6" ht="13.5" thickBot="1" x14ac:dyDescent="0.25">
      <c r="A5" s="7"/>
      <c r="B5" s="8"/>
      <c r="C5" s="8"/>
    </row>
    <row r="6" spans="1:6" x14ac:dyDescent="0.2">
      <c r="A6" s="71" t="s">
        <v>54</v>
      </c>
      <c r="B6" s="303" t="s">
        <v>8</v>
      </c>
      <c r="C6" s="305" t="s">
        <v>119</v>
      </c>
      <c r="D6" s="1"/>
      <c r="E6" s="1"/>
      <c r="F6" s="1"/>
    </row>
    <row r="7" spans="1:6" ht="13.5" thickBot="1" x14ac:dyDescent="0.25">
      <c r="A7" s="72" t="s">
        <v>55</v>
      </c>
      <c r="B7" s="304"/>
      <c r="C7" s="306"/>
    </row>
    <row r="8" spans="1:6" x14ac:dyDescent="0.2">
      <c r="A8" s="22">
        <f>+'6-precios'!B8</f>
        <v>42005</v>
      </c>
      <c r="B8" s="85"/>
      <c r="C8" s="85"/>
    </row>
    <row r="9" spans="1:6" x14ac:dyDescent="0.2">
      <c r="A9" s="26">
        <v>42036</v>
      </c>
      <c r="B9" s="86"/>
      <c r="C9" s="86"/>
    </row>
    <row r="10" spans="1:6" x14ac:dyDescent="0.2">
      <c r="A10" s="26">
        <f>+'6-precios'!B10</f>
        <v>42064</v>
      </c>
      <c r="B10" s="86"/>
      <c r="C10" s="86"/>
    </row>
    <row r="11" spans="1:6" x14ac:dyDescent="0.2">
      <c r="A11" s="26">
        <f>+'6-precios'!B11</f>
        <v>42095</v>
      </c>
      <c r="B11" s="86"/>
      <c r="C11" s="86"/>
    </row>
    <row r="12" spans="1:6" x14ac:dyDescent="0.2">
      <c r="A12" s="26">
        <f>+'6-precios'!B12</f>
        <v>42125</v>
      </c>
      <c r="B12" s="86"/>
      <c r="C12" s="86"/>
    </row>
    <row r="13" spans="1:6" x14ac:dyDescent="0.2">
      <c r="A13" s="26">
        <f>+'6-precios'!B13</f>
        <v>42156</v>
      </c>
      <c r="B13" s="86"/>
      <c r="C13" s="86"/>
    </row>
    <row r="14" spans="1:6" x14ac:dyDescent="0.2">
      <c r="A14" s="26">
        <f>+'6-precios'!B14</f>
        <v>42186</v>
      </c>
      <c r="B14" s="86"/>
      <c r="C14" s="86"/>
    </row>
    <row r="15" spans="1:6" x14ac:dyDescent="0.2">
      <c r="A15" s="26">
        <f>+'6-precios'!B15</f>
        <v>42217</v>
      </c>
      <c r="B15" s="86"/>
      <c r="C15" s="86"/>
    </row>
    <row r="16" spans="1:6" x14ac:dyDescent="0.2">
      <c r="A16" s="26">
        <f>+'6-precios'!B16</f>
        <v>42248</v>
      </c>
      <c r="B16" s="86"/>
      <c r="C16" s="86"/>
    </row>
    <row r="17" spans="1:3" x14ac:dyDescent="0.2">
      <c r="A17" s="26">
        <f>+'6-precios'!B17</f>
        <v>42278</v>
      </c>
      <c r="B17" s="86"/>
      <c r="C17" s="86"/>
    </row>
    <row r="18" spans="1:3" x14ac:dyDescent="0.2">
      <c r="A18" s="26">
        <f>+'6-precios'!B18</f>
        <v>42309</v>
      </c>
      <c r="B18" s="86"/>
      <c r="C18" s="86"/>
    </row>
    <row r="19" spans="1:3" ht="13.5" thickBot="1" x14ac:dyDescent="0.25">
      <c r="A19" s="30">
        <f>+'6-precios'!B19</f>
        <v>42339</v>
      </c>
      <c r="B19" s="87"/>
      <c r="C19" s="87"/>
    </row>
    <row r="20" spans="1:3" x14ac:dyDescent="0.2">
      <c r="A20" s="22">
        <f>+'6-precios'!B20</f>
        <v>42370</v>
      </c>
      <c r="B20" s="85"/>
      <c r="C20" s="85"/>
    </row>
    <row r="21" spans="1:3" x14ac:dyDescent="0.2">
      <c r="A21" s="26">
        <f>+'6-precios'!B21</f>
        <v>42401</v>
      </c>
      <c r="B21" s="86"/>
      <c r="C21" s="86"/>
    </row>
    <row r="22" spans="1:3" x14ac:dyDescent="0.2">
      <c r="A22" s="26">
        <f>+'6-precios'!B22</f>
        <v>42430</v>
      </c>
      <c r="B22" s="86"/>
      <c r="C22" s="86"/>
    </row>
    <row r="23" spans="1:3" x14ac:dyDescent="0.2">
      <c r="A23" s="26">
        <f>+'6-precios'!B23</f>
        <v>42461</v>
      </c>
      <c r="B23" s="86"/>
      <c r="C23" s="86"/>
    </row>
    <row r="24" spans="1:3" x14ac:dyDescent="0.2">
      <c r="A24" s="26">
        <f>+'6-precios'!B24</f>
        <v>42491</v>
      </c>
      <c r="B24" s="86"/>
      <c r="C24" s="86"/>
    </row>
    <row r="25" spans="1:3" x14ac:dyDescent="0.2">
      <c r="A25" s="26">
        <f>+'6-precios'!B25</f>
        <v>42522</v>
      </c>
      <c r="B25" s="86"/>
      <c r="C25" s="86"/>
    </row>
    <row r="26" spans="1:3" x14ac:dyDescent="0.2">
      <c r="A26" s="26">
        <f>+'6-precios'!B26</f>
        <v>42552</v>
      </c>
      <c r="B26" s="86"/>
      <c r="C26" s="86"/>
    </row>
    <row r="27" spans="1:3" x14ac:dyDescent="0.2">
      <c r="A27" s="26">
        <f>+'6-precios'!B27</f>
        <v>42583</v>
      </c>
      <c r="B27" s="86"/>
      <c r="C27" s="86"/>
    </row>
    <row r="28" spans="1:3" x14ac:dyDescent="0.2">
      <c r="A28" s="26">
        <f>+'6-precios'!B28</f>
        <v>42614</v>
      </c>
      <c r="B28" s="86"/>
      <c r="C28" s="86"/>
    </row>
    <row r="29" spans="1:3" x14ac:dyDescent="0.2">
      <c r="A29" s="26">
        <f>+'6-precios'!B29</f>
        <v>42644</v>
      </c>
      <c r="B29" s="86"/>
      <c r="C29" s="86"/>
    </row>
    <row r="30" spans="1:3" x14ac:dyDescent="0.2">
      <c r="A30" s="26">
        <f>+'6-precios'!B30</f>
        <v>42675</v>
      </c>
      <c r="B30" s="86"/>
      <c r="C30" s="86"/>
    </row>
    <row r="31" spans="1:3" ht="13.5" thickBot="1" x14ac:dyDescent="0.25">
      <c r="A31" s="30">
        <f>+'6-precios'!B31</f>
        <v>42705</v>
      </c>
      <c r="B31" s="87"/>
      <c r="C31" s="87"/>
    </row>
    <row r="32" spans="1:3" x14ac:dyDescent="0.2">
      <c r="A32" s="22">
        <f>+'6-precios'!B32</f>
        <v>42736</v>
      </c>
      <c r="B32" s="85"/>
      <c r="C32" s="85"/>
    </row>
    <row r="33" spans="1:3" x14ac:dyDescent="0.2">
      <c r="A33" s="26">
        <f>+'6-precios'!B33</f>
        <v>42767</v>
      </c>
      <c r="B33" s="86"/>
      <c r="C33" s="86"/>
    </row>
    <row r="34" spans="1:3" x14ac:dyDescent="0.2">
      <c r="A34" s="26">
        <f>+'6-precios'!B34</f>
        <v>42795</v>
      </c>
      <c r="B34" s="86"/>
      <c r="C34" s="86"/>
    </row>
    <row r="35" spans="1:3" x14ac:dyDescent="0.2">
      <c r="A35" s="26">
        <f>+'6-precios'!B35</f>
        <v>42826</v>
      </c>
      <c r="B35" s="86"/>
      <c r="C35" s="86"/>
    </row>
    <row r="36" spans="1:3" x14ac:dyDescent="0.2">
      <c r="A36" s="26">
        <f>+'6-precios'!B36</f>
        <v>42856</v>
      </c>
      <c r="B36" s="86"/>
      <c r="C36" s="86"/>
    </row>
    <row r="37" spans="1:3" x14ac:dyDescent="0.2">
      <c r="A37" s="26">
        <f>+'6-precios'!B37</f>
        <v>42887</v>
      </c>
      <c r="B37" s="86"/>
      <c r="C37" s="86"/>
    </row>
    <row r="38" spans="1:3" x14ac:dyDescent="0.2">
      <c r="A38" s="26">
        <f>+'6-precios'!B38</f>
        <v>42917</v>
      </c>
      <c r="B38" s="86"/>
      <c r="C38" s="86"/>
    </row>
    <row r="39" spans="1:3" x14ac:dyDescent="0.2">
      <c r="A39" s="26">
        <f>+'6-precios'!B39</f>
        <v>42948</v>
      </c>
      <c r="B39" s="86"/>
      <c r="C39" s="86"/>
    </row>
    <row r="40" spans="1:3" x14ac:dyDescent="0.2">
      <c r="A40" s="26">
        <f>+'6-precios'!B40</f>
        <v>42979</v>
      </c>
      <c r="B40" s="86"/>
      <c r="C40" s="86"/>
    </row>
    <row r="41" spans="1:3" x14ac:dyDescent="0.2">
      <c r="A41" s="26">
        <f>+'6-precios'!B41</f>
        <v>43009</v>
      </c>
      <c r="B41" s="86"/>
      <c r="C41" s="86"/>
    </row>
    <row r="42" spans="1:3" x14ac:dyDescent="0.2">
      <c r="A42" s="26">
        <f>+'6-precios'!B42</f>
        <v>43040</v>
      </c>
      <c r="B42" s="86"/>
      <c r="C42" s="86"/>
    </row>
    <row r="43" spans="1:3" ht="13.5" thickBot="1" x14ac:dyDescent="0.25">
      <c r="A43" s="30">
        <f>+'6-precios'!B43</f>
        <v>43070</v>
      </c>
      <c r="B43" s="87"/>
      <c r="C43" s="87"/>
    </row>
    <row r="44" spans="1:3" x14ac:dyDescent="0.2">
      <c r="A44" s="22">
        <f>+'6-precios'!B44</f>
        <v>43101</v>
      </c>
      <c r="B44" s="85"/>
      <c r="C44" s="85"/>
    </row>
    <row r="45" spans="1:3" x14ac:dyDescent="0.2">
      <c r="A45" s="26">
        <f>+'6-precios'!B45</f>
        <v>43132</v>
      </c>
      <c r="B45" s="86"/>
      <c r="C45" s="86"/>
    </row>
    <row r="46" spans="1:3" x14ac:dyDescent="0.2">
      <c r="A46" s="26">
        <f>+'6-precios'!B46</f>
        <v>43160</v>
      </c>
      <c r="B46" s="86"/>
      <c r="C46" s="86"/>
    </row>
    <row r="47" spans="1:3" x14ac:dyDescent="0.2">
      <c r="A47" s="26">
        <f>+'6-precios'!B47</f>
        <v>43191</v>
      </c>
      <c r="B47" s="86"/>
      <c r="C47" s="86"/>
    </row>
    <row r="48" spans="1:3" x14ac:dyDescent="0.2">
      <c r="A48" s="26">
        <f>+'6-precios'!B48</f>
        <v>43221</v>
      </c>
      <c r="B48" s="86"/>
      <c r="C48" s="86"/>
    </row>
    <row r="49" spans="1:6" x14ac:dyDescent="0.2">
      <c r="A49" s="26">
        <f>+'6-precios'!B49</f>
        <v>43252</v>
      </c>
      <c r="B49" s="86"/>
      <c r="C49" s="86"/>
    </row>
    <row r="50" spans="1:6" x14ac:dyDescent="0.2">
      <c r="A50" s="26">
        <f>+'6-precios'!B50</f>
        <v>43282</v>
      </c>
      <c r="B50" s="86"/>
      <c r="C50" s="86"/>
    </row>
    <row r="51" spans="1:6" x14ac:dyDescent="0.2">
      <c r="A51" s="26">
        <f>+'6-precios'!B51</f>
        <v>43313</v>
      </c>
      <c r="B51" s="86"/>
      <c r="C51" s="86"/>
    </row>
    <row r="52" spans="1:6" x14ac:dyDescent="0.2">
      <c r="A52" s="26">
        <f>+'6-precios'!B52</f>
        <v>43344</v>
      </c>
      <c r="B52" s="86"/>
      <c r="C52" s="86"/>
    </row>
    <row r="53" spans="1:6" ht="13.5" thickBot="1" x14ac:dyDescent="0.25">
      <c r="A53" s="30">
        <f>+'6-precios'!B53</f>
        <v>43374</v>
      </c>
      <c r="B53" s="87"/>
      <c r="C53" s="87"/>
    </row>
    <row r="54" spans="1:6" hidden="1" x14ac:dyDescent="0.2">
      <c r="A54" s="200"/>
      <c r="B54" s="244"/>
      <c r="C54" s="244"/>
    </row>
    <row r="55" spans="1:6" ht="13.5" hidden="1" thickBot="1" x14ac:dyDescent="0.25">
      <c r="A55" s="30"/>
      <c r="B55" s="87"/>
      <c r="C55" s="87"/>
      <c r="D55" s="1"/>
      <c r="E55" s="1"/>
    </row>
    <row r="56" spans="1:6" s="1" customFormat="1" ht="13.5" thickBot="1" x14ac:dyDescent="0.25">
      <c r="A56" s="39"/>
      <c r="B56" s="88"/>
      <c r="C56" s="88"/>
    </row>
    <row r="57" spans="1:6" s="9" customFormat="1" x14ac:dyDescent="0.2">
      <c r="A57" s="42">
        <v>2012</v>
      </c>
      <c r="B57" s="24"/>
      <c r="C57" s="191"/>
      <c r="D57" s="40"/>
      <c r="E57" s="40"/>
      <c r="F57"/>
    </row>
    <row r="58" spans="1:6" s="9" customFormat="1" x14ac:dyDescent="0.2">
      <c r="A58" s="43">
        <v>2013</v>
      </c>
      <c r="B58" s="28"/>
      <c r="C58" s="189"/>
      <c r="D58" s="40"/>
      <c r="E58" s="40"/>
      <c r="F58"/>
    </row>
    <row r="59" spans="1:6" s="9" customFormat="1" x14ac:dyDescent="0.2">
      <c r="A59" s="43">
        <v>2014</v>
      </c>
      <c r="B59" s="28"/>
      <c r="C59" s="189"/>
      <c r="D59" s="40"/>
      <c r="E59" s="40"/>
      <c r="F59"/>
    </row>
    <row r="60" spans="1:6" x14ac:dyDescent="0.2">
      <c r="A60" s="68">
        <f>+'6-precios'!B57</f>
        <v>2015</v>
      </c>
      <c r="B60" s="86"/>
      <c r="C60" s="255"/>
    </row>
    <row r="61" spans="1:6" x14ac:dyDescent="0.2">
      <c r="A61" s="68">
        <f>+'6-precios'!B58</f>
        <v>2016</v>
      </c>
      <c r="B61" s="86"/>
      <c r="C61" s="255"/>
    </row>
    <row r="62" spans="1:6" ht="13.5" thickBot="1" x14ac:dyDescent="0.25">
      <c r="A62" s="69">
        <f>+'6-precios'!B59</f>
        <v>2017</v>
      </c>
      <c r="B62" s="87"/>
      <c r="C62" s="256"/>
      <c r="D62" s="1"/>
      <c r="E62" s="1"/>
    </row>
    <row r="63" spans="1:6" ht="13.5" thickBot="1" x14ac:dyDescent="0.25">
      <c r="A63" s="39"/>
      <c r="B63" s="88"/>
      <c r="C63" s="88"/>
      <c r="D63" s="1"/>
      <c r="E63" s="1"/>
    </row>
    <row r="64" spans="1:6" x14ac:dyDescent="0.2">
      <c r="A64" s="22" t="str">
        <f>+'6-precios'!B61</f>
        <v>ene-oct 2017</v>
      </c>
      <c r="B64" s="85"/>
      <c r="C64" s="85"/>
    </row>
    <row r="65" spans="1:3" ht="13.5" thickBot="1" x14ac:dyDescent="0.25">
      <c r="A65" s="30" t="str">
        <f>+'6-precios'!B62</f>
        <v>ene-oct 2018</v>
      </c>
      <c r="B65" s="87"/>
      <c r="C65" s="87"/>
    </row>
    <row r="66" spans="1:3" x14ac:dyDescent="0.2">
      <c r="A66" s="89"/>
      <c r="B66" s="9"/>
      <c r="C66" s="9"/>
    </row>
    <row r="67" spans="1:3" x14ac:dyDescent="0.2">
      <c r="A67" s="89"/>
      <c r="B67" s="9"/>
      <c r="C67" s="9"/>
    </row>
    <row r="68" spans="1:3" x14ac:dyDescent="0.2">
      <c r="A68" s="9"/>
      <c r="B68" s="9"/>
      <c r="C68" s="9"/>
    </row>
    <row r="69" spans="1:3" x14ac:dyDescent="0.2">
      <c r="A69" s="9"/>
      <c r="B69" s="9"/>
      <c r="C69" s="9"/>
    </row>
    <row r="70" spans="1:3" x14ac:dyDescent="0.2">
      <c r="A70" s="49" t="s">
        <v>57</v>
      </c>
      <c r="B70" s="49"/>
      <c r="C70" s="49"/>
    </row>
    <row r="71" spans="1:3" ht="13.5" thickBot="1" x14ac:dyDescent="0.25">
      <c r="A71" s="51"/>
      <c r="B71" s="51"/>
      <c r="C71" s="51"/>
    </row>
    <row r="72" spans="1:3" ht="13.5" thickBot="1" x14ac:dyDescent="0.25">
      <c r="A72" s="52" t="s">
        <v>55</v>
      </c>
      <c r="B72" s="54" t="s">
        <v>58</v>
      </c>
      <c r="C72" s="91" t="s">
        <v>65</v>
      </c>
    </row>
    <row r="73" spans="1:3" x14ac:dyDescent="0.2">
      <c r="A73" s="55">
        <f>+A60</f>
        <v>2015</v>
      </c>
      <c r="B73" s="56">
        <f>+B60-SUM(B8:B19)</f>
        <v>0</v>
      </c>
      <c r="C73" s="57">
        <f>+C60-SUM(C8:C19)</f>
        <v>0</v>
      </c>
    </row>
    <row r="74" spans="1:3" x14ac:dyDescent="0.2">
      <c r="A74" s="58">
        <f>+A61</f>
        <v>2016</v>
      </c>
      <c r="B74" s="59">
        <f>+B61-SUM(B20:B31)</f>
        <v>0</v>
      </c>
      <c r="C74" s="60">
        <f>+C61-SUM(C20:C31)</f>
        <v>0</v>
      </c>
    </row>
    <row r="75" spans="1:3" ht="13.5" thickBot="1" x14ac:dyDescent="0.25">
      <c r="A75" s="61">
        <f>+A62</f>
        <v>2017</v>
      </c>
      <c r="B75" s="62">
        <f>+B62-SUM(B32:B43)</f>
        <v>0</v>
      </c>
      <c r="C75" s="90">
        <f>+C62-SUM(C32:C43)</f>
        <v>0</v>
      </c>
    </row>
    <row r="76" spans="1:3" x14ac:dyDescent="0.2">
      <c r="A76" s="55" t="str">
        <f>+A64</f>
        <v>ene-oct 2017</v>
      </c>
      <c r="B76" s="64">
        <f>+B64-(SUM(B32:INDEX(B32:B43,'parámetros e instrucciones'!$E$3)))</f>
        <v>0</v>
      </c>
      <c r="C76" s="64">
        <f>+C64-(SUM(C32:INDEX(C32:C43,'parámetros e instrucciones'!$E$3)))</f>
        <v>0</v>
      </c>
    </row>
    <row r="77" spans="1:3" ht="13.5" thickBot="1" x14ac:dyDescent="0.25">
      <c r="A77" s="61" t="str">
        <f>+A65</f>
        <v>ene-oct 2018</v>
      </c>
      <c r="B77" s="65">
        <f>+B65-(SUM(B44:INDEX(B44:B55,'parámetros e instrucciones'!$E$3)))</f>
        <v>0</v>
      </c>
      <c r="C77" s="65">
        <f>+C65-(SUM(C44:INDEX(C44:C55,'parámetros e instrucciones'!$E$3)))</f>
        <v>0</v>
      </c>
    </row>
  </sheetData>
  <mergeCells count="3">
    <mergeCell ref="A4:C4"/>
    <mergeCell ref="B6:B7"/>
    <mergeCell ref="C6:C7"/>
  </mergeCells>
  <phoneticPr fontId="0" type="noConversion"/>
  <printOptions horizontalCentered="1" verticalCentered="1" gridLinesSet="0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&amp;R2018 – Año del Centenario de la Reforma Universitaria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4"/>
  <sheetViews>
    <sheetView showGridLines="0" zoomScale="75" workbookViewId="0">
      <selection activeCell="A5" sqref="A5:IV5"/>
    </sheetView>
  </sheetViews>
  <sheetFormatPr baseColWidth="10" defaultRowHeight="12.75" x14ac:dyDescent="0.2"/>
  <cols>
    <col min="1" max="3" width="14.5703125" style="9" customWidth="1"/>
    <col min="4" max="9" width="13.85546875" style="9" customWidth="1"/>
    <col min="10" max="16384" width="11.42578125" style="9"/>
  </cols>
  <sheetData>
    <row r="1" spans="1:9" x14ac:dyDescent="0.2">
      <c r="A1" s="7" t="s">
        <v>71</v>
      </c>
      <c r="B1" s="7"/>
      <c r="C1" s="7"/>
      <c r="D1" s="162"/>
      <c r="E1" s="162"/>
      <c r="F1" s="94"/>
      <c r="G1" s="94"/>
      <c r="H1" s="94"/>
      <c r="I1" s="94"/>
    </row>
    <row r="2" spans="1:9" x14ac:dyDescent="0.2">
      <c r="A2" s="7" t="s">
        <v>81</v>
      </c>
      <c r="B2" s="7"/>
      <c r="C2" s="7"/>
      <c r="D2" s="94"/>
      <c r="E2" s="94"/>
      <c r="F2" s="94"/>
      <c r="G2" s="94"/>
      <c r="H2" s="94"/>
      <c r="I2" s="94"/>
    </row>
    <row r="3" spans="1:9" x14ac:dyDescent="0.2">
      <c r="A3" s="163" t="str">
        <f>+'1.modelos prod.invest.'!A3</f>
        <v>Tambores</v>
      </c>
      <c r="B3" s="163"/>
      <c r="C3" s="163"/>
      <c r="D3" s="164"/>
      <c r="E3" s="164"/>
      <c r="F3" s="164"/>
      <c r="G3" s="164"/>
      <c r="H3" s="164"/>
      <c r="I3" s="164"/>
    </row>
    <row r="4" spans="1:9" x14ac:dyDescent="0.2">
      <c r="A4" s="165" t="s">
        <v>85</v>
      </c>
      <c r="B4" s="165"/>
      <c r="C4" s="165"/>
      <c r="D4" s="164"/>
      <c r="E4" s="164"/>
      <c r="F4" s="164"/>
      <c r="G4" s="164"/>
      <c r="H4" s="164"/>
      <c r="I4" s="164"/>
    </row>
    <row r="5" spans="1:9" ht="13.5" thickBot="1" x14ac:dyDescent="0.25">
      <c r="D5" s="41"/>
      <c r="E5" s="94"/>
      <c r="F5" s="94"/>
      <c r="G5" s="94"/>
      <c r="H5" s="94"/>
      <c r="I5" s="94"/>
    </row>
    <row r="6" spans="1:9" x14ac:dyDescent="0.2">
      <c r="A6" s="20" t="s">
        <v>54</v>
      </c>
      <c r="B6" s="166" t="s">
        <v>82</v>
      </c>
      <c r="C6" s="167"/>
      <c r="D6" s="166" t="s">
        <v>82</v>
      </c>
      <c r="E6" s="167"/>
      <c r="F6" s="166" t="s">
        <v>82</v>
      </c>
      <c r="G6" s="167"/>
      <c r="H6" s="166" t="s">
        <v>86</v>
      </c>
      <c r="I6" s="167"/>
    </row>
    <row r="7" spans="1:9" ht="13.5" thickBot="1" x14ac:dyDescent="0.25">
      <c r="A7" s="168" t="s">
        <v>55</v>
      </c>
      <c r="B7" s="98" t="s">
        <v>83</v>
      </c>
      <c r="C7" s="100" t="s">
        <v>84</v>
      </c>
      <c r="D7" s="169" t="s">
        <v>83</v>
      </c>
      <c r="E7" s="170" t="s">
        <v>84</v>
      </c>
      <c r="F7" s="169" t="s">
        <v>83</v>
      </c>
      <c r="G7" s="170" t="s">
        <v>84</v>
      </c>
      <c r="H7" s="169" t="s">
        <v>83</v>
      </c>
      <c r="I7" s="170" t="s">
        <v>84</v>
      </c>
    </row>
    <row r="8" spans="1:9" x14ac:dyDescent="0.2">
      <c r="A8" s="22">
        <f>+'6- Compras internas'!A8</f>
        <v>42005</v>
      </c>
      <c r="B8" s="22"/>
      <c r="C8" s="22"/>
      <c r="D8" s="23"/>
      <c r="E8" s="24"/>
      <c r="F8" s="23"/>
      <c r="G8" s="24"/>
      <c r="H8" s="23"/>
      <c r="I8" s="24"/>
    </row>
    <row r="9" spans="1:9" x14ac:dyDescent="0.2">
      <c r="A9" s="26">
        <f>+'6- Compras internas'!A9</f>
        <v>42036</v>
      </c>
      <c r="B9" s="26"/>
      <c r="C9" s="26"/>
      <c r="D9" s="27"/>
      <c r="E9" s="28"/>
      <c r="F9" s="27"/>
      <c r="G9" s="28"/>
      <c r="H9" s="27"/>
      <c r="I9" s="28"/>
    </row>
    <row r="10" spans="1:9" x14ac:dyDescent="0.2">
      <c r="A10" s="26">
        <f>+'6- Compras internas'!A10</f>
        <v>42064</v>
      </c>
      <c r="B10" s="26"/>
      <c r="C10" s="26"/>
      <c r="D10" s="27"/>
      <c r="E10" s="28"/>
      <c r="F10" s="27"/>
      <c r="G10" s="28"/>
      <c r="H10" s="27"/>
      <c r="I10" s="28"/>
    </row>
    <row r="11" spans="1:9" x14ac:dyDescent="0.2">
      <c r="A11" s="26">
        <f>+'6- Compras internas'!A11</f>
        <v>42095</v>
      </c>
      <c r="B11" s="26"/>
      <c r="C11" s="26"/>
      <c r="D11" s="27"/>
      <c r="E11" s="28"/>
      <c r="F11" s="27"/>
      <c r="G11" s="28"/>
      <c r="H11" s="27"/>
      <c r="I11" s="28"/>
    </row>
    <row r="12" spans="1:9" x14ac:dyDescent="0.2">
      <c r="A12" s="26">
        <f>+'6- Compras internas'!A12</f>
        <v>42125</v>
      </c>
      <c r="B12" s="26"/>
      <c r="C12" s="26"/>
      <c r="D12" s="28"/>
      <c r="E12" s="28"/>
      <c r="F12" s="28"/>
      <c r="G12" s="28"/>
      <c r="H12" s="28"/>
      <c r="I12" s="28"/>
    </row>
    <row r="13" spans="1:9" x14ac:dyDescent="0.2">
      <c r="A13" s="26">
        <f>+'6- Compras internas'!A13</f>
        <v>42156</v>
      </c>
      <c r="B13" s="26"/>
      <c r="C13" s="26"/>
      <c r="D13" s="27"/>
      <c r="E13" s="28"/>
      <c r="F13" s="27"/>
      <c r="G13" s="28"/>
      <c r="H13" s="27"/>
      <c r="I13" s="28"/>
    </row>
    <row r="14" spans="1:9" x14ac:dyDescent="0.2">
      <c r="A14" s="26">
        <f>+'6- Compras internas'!A14</f>
        <v>42186</v>
      </c>
      <c r="B14" s="26"/>
      <c r="C14" s="26"/>
      <c r="D14" s="28"/>
      <c r="E14" s="28"/>
      <c r="F14" s="28"/>
      <c r="G14" s="28"/>
      <c r="H14" s="28"/>
      <c r="I14" s="28"/>
    </row>
    <row r="15" spans="1:9" x14ac:dyDescent="0.2">
      <c r="A15" s="26">
        <f>+'6- Compras internas'!A15</f>
        <v>42217</v>
      </c>
      <c r="B15" s="26"/>
      <c r="C15" s="26"/>
      <c r="D15" s="28"/>
      <c r="E15" s="28"/>
      <c r="F15" s="28"/>
      <c r="G15" s="28"/>
      <c r="H15" s="28"/>
      <c r="I15" s="28"/>
    </row>
    <row r="16" spans="1:9" x14ac:dyDescent="0.2">
      <c r="A16" s="26">
        <f>+'6- Compras internas'!A16</f>
        <v>42248</v>
      </c>
      <c r="B16" s="26"/>
      <c r="C16" s="26"/>
      <c r="D16" s="28"/>
      <c r="E16" s="28"/>
      <c r="F16" s="28"/>
      <c r="G16" s="28"/>
      <c r="H16" s="28"/>
      <c r="I16" s="28"/>
    </row>
    <row r="17" spans="1:9" x14ac:dyDescent="0.2">
      <c r="A17" s="26">
        <f>+'6- Compras internas'!A17</f>
        <v>42278</v>
      </c>
      <c r="B17" s="26"/>
      <c r="C17" s="26"/>
      <c r="D17" s="28"/>
      <c r="E17" s="28"/>
      <c r="F17" s="28"/>
      <c r="G17" s="28"/>
      <c r="H17" s="28"/>
      <c r="I17" s="28"/>
    </row>
    <row r="18" spans="1:9" x14ac:dyDescent="0.2">
      <c r="A18" s="26">
        <f>+'6- Compras internas'!A18</f>
        <v>42309</v>
      </c>
      <c r="B18" s="26"/>
      <c r="C18" s="26"/>
      <c r="D18" s="28"/>
      <c r="E18" s="28"/>
      <c r="F18" s="28"/>
      <c r="G18" s="28"/>
      <c r="H18" s="28"/>
      <c r="I18" s="28"/>
    </row>
    <row r="19" spans="1:9" ht="13.5" thickBot="1" x14ac:dyDescent="0.25">
      <c r="A19" s="30">
        <f>+'6- Compras internas'!A19</f>
        <v>42339</v>
      </c>
      <c r="B19" s="30"/>
      <c r="C19" s="30"/>
      <c r="D19" s="31"/>
      <c r="E19" s="31"/>
      <c r="F19" s="31"/>
      <c r="G19" s="31"/>
      <c r="H19" s="31"/>
      <c r="I19" s="31"/>
    </row>
    <row r="20" spans="1:9" x14ac:dyDescent="0.2">
      <c r="A20" s="22">
        <f>+'6- Compras internas'!A20</f>
        <v>42370</v>
      </c>
      <c r="B20" s="22"/>
      <c r="C20" s="22"/>
      <c r="D20" s="24"/>
      <c r="E20" s="24"/>
      <c r="F20" s="24"/>
      <c r="G20" s="24"/>
      <c r="H20" s="24"/>
      <c r="I20" s="24"/>
    </row>
    <row r="21" spans="1:9" x14ac:dyDescent="0.2">
      <c r="A21" s="26">
        <f>+'6- Compras internas'!A21</f>
        <v>42401</v>
      </c>
      <c r="B21" s="26"/>
      <c r="C21" s="26"/>
      <c r="D21" s="28"/>
      <c r="E21" s="28"/>
      <c r="F21" s="28"/>
      <c r="G21" s="28"/>
      <c r="H21" s="28"/>
      <c r="I21" s="28"/>
    </row>
    <row r="22" spans="1:9" x14ac:dyDescent="0.2">
      <c r="A22" s="26">
        <f>+'6- Compras internas'!A22</f>
        <v>42430</v>
      </c>
      <c r="B22" s="26"/>
      <c r="C22" s="26"/>
      <c r="D22" s="28"/>
      <c r="E22" s="28"/>
      <c r="F22" s="28"/>
      <c r="G22" s="28"/>
      <c r="H22" s="28"/>
      <c r="I22" s="28"/>
    </row>
    <row r="23" spans="1:9" x14ac:dyDescent="0.2">
      <c r="A23" s="26">
        <f>+'6- Compras internas'!A23</f>
        <v>42461</v>
      </c>
      <c r="B23" s="26"/>
      <c r="C23" s="26"/>
      <c r="D23" s="28"/>
      <c r="E23" s="28"/>
      <c r="F23" s="28"/>
      <c r="G23" s="28"/>
      <c r="H23" s="28"/>
      <c r="I23" s="28"/>
    </row>
    <row r="24" spans="1:9" x14ac:dyDescent="0.2">
      <c r="A24" s="26">
        <f>+'6- Compras internas'!A24</f>
        <v>42491</v>
      </c>
      <c r="B24" s="26"/>
      <c r="C24" s="26"/>
      <c r="D24" s="28"/>
      <c r="E24" s="28"/>
      <c r="F24" s="28"/>
      <c r="G24" s="28"/>
      <c r="H24" s="28"/>
      <c r="I24" s="28"/>
    </row>
    <row r="25" spans="1:9" x14ac:dyDescent="0.2">
      <c r="A25" s="26">
        <f>+'6- Compras internas'!A25</f>
        <v>42522</v>
      </c>
      <c r="B25" s="26"/>
      <c r="C25" s="26"/>
      <c r="D25" s="28"/>
      <c r="E25" s="28"/>
      <c r="F25" s="28"/>
      <c r="G25" s="28"/>
      <c r="H25" s="28"/>
      <c r="I25" s="28"/>
    </row>
    <row r="26" spans="1:9" x14ac:dyDescent="0.2">
      <c r="A26" s="26">
        <f>+'6- Compras internas'!A26</f>
        <v>42552</v>
      </c>
      <c r="B26" s="26"/>
      <c r="C26" s="26"/>
      <c r="D26" s="28"/>
      <c r="E26" s="28"/>
      <c r="F26" s="28"/>
      <c r="G26" s="28"/>
      <c r="H26" s="28"/>
      <c r="I26" s="28"/>
    </row>
    <row r="27" spans="1:9" x14ac:dyDescent="0.2">
      <c r="A27" s="26">
        <f>+'6- Compras internas'!A27</f>
        <v>42583</v>
      </c>
      <c r="B27" s="26"/>
      <c r="C27" s="26"/>
      <c r="D27" s="28"/>
      <c r="E27" s="28"/>
      <c r="F27" s="28"/>
      <c r="G27" s="28"/>
      <c r="H27" s="28"/>
      <c r="I27" s="28"/>
    </row>
    <row r="28" spans="1:9" x14ac:dyDescent="0.2">
      <c r="A28" s="26">
        <f>+'6- Compras internas'!A28</f>
        <v>42614</v>
      </c>
      <c r="B28" s="26"/>
      <c r="C28" s="26"/>
      <c r="D28" s="28"/>
      <c r="E28" s="28"/>
      <c r="F28" s="28"/>
      <c r="G28" s="28"/>
      <c r="H28" s="28"/>
      <c r="I28" s="28"/>
    </row>
    <row r="29" spans="1:9" x14ac:dyDescent="0.2">
      <c r="A29" s="26">
        <f>+'6- Compras internas'!A29</f>
        <v>42644</v>
      </c>
      <c r="B29" s="26"/>
      <c r="C29" s="26"/>
      <c r="D29" s="28"/>
      <c r="E29" s="28"/>
      <c r="F29" s="28"/>
      <c r="G29" s="28"/>
      <c r="H29" s="28"/>
      <c r="I29" s="28"/>
    </row>
    <row r="30" spans="1:9" x14ac:dyDescent="0.2">
      <c r="A30" s="26">
        <f>+'6- Compras internas'!A30</f>
        <v>42675</v>
      </c>
      <c r="B30" s="26"/>
      <c r="C30" s="26"/>
      <c r="D30" s="28"/>
      <c r="E30" s="28"/>
      <c r="F30" s="28"/>
      <c r="G30" s="28"/>
      <c r="H30" s="28"/>
      <c r="I30" s="28"/>
    </row>
    <row r="31" spans="1:9" ht="13.5" thickBot="1" x14ac:dyDescent="0.25">
      <c r="A31" s="30">
        <f>+'6- Compras internas'!A31</f>
        <v>42705</v>
      </c>
      <c r="B31" s="30"/>
      <c r="C31" s="30"/>
      <c r="D31" s="31"/>
      <c r="E31" s="31"/>
      <c r="F31" s="31"/>
      <c r="G31" s="31"/>
      <c r="H31" s="31"/>
      <c r="I31" s="31"/>
    </row>
    <row r="32" spans="1:9" x14ac:dyDescent="0.2">
      <c r="A32" s="22">
        <f>+'6- Compras internas'!A32</f>
        <v>42736</v>
      </c>
      <c r="B32" s="22"/>
      <c r="C32" s="22"/>
      <c r="D32" s="24"/>
      <c r="E32" s="24"/>
      <c r="F32" s="24"/>
      <c r="G32" s="24"/>
      <c r="H32" s="24"/>
      <c r="I32" s="24"/>
    </row>
    <row r="33" spans="1:9" x14ac:dyDescent="0.2">
      <c r="A33" s="26">
        <f>+'6- Compras internas'!A33</f>
        <v>42767</v>
      </c>
      <c r="B33" s="26"/>
      <c r="C33" s="26"/>
      <c r="D33" s="28"/>
      <c r="E33" s="28"/>
      <c r="F33" s="28"/>
      <c r="G33" s="28"/>
      <c r="H33" s="28"/>
      <c r="I33" s="28"/>
    </row>
    <row r="34" spans="1:9" x14ac:dyDescent="0.2">
      <c r="A34" s="26">
        <f>+'6- Compras internas'!A34</f>
        <v>42795</v>
      </c>
      <c r="B34" s="26"/>
      <c r="C34" s="26"/>
      <c r="D34" s="28"/>
      <c r="E34" s="28"/>
      <c r="F34" s="28"/>
      <c r="G34" s="28"/>
      <c r="H34" s="28"/>
      <c r="I34" s="28"/>
    </row>
    <row r="35" spans="1:9" x14ac:dyDescent="0.2">
      <c r="A35" s="26">
        <f>+'6- Compras internas'!A35</f>
        <v>42826</v>
      </c>
      <c r="B35" s="26"/>
      <c r="C35" s="26"/>
      <c r="D35" s="28"/>
      <c r="E35" s="28"/>
      <c r="F35" s="28"/>
      <c r="G35" s="28"/>
      <c r="H35" s="28"/>
      <c r="I35" s="28"/>
    </row>
    <row r="36" spans="1:9" x14ac:dyDescent="0.2">
      <c r="A36" s="26">
        <f>+'6- Compras internas'!A36</f>
        <v>42856</v>
      </c>
      <c r="B36" s="26"/>
      <c r="C36" s="26"/>
      <c r="D36" s="28"/>
      <c r="E36" s="28"/>
      <c r="F36" s="28"/>
      <c r="G36" s="28"/>
      <c r="H36" s="28"/>
      <c r="I36" s="28"/>
    </row>
    <row r="37" spans="1:9" x14ac:dyDescent="0.2">
      <c r="A37" s="26">
        <f>+'6- Compras internas'!A37</f>
        <v>42887</v>
      </c>
      <c r="B37" s="26"/>
      <c r="C37" s="26"/>
      <c r="D37" s="28"/>
      <c r="E37" s="28"/>
      <c r="F37" s="28"/>
      <c r="G37" s="28"/>
      <c r="H37" s="28"/>
      <c r="I37" s="28"/>
    </row>
    <row r="38" spans="1:9" x14ac:dyDescent="0.2">
      <c r="A38" s="26">
        <f>+'6- Compras internas'!A38</f>
        <v>42917</v>
      </c>
      <c r="B38" s="26"/>
      <c r="C38" s="26"/>
      <c r="D38" s="28"/>
      <c r="E38" s="28"/>
      <c r="F38" s="28"/>
      <c r="G38" s="28"/>
      <c r="H38" s="28"/>
      <c r="I38" s="28"/>
    </row>
    <row r="39" spans="1:9" x14ac:dyDescent="0.2">
      <c r="A39" s="26">
        <f>+'6- Compras internas'!A39</f>
        <v>42948</v>
      </c>
      <c r="B39" s="26"/>
      <c r="C39" s="26"/>
      <c r="D39" s="28"/>
      <c r="E39" s="28"/>
      <c r="F39" s="28"/>
      <c r="G39" s="28"/>
      <c r="H39" s="28"/>
      <c r="I39" s="28"/>
    </row>
    <row r="40" spans="1:9" x14ac:dyDescent="0.2">
      <c r="A40" s="26">
        <f>+'6- Compras internas'!A40</f>
        <v>42979</v>
      </c>
      <c r="B40" s="26"/>
      <c r="C40" s="26"/>
      <c r="D40" s="28"/>
      <c r="E40" s="28"/>
      <c r="F40" s="28"/>
      <c r="G40" s="28"/>
      <c r="H40" s="28"/>
      <c r="I40" s="28"/>
    </row>
    <row r="41" spans="1:9" x14ac:dyDescent="0.2">
      <c r="A41" s="26">
        <f>+'6- Compras internas'!A41</f>
        <v>43009</v>
      </c>
      <c r="B41" s="26"/>
      <c r="C41" s="26"/>
      <c r="D41" s="28"/>
      <c r="E41" s="28"/>
      <c r="F41" s="28"/>
      <c r="G41" s="28"/>
      <c r="H41" s="28"/>
      <c r="I41" s="28"/>
    </row>
    <row r="42" spans="1:9" x14ac:dyDescent="0.2">
      <c r="A42" s="26">
        <f>+'6- Compras internas'!A42</f>
        <v>43040</v>
      </c>
      <c r="B42" s="26"/>
      <c r="C42" s="26"/>
      <c r="D42" s="28"/>
      <c r="E42" s="28"/>
      <c r="F42" s="28"/>
      <c r="G42" s="28"/>
      <c r="H42" s="28"/>
      <c r="I42" s="28"/>
    </row>
    <row r="43" spans="1:9" ht="13.5" thickBot="1" x14ac:dyDescent="0.25">
      <c r="A43" s="30">
        <f>+'6- Compras internas'!A43</f>
        <v>43070</v>
      </c>
      <c r="B43" s="30"/>
      <c r="C43" s="30"/>
      <c r="D43" s="31"/>
      <c r="E43" s="31"/>
      <c r="F43" s="31"/>
      <c r="G43" s="31"/>
      <c r="H43" s="31"/>
      <c r="I43" s="31"/>
    </row>
    <row r="44" spans="1:9" x14ac:dyDescent="0.2">
      <c r="A44" s="22">
        <f>+'6- Compras internas'!A44</f>
        <v>43101</v>
      </c>
      <c r="B44" s="22"/>
      <c r="C44" s="22"/>
      <c r="D44" s="24"/>
      <c r="E44" s="24"/>
      <c r="F44" s="24"/>
      <c r="G44" s="24"/>
      <c r="H44" s="24"/>
      <c r="I44" s="24"/>
    </row>
    <row r="45" spans="1:9" x14ac:dyDescent="0.2">
      <c r="A45" s="26">
        <f>+'6- Compras internas'!A45</f>
        <v>43132</v>
      </c>
      <c r="B45" s="26"/>
      <c r="C45" s="26"/>
      <c r="D45" s="28"/>
      <c r="E45" s="28"/>
      <c r="F45" s="28"/>
      <c r="G45" s="28"/>
      <c r="H45" s="28"/>
      <c r="I45" s="28"/>
    </row>
    <row r="46" spans="1:9" x14ac:dyDescent="0.2">
      <c r="A46" s="26">
        <f>+'6- Compras internas'!A46</f>
        <v>43160</v>
      </c>
      <c r="B46" s="26"/>
      <c r="C46" s="26"/>
      <c r="D46" s="28"/>
      <c r="E46" s="28"/>
      <c r="F46" s="28"/>
      <c r="G46" s="28"/>
      <c r="H46" s="28"/>
      <c r="I46" s="28"/>
    </row>
    <row r="47" spans="1:9" x14ac:dyDescent="0.2">
      <c r="A47" s="26">
        <f>+'6- Compras internas'!A47</f>
        <v>43191</v>
      </c>
      <c r="B47" s="26"/>
      <c r="C47" s="26"/>
      <c r="D47" s="28"/>
      <c r="E47" s="28"/>
      <c r="F47" s="28"/>
      <c r="G47" s="28"/>
      <c r="H47" s="28"/>
      <c r="I47" s="28"/>
    </row>
    <row r="48" spans="1:9" x14ac:dyDescent="0.2">
      <c r="A48" s="26">
        <f>+'6- Compras internas'!A48</f>
        <v>43221</v>
      </c>
      <c r="B48" s="26"/>
      <c r="C48" s="26"/>
      <c r="D48" s="28"/>
      <c r="E48" s="28"/>
      <c r="F48" s="28"/>
      <c r="G48" s="28"/>
      <c r="H48" s="28"/>
      <c r="I48" s="28"/>
    </row>
    <row r="49" spans="1:9" x14ac:dyDescent="0.2">
      <c r="A49" s="26">
        <f>+'6- Compras internas'!A49</f>
        <v>43252</v>
      </c>
      <c r="B49" s="26"/>
      <c r="C49" s="26"/>
      <c r="D49" s="28"/>
      <c r="E49" s="28"/>
      <c r="F49" s="28"/>
      <c r="G49" s="28"/>
      <c r="H49" s="28"/>
      <c r="I49" s="28"/>
    </row>
    <row r="50" spans="1:9" x14ac:dyDescent="0.2">
      <c r="A50" s="26">
        <f>+'6- Compras internas'!A50</f>
        <v>43282</v>
      </c>
      <c r="B50" s="26"/>
      <c r="C50" s="26"/>
      <c r="D50" s="28"/>
      <c r="E50" s="28"/>
      <c r="F50" s="28"/>
      <c r="G50" s="28"/>
      <c r="H50" s="28"/>
      <c r="I50" s="28"/>
    </row>
    <row r="51" spans="1:9" x14ac:dyDescent="0.2">
      <c r="A51" s="26">
        <f>+'6- Compras internas'!A51</f>
        <v>43313</v>
      </c>
      <c r="B51" s="26"/>
      <c r="C51" s="26"/>
      <c r="D51" s="28"/>
      <c r="E51" s="28"/>
      <c r="F51" s="28"/>
      <c r="G51" s="28"/>
      <c r="H51" s="28"/>
      <c r="I51" s="28"/>
    </row>
    <row r="52" spans="1:9" x14ac:dyDescent="0.2">
      <c r="A52" s="26">
        <f>+'6- Compras internas'!A52</f>
        <v>43344</v>
      </c>
      <c r="B52" s="26"/>
      <c r="C52" s="26"/>
      <c r="D52" s="28"/>
      <c r="E52" s="28"/>
      <c r="F52" s="28"/>
      <c r="G52" s="28"/>
      <c r="H52" s="28"/>
      <c r="I52" s="28"/>
    </row>
    <row r="53" spans="1:9" x14ac:dyDescent="0.2">
      <c r="A53" s="26">
        <f>+'6- Compras internas'!A53</f>
        <v>43374</v>
      </c>
      <c r="B53" s="26"/>
      <c r="C53" s="26"/>
      <c r="D53" s="28"/>
      <c r="E53" s="28"/>
      <c r="F53" s="28"/>
      <c r="G53" s="28"/>
      <c r="H53" s="28"/>
      <c r="I53" s="28"/>
    </row>
    <row r="54" spans="1:9" x14ac:dyDescent="0.2">
      <c r="A54" s="26">
        <f>+'6- Compras internas'!A54</f>
        <v>0</v>
      </c>
      <c r="B54" s="26"/>
      <c r="C54" s="26"/>
      <c r="D54" s="28"/>
      <c r="E54" s="28"/>
      <c r="F54" s="28"/>
      <c r="G54" s="28"/>
      <c r="H54" s="28"/>
      <c r="I54" s="28"/>
    </row>
    <row r="55" spans="1:9" ht="13.5" thickBot="1" x14ac:dyDescent="0.25">
      <c r="A55" s="30">
        <f>+'6- Compras internas'!A55</f>
        <v>0</v>
      </c>
      <c r="B55" s="30"/>
      <c r="C55" s="30"/>
      <c r="D55" s="31"/>
      <c r="E55" s="31"/>
      <c r="F55" s="31"/>
      <c r="G55" s="31"/>
      <c r="H55" s="31"/>
      <c r="I55" s="31"/>
    </row>
    <row r="56" spans="1:9" ht="13.5" thickBot="1" x14ac:dyDescent="0.25">
      <c r="A56" s="39"/>
      <c r="B56" s="39"/>
      <c r="C56" s="39"/>
      <c r="D56" s="40"/>
      <c r="E56" s="40"/>
      <c r="F56" s="40"/>
      <c r="G56" s="40"/>
      <c r="H56" s="40"/>
      <c r="I56" s="40"/>
    </row>
    <row r="57" spans="1:9" x14ac:dyDescent="0.2">
      <c r="A57" s="67">
        <f>+'6- Compras internas'!A60</f>
        <v>2015</v>
      </c>
      <c r="B57" s="67"/>
      <c r="C57" s="67"/>
      <c r="D57" s="67"/>
      <c r="E57" s="67"/>
      <c r="F57" s="67"/>
      <c r="G57" s="67"/>
      <c r="H57" s="67"/>
      <c r="I57" s="67"/>
    </row>
    <row r="58" spans="1:9" x14ac:dyDescent="0.2">
      <c r="A58" s="68">
        <f>+'6- Compras internas'!A61</f>
        <v>2016</v>
      </c>
      <c r="B58" s="68"/>
      <c r="C58" s="68"/>
      <c r="D58" s="68"/>
      <c r="E58" s="68"/>
      <c r="F58" s="68"/>
      <c r="G58" s="68"/>
      <c r="H58" s="68"/>
      <c r="I58" s="68"/>
    </row>
    <row r="59" spans="1:9" ht="13.5" thickBot="1" x14ac:dyDescent="0.25">
      <c r="A59" s="69">
        <f>+'6- Compras internas'!A62</f>
        <v>2017</v>
      </c>
      <c r="B59" s="69"/>
      <c r="C59" s="69"/>
      <c r="D59" s="69"/>
      <c r="E59" s="69"/>
      <c r="F59" s="69"/>
      <c r="G59" s="69"/>
      <c r="H59" s="69"/>
      <c r="I59" s="69"/>
    </row>
    <row r="60" spans="1:9" ht="13.5" thickBot="1" x14ac:dyDescent="0.25">
      <c r="A60" s="39"/>
      <c r="B60" s="171"/>
      <c r="C60" s="171"/>
      <c r="D60" s="172"/>
      <c r="E60" s="172"/>
      <c r="F60" s="172"/>
      <c r="G60" s="172"/>
      <c r="H60" s="172"/>
      <c r="I60" s="172"/>
    </row>
    <row r="61" spans="1:9" x14ac:dyDescent="0.2">
      <c r="A61" s="22" t="str">
        <f>+'6- Compras internas'!A64</f>
        <v>ene-oct 2017</v>
      </c>
      <c r="B61" s="173"/>
      <c r="C61" s="173"/>
      <c r="D61" s="174"/>
      <c r="E61" s="174"/>
      <c r="F61" s="174"/>
      <c r="G61" s="174"/>
      <c r="H61" s="174"/>
      <c r="I61" s="174"/>
    </row>
    <row r="62" spans="1:9" ht="13.5" thickBot="1" x14ac:dyDescent="0.25">
      <c r="A62" s="30" t="str">
        <f>+'6- Compras internas'!A65</f>
        <v>ene-oct 2018</v>
      </c>
      <c r="B62" s="175"/>
      <c r="C62" s="175"/>
      <c r="D62" s="176"/>
      <c r="E62" s="176"/>
      <c r="F62" s="176"/>
      <c r="G62" s="176"/>
      <c r="H62" s="176"/>
      <c r="I62" s="176"/>
    </row>
    <row r="63" spans="1:9" ht="13.5" thickBot="1" x14ac:dyDescent="0.25">
      <c r="A63" s="103"/>
      <c r="B63" s="103"/>
      <c r="C63" s="103"/>
    </row>
    <row r="64" spans="1:9" ht="13.5" thickBot="1" x14ac:dyDescent="0.25">
      <c r="A64" s="97" t="s">
        <v>87</v>
      </c>
      <c r="C64" s="51"/>
      <c r="D64" s="51"/>
      <c r="E64" s="16" t="s">
        <v>88</v>
      </c>
      <c r="F64" s="51"/>
    </row>
    <row r="67" spans="1:9" x14ac:dyDescent="0.2">
      <c r="A67" s="49" t="s">
        <v>57</v>
      </c>
      <c r="B67" s="49"/>
      <c r="C67" s="49"/>
      <c r="D67" s="50"/>
      <c r="E67" s="51"/>
    </row>
    <row r="68" spans="1:9" ht="13.5" thickBot="1" x14ac:dyDescent="0.25">
      <c r="A68" s="51"/>
      <c r="B68" s="51"/>
      <c r="C68" s="51"/>
      <c r="D68" s="51"/>
      <c r="E68" s="51"/>
    </row>
    <row r="69" spans="1:9" ht="13.5" thickBot="1" x14ac:dyDescent="0.25">
      <c r="A69" s="52" t="s">
        <v>55</v>
      </c>
      <c r="B69" s="73" t="s">
        <v>58</v>
      </c>
      <c r="C69" s="74" t="s">
        <v>65</v>
      </c>
      <c r="D69" s="73" t="s">
        <v>58</v>
      </c>
      <c r="E69" s="74" t="s">
        <v>65</v>
      </c>
      <c r="F69" s="73" t="s">
        <v>58</v>
      </c>
      <c r="G69" s="74" t="s">
        <v>65</v>
      </c>
      <c r="H69" s="73" t="s">
        <v>58</v>
      </c>
      <c r="I69" s="74" t="s">
        <v>65</v>
      </c>
    </row>
    <row r="70" spans="1:9" x14ac:dyDescent="0.2">
      <c r="A70" s="55">
        <f>+A57</f>
        <v>2015</v>
      </c>
      <c r="B70" s="56">
        <f t="shared" ref="B70:I70" si="0">+B57-SUM(B8:B19)</f>
        <v>0</v>
      </c>
      <c r="C70" s="56">
        <f t="shared" si="0"/>
        <v>0</v>
      </c>
      <c r="D70" s="56">
        <f t="shared" si="0"/>
        <v>0</v>
      </c>
      <c r="E70" s="56">
        <f t="shared" si="0"/>
        <v>0</v>
      </c>
      <c r="F70" s="56">
        <f t="shared" si="0"/>
        <v>0</v>
      </c>
      <c r="G70" s="56">
        <f t="shared" si="0"/>
        <v>0</v>
      </c>
      <c r="H70" s="56">
        <f t="shared" si="0"/>
        <v>0</v>
      </c>
      <c r="I70" s="57">
        <f t="shared" si="0"/>
        <v>0</v>
      </c>
    </row>
    <row r="71" spans="1:9" x14ac:dyDescent="0.2">
      <c r="A71" s="58">
        <f>+A58</f>
        <v>2016</v>
      </c>
      <c r="B71" s="59">
        <f t="shared" ref="B71:I71" si="1">+B58-SUM(B20:B31)</f>
        <v>0</v>
      </c>
      <c r="C71" s="59">
        <f t="shared" si="1"/>
        <v>0</v>
      </c>
      <c r="D71" s="59">
        <f t="shared" si="1"/>
        <v>0</v>
      </c>
      <c r="E71" s="59">
        <f t="shared" si="1"/>
        <v>0</v>
      </c>
      <c r="F71" s="59">
        <f t="shared" si="1"/>
        <v>0</v>
      </c>
      <c r="G71" s="59">
        <f t="shared" si="1"/>
        <v>0</v>
      </c>
      <c r="H71" s="59">
        <f t="shared" si="1"/>
        <v>0</v>
      </c>
      <c r="I71" s="60">
        <f t="shared" si="1"/>
        <v>0</v>
      </c>
    </row>
    <row r="72" spans="1:9" ht="13.5" thickBot="1" x14ac:dyDescent="0.25">
      <c r="A72" s="61">
        <f>+A59</f>
        <v>2017</v>
      </c>
      <c r="B72" s="62">
        <f t="shared" ref="B72:I72" si="2">+B59-SUM(B32:B43)</f>
        <v>0</v>
      </c>
      <c r="C72" s="62">
        <f t="shared" si="2"/>
        <v>0</v>
      </c>
      <c r="D72" s="62">
        <f t="shared" si="2"/>
        <v>0</v>
      </c>
      <c r="E72" s="62">
        <f t="shared" si="2"/>
        <v>0</v>
      </c>
      <c r="F72" s="62">
        <f t="shared" si="2"/>
        <v>0</v>
      </c>
      <c r="G72" s="62">
        <f t="shared" si="2"/>
        <v>0</v>
      </c>
      <c r="H72" s="62">
        <f t="shared" si="2"/>
        <v>0</v>
      </c>
      <c r="I72" s="63">
        <f t="shared" si="2"/>
        <v>0</v>
      </c>
    </row>
    <row r="73" spans="1:9" x14ac:dyDescent="0.2">
      <c r="A73" s="55" t="str">
        <f>+A61</f>
        <v>ene-oct 2017</v>
      </c>
      <c r="B73" s="64">
        <f>+B61-(SUM(B32:INDEX(B32:B43,'parámetros e instrucciones'!$E$3)))</f>
        <v>0</v>
      </c>
      <c r="C73" s="64">
        <f>+C61-(SUM(C32:INDEX(C32:C43,'parámetros e instrucciones'!$E$3)))</f>
        <v>0</v>
      </c>
      <c r="D73" s="64">
        <f>+D61-(SUM(D32:INDEX(D32:D43,'parámetros e instrucciones'!$E$3)))</f>
        <v>0</v>
      </c>
      <c r="E73" s="64">
        <f>+E61-(SUM(E32:INDEX(E32:E43,'parámetros e instrucciones'!$E$3)))</f>
        <v>0</v>
      </c>
      <c r="F73" s="64">
        <f>+F61-(SUM(F32:INDEX(F32:F43,'parámetros e instrucciones'!$E$3)))</f>
        <v>0</v>
      </c>
      <c r="G73" s="64">
        <f>+G61-(SUM(G32:INDEX(G32:G43,'parámetros e instrucciones'!$E$3)))</f>
        <v>0</v>
      </c>
      <c r="H73" s="64">
        <f>+H61-(SUM(H32:INDEX(H32:H43,'parámetros e instrucciones'!$E$3)))</f>
        <v>0</v>
      </c>
      <c r="I73" s="64">
        <f>+I61-(SUM(I32:INDEX(I32:I43,'parámetros e instrucciones'!$E$3)))</f>
        <v>0</v>
      </c>
    </row>
    <row r="74" spans="1:9" ht="13.5" thickBot="1" x14ac:dyDescent="0.25">
      <c r="A74" s="61" t="str">
        <f>+A62</f>
        <v>ene-oct 2018</v>
      </c>
      <c r="B74" s="65">
        <f>+B62-(SUM(B44:INDEX(B44:B55,'parámetros e instrucciones'!$E$3)))</f>
        <v>0</v>
      </c>
      <c r="C74" s="65">
        <f>+C62-(SUM(C44:INDEX(C44:C55,'parámetros e instrucciones'!$E$3)))</f>
        <v>0</v>
      </c>
      <c r="D74" s="65">
        <f>+D62-(SUM(D44:INDEX(D44:D55,'parámetros e instrucciones'!$E$3)))</f>
        <v>0</v>
      </c>
      <c r="E74" s="65">
        <f>+E62-(SUM(E44:INDEX(E44:E55,'parámetros e instrucciones'!$E$3)))</f>
        <v>0</v>
      </c>
      <c r="F74" s="65">
        <f>+F62-(SUM(F44:INDEX(F44:F55,'parámetros e instrucciones'!$E$3)))</f>
        <v>0</v>
      </c>
      <c r="G74" s="65">
        <f>+G62-(SUM(G44:INDEX(G44:G55,'parámetros e instrucciones'!$E$3)))</f>
        <v>0</v>
      </c>
      <c r="H74" s="65">
        <f>+H62-(SUM(H44:INDEX(H44:H55,'parámetros e instrucciones'!$E$3)))</f>
        <v>0</v>
      </c>
      <c r="I74" s="65">
        <f>+I62-(SUM(I44:INDEX(I44:I55,'parámetros e instrucciones'!$E$3)))</f>
        <v>0</v>
      </c>
    </row>
  </sheetData>
  <sheetProtection formatCells="0" formatColumns="0" formatRows="0"/>
  <phoneticPr fontId="0" type="noConversion"/>
  <printOptions horizontalCentered="1" verticalCentered="1" gridLinesSet="0"/>
  <pageMargins left="0.33" right="0.31" top="0.17" bottom="0.16" header="0" footer="0"/>
  <pageSetup paperSize="9" scale="78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F28"/>
  <sheetViews>
    <sheetView showGridLines="0" tabSelected="1" zoomScale="75" workbookViewId="0"/>
  </sheetViews>
  <sheetFormatPr baseColWidth="10" defaultRowHeight="12.75" x14ac:dyDescent="0.2"/>
  <cols>
    <col min="1" max="1" width="13.42578125" style="9" customWidth="1"/>
    <col min="2" max="4" width="22.7109375" style="9" customWidth="1"/>
    <col min="5" max="5" width="23.42578125" style="9" customWidth="1"/>
    <col min="6" max="16384" width="11.42578125" style="9"/>
  </cols>
  <sheetData>
    <row r="1" spans="1:5" x14ac:dyDescent="0.2">
      <c r="A1" s="7" t="s">
        <v>95</v>
      </c>
      <c r="B1" s="8"/>
      <c r="C1" s="8"/>
      <c r="D1" s="8"/>
      <c r="E1" s="8"/>
    </row>
    <row r="2" spans="1:5" x14ac:dyDescent="0.2">
      <c r="A2" s="7" t="s">
        <v>89</v>
      </c>
      <c r="B2" s="8"/>
      <c r="C2" s="8"/>
      <c r="D2" s="8"/>
      <c r="E2" s="8"/>
    </row>
    <row r="3" spans="1:5" s="245" customFormat="1" x14ac:dyDescent="0.2">
      <c r="A3" s="198" t="s">
        <v>121</v>
      </c>
      <c r="B3" s="198"/>
      <c r="C3" s="198"/>
      <c r="D3" s="198"/>
      <c r="E3" s="198"/>
    </row>
    <row r="4" spans="1:5" s="245" customFormat="1" x14ac:dyDescent="0.2">
      <c r="A4" s="198" t="s">
        <v>122</v>
      </c>
      <c r="B4" s="198"/>
      <c r="C4" s="198"/>
      <c r="D4" s="198"/>
      <c r="E4" s="198"/>
    </row>
    <row r="5" spans="1:5" ht="13.5" thickBot="1" x14ac:dyDescent="0.25">
      <c r="A5" s="97"/>
      <c r="B5" s="97"/>
      <c r="C5" s="97"/>
      <c r="D5" s="97"/>
      <c r="E5" s="97"/>
    </row>
    <row r="6" spans="1:5" ht="13.5" thickBot="1" x14ac:dyDescent="0.25">
      <c r="A6" s="177"/>
      <c r="B6" s="177"/>
      <c r="C6" s="257" t="s">
        <v>90</v>
      </c>
      <c r="D6" s="178"/>
      <c r="E6" s="179"/>
    </row>
    <row r="7" spans="1:5" ht="13.5" thickBot="1" x14ac:dyDescent="0.25">
      <c r="A7" s="20" t="s">
        <v>55</v>
      </c>
      <c r="B7" s="258" t="s">
        <v>123</v>
      </c>
      <c r="C7" s="259" t="s">
        <v>91</v>
      </c>
      <c r="D7" s="260" t="s">
        <v>91</v>
      </c>
      <c r="E7" s="261" t="s">
        <v>124</v>
      </c>
    </row>
    <row r="8" spans="1:5" x14ac:dyDescent="0.2">
      <c r="A8" s="263">
        <v>41274</v>
      </c>
      <c r="B8" s="269"/>
      <c r="C8" s="273"/>
      <c r="D8" s="274"/>
      <c r="E8" s="275"/>
    </row>
    <row r="9" spans="1:5" x14ac:dyDescent="0.2">
      <c r="A9" s="264">
        <v>41639</v>
      </c>
      <c r="B9" s="270"/>
      <c r="C9" s="276"/>
      <c r="D9" s="268"/>
      <c r="E9" s="277"/>
    </row>
    <row r="10" spans="1:5" x14ac:dyDescent="0.2">
      <c r="A10" s="264">
        <v>42004</v>
      </c>
      <c r="B10" s="271"/>
      <c r="C10" s="247"/>
      <c r="D10" s="248"/>
      <c r="E10" s="249"/>
    </row>
    <row r="11" spans="1:5" x14ac:dyDescent="0.2">
      <c r="A11" s="264">
        <v>42369</v>
      </c>
      <c r="B11" s="271"/>
      <c r="C11" s="247"/>
      <c r="D11" s="248"/>
      <c r="E11" s="249"/>
    </row>
    <row r="12" spans="1:5" x14ac:dyDescent="0.2">
      <c r="A12" s="264">
        <v>42735</v>
      </c>
      <c r="B12" s="271"/>
      <c r="C12" s="247"/>
      <c r="D12" s="248"/>
      <c r="E12" s="249"/>
    </row>
    <row r="13" spans="1:5" ht="13.5" thickBot="1" x14ac:dyDescent="0.25">
      <c r="A13" s="265">
        <v>43100</v>
      </c>
      <c r="B13" s="272"/>
      <c r="C13" s="278"/>
      <c r="D13" s="279"/>
      <c r="E13" s="280"/>
    </row>
    <row r="14" spans="1:5" x14ac:dyDescent="0.2">
      <c r="A14" s="262">
        <v>42978</v>
      </c>
      <c r="B14" s="246"/>
      <c r="C14" s="246"/>
      <c r="D14" s="266"/>
      <c r="E14" s="267"/>
    </row>
    <row r="15" spans="1:5" ht="13.5" thickBot="1" x14ac:dyDescent="0.25">
      <c r="A15" s="250">
        <v>43343</v>
      </c>
      <c r="B15" s="180"/>
      <c r="C15" s="180"/>
      <c r="D15" s="181"/>
      <c r="E15" s="32"/>
    </row>
    <row r="18" spans="1:6" x14ac:dyDescent="0.2">
      <c r="A18" s="182" t="s">
        <v>92</v>
      </c>
    </row>
    <row r="19" spans="1:6" ht="13.5" thickBot="1" x14ac:dyDescent="0.25"/>
    <row r="20" spans="1:6" ht="13.5" thickBot="1" x14ac:dyDescent="0.25">
      <c r="A20" s="52" t="s">
        <v>55</v>
      </c>
      <c r="B20" s="183" t="str">
        <f>+B7</f>
        <v>Chile</v>
      </c>
      <c r="C20" s="184"/>
      <c r="D20" s="184"/>
      <c r="E20" s="184"/>
      <c r="F20" s="19"/>
    </row>
    <row r="21" spans="1:6" x14ac:dyDescent="0.2">
      <c r="A21" s="55">
        <v>2003</v>
      </c>
      <c r="B21" s="57">
        <f>+B11-(B10+'2- impo investigadas'!D60-'8- reventa'!B57)</f>
        <v>0</v>
      </c>
      <c r="C21" s="185"/>
      <c r="D21" s="185"/>
      <c r="E21" s="185"/>
      <c r="F21" s="19"/>
    </row>
    <row r="22" spans="1:6" x14ac:dyDescent="0.2">
      <c r="A22" s="58">
        <v>2004</v>
      </c>
      <c r="B22" s="60">
        <f>+B12-(B11+'2- impo investigadas'!D61-'8- reventa'!B58)</f>
        <v>0</v>
      </c>
    </row>
    <row r="23" spans="1:6" ht="13.5" thickBot="1" x14ac:dyDescent="0.25">
      <c r="A23" s="61">
        <v>2005</v>
      </c>
      <c r="B23" s="63">
        <f>+B13-(B12+'2- impo investigadas'!D62-'8- reventa'!B59)</f>
        <v>0</v>
      </c>
    </row>
    <row r="24" spans="1:6" x14ac:dyDescent="0.2">
      <c r="A24" s="55">
        <f>+A14</f>
        <v>42978</v>
      </c>
      <c r="B24" s="64">
        <f>+B14-(B13+'2- impo investigadas'!D64-'8- reventa'!B61)</f>
        <v>0</v>
      </c>
    </row>
    <row r="25" spans="1:6" ht="13.5" thickBot="1" x14ac:dyDescent="0.25">
      <c r="A25" s="61">
        <f>+A15</f>
        <v>43343</v>
      </c>
      <c r="B25" s="65">
        <f>+B15-(B14+'2- impo investigadas'!D65-'8- reventa'!B62)</f>
        <v>0</v>
      </c>
    </row>
    <row r="26" spans="1:6" x14ac:dyDescent="0.2">
      <c r="A26" s="40"/>
      <c r="B26" s="40"/>
    </row>
    <row r="27" spans="1:6" x14ac:dyDescent="0.2">
      <c r="A27" s="40"/>
      <c r="B27" s="40"/>
    </row>
    <row r="28" spans="1:6" x14ac:dyDescent="0.2">
      <c r="A28" s="40"/>
      <c r="B28" s="40"/>
    </row>
  </sheetData>
  <sheetProtection formatCells="0" formatColumns="0" formatRows="0"/>
  <phoneticPr fontId="0" type="noConversion"/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300" r:id="rId1"/>
  <headerFooter alignWithMargins="0">
    <oddHeader>&amp;R2018 – Año del Centenario de la Reforma Universitaria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F10"/>
  <sheetViews>
    <sheetView showGridLines="0" workbookViewId="0">
      <selection activeCell="C10" sqref="C10"/>
    </sheetView>
  </sheetViews>
  <sheetFormatPr baseColWidth="10" defaultRowHeight="12.75" x14ac:dyDescent="0.2"/>
  <cols>
    <col min="3" max="3" width="58" customWidth="1"/>
  </cols>
  <sheetData>
    <row r="3" spans="3:6" x14ac:dyDescent="0.2">
      <c r="F3">
        <f>+A3</f>
        <v>0</v>
      </c>
    </row>
    <row r="9" spans="3:6" ht="13.5" thickBot="1" x14ac:dyDescent="0.25"/>
    <row r="10" spans="3:6" ht="36" thickBot="1" x14ac:dyDescent="0.55000000000000004">
      <c r="C10" s="4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>
    <oddHeader>&amp;R2018 – Año del Centenario de la Reforma Universitaria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zoomScale="75" workbookViewId="0">
      <selection activeCell="B7" sqref="B7"/>
    </sheetView>
  </sheetViews>
  <sheetFormatPr baseColWidth="10" defaultRowHeight="12.75" x14ac:dyDescent="0.2"/>
  <cols>
    <col min="1" max="1" width="17.85546875" style="9" customWidth="1"/>
    <col min="2" max="2" width="57.28515625" style="9" customWidth="1"/>
    <col min="3" max="6" width="11.28515625" style="9" customWidth="1"/>
    <col min="7" max="16384" width="11.42578125" style="9"/>
  </cols>
  <sheetData>
    <row r="1" spans="1:6" x14ac:dyDescent="0.2">
      <c r="A1" s="7" t="s">
        <v>1</v>
      </c>
      <c r="B1" s="8"/>
      <c r="C1" s="8"/>
      <c r="D1" s="8"/>
      <c r="E1" s="8"/>
      <c r="F1" s="8"/>
    </row>
    <row r="2" spans="1:6" s="196" customFormat="1" x14ac:dyDescent="0.2">
      <c r="A2" s="198" t="s">
        <v>105</v>
      </c>
      <c r="B2" s="195"/>
      <c r="C2" s="195"/>
      <c r="D2" s="195"/>
      <c r="E2" s="195"/>
      <c r="F2" s="195"/>
    </row>
    <row r="3" spans="1:6" s="196" customFormat="1" x14ac:dyDescent="0.2">
      <c r="A3" s="198" t="s">
        <v>106</v>
      </c>
      <c r="B3" s="197"/>
      <c r="C3" s="195"/>
      <c r="D3" s="195"/>
      <c r="E3" s="195"/>
      <c r="F3" s="195"/>
    </row>
    <row r="4" spans="1:6" s="196" customFormat="1" hidden="1" x14ac:dyDescent="0.2">
      <c r="A4" s="194"/>
      <c r="B4" s="195"/>
      <c r="C4" s="195"/>
      <c r="D4" s="195"/>
      <c r="E4" s="195"/>
      <c r="F4" s="195"/>
    </row>
    <row r="5" spans="1:6" s="196" customFormat="1" hidden="1" x14ac:dyDescent="0.2">
      <c r="A5" s="194"/>
      <c r="B5" s="195"/>
      <c r="C5" s="195"/>
      <c r="D5" s="195"/>
      <c r="E5" s="195"/>
      <c r="F5" s="195"/>
    </row>
    <row r="6" spans="1:6" s="196" customFormat="1" ht="13.5" thickBot="1" x14ac:dyDescent="0.25">
      <c r="A6" s="195"/>
      <c r="B6" s="194"/>
      <c r="C6" s="195"/>
      <c r="D6" s="195"/>
      <c r="E6" s="195"/>
      <c r="F6" s="195"/>
    </row>
    <row r="7" spans="1:6" ht="46.5" customHeight="1" thickBot="1" x14ac:dyDescent="0.25">
      <c r="A7" s="11" t="s">
        <v>2</v>
      </c>
      <c r="B7" s="192" t="s">
        <v>103</v>
      </c>
      <c r="C7" s="193">
        <v>2015</v>
      </c>
      <c r="D7" s="193">
        <v>2016</v>
      </c>
      <c r="E7" s="193">
        <v>2017</v>
      </c>
      <c r="F7" s="193" t="s">
        <v>104</v>
      </c>
    </row>
    <row r="8" spans="1:6" x14ac:dyDescent="0.2">
      <c r="A8" s="12" t="s">
        <v>48</v>
      </c>
      <c r="B8" s="284"/>
      <c r="C8" s="286" t="s">
        <v>13</v>
      </c>
      <c r="D8" s="288" t="s">
        <v>13</v>
      </c>
      <c r="E8" s="288" t="s">
        <v>13</v>
      </c>
      <c r="F8" s="290" t="s">
        <v>13</v>
      </c>
    </row>
    <row r="9" spans="1:6" x14ac:dyDescent="0.2">
      <c r="A9" s="13"/>
      <c r="B9" s="285"/>
      <c r="C9" s="287"/>
      <c r="D9" s="289"/>
      <c r="E9" s="289"/>
      <c r="F9" s="291"/>
    </row>
    <row r="10" spans="1:6" x14ac:dyDescent="0.2">
      <c r="A10" s="13"/>
      <c r="B10" s="292"/>
      <c r="C10" s="287" t="s">
        <v>13</v>
      </c>
      <c r="D10" s="289" t="s">
        <v>13</v>
      </c>
      <c r="E10" s="289" t="s">
        <v>13</v>
      </c>
      <c r="F10" s="291" t="s">
        <v>13</v>
      </c>
    </row>
    <row r="11" spans="1:6" x14ac:dyDescent="0.2">
      <c r="A11" s="13"/>
      <c r="B11" s="285"/>
      <c r="C11" s="287"/>
      <c r="D11" s="289"/>
      <c r="E11" s="289"/>
      <c r="F11" s="291"/>
    </row>
    <row r="12" spans="1:6" x14ac:dyDescent="0.2">
      <c r="A12" s="13"/>
      <c r="B12" s="292"/>
      <c r="C12" s="287" t="s">
        <v>13</v>
      </c>
      <c r="D12" s="289" t="s">
        <v>13</v>
      </c>
      <c r="E12" s="289" t="s">
        <v>13</v>
      </c>
      <c r="F12" s="291" t="s">
        <v>13</v>
      </c>
    </row>
    <row r="13" spans="1:6" ht="13.5" thickBot="1" x14ac:dyDescent="0.25">
      <c r="A13" s="14"/>
      <c r="B13" s="293"/>
      <c r="C13" s="294"/>
      <c r="D13" s="295"/>
      <c r="E13" s="295"/>
      <c r="F13" s="296"/>
    </row>
    <row r="14" spans="1:6" x14ac:dyDescent="0.2">
      <c r="A14" s="12" t="s">
        <v>49</v>
      </c>
      <c r="B14" s="284"/>
      <c r="C14" s="286" t="s">
        <v>13</v>
      </c>
      <c r="D14" s="288" t="s">
        <v>13</v>
      </c>
      <c r="E14" s="288" t="s">
        <v>13</v>
      </c>
      <c r="F14" s="290" t="s">
        <v>13</v>
      </c>
    </row>
    <row r="15" spans="1:6" x14ac:dyDescent="0.2">
      <c r="A15" s="13"/>
      <c r="B15" s="285"/>
      <c r="C15" s="287"/>
      <c r="D15" s="289"/>
      <c r="E15" s="289"/>
      <c r="F15" s="291"/>
    </row>
    <row r="16" spans="1:6" x14ac:dyDescent="0.2">
      <c r="A16" s="13"/>
      <c r="B16" s="292"/>
      <c r="C16" s="287" t="s">
        <v>13</v>
      </c>
      <c r="D16" s="289" t="s">
        <v>13</v>
      </c>
      <c r="E16" s="289" t="s">
        <v>13</v>
      </c>
      <c r="F16" s="291" t="s">
        <v>13</v>
      </c>
    </row>
    <row r="17" spans="1:6" x14ac:dyDescent="0.2">
      <c r="A17" s="13"/>
      <c r="B17" s="285"/>
      <c r="C17" s="287"/>
      <c r="D17" s="289"/>
      <c r="E17" s="289"/>
      <c r="F17" s="291"/>
    </row>
    <row r="18" spans="1:6" x14ac:dyDescent="0.2">
      <c r="A18" s="13"/>
      <c r="B18" s="292"/>
      <c r="C18" s="287" t="s">
        <v>13</v>
      </c>
      <c r="D18" s="289" t="s">
        <v>13</v>
      </c>
      <c r="E18" s="289" t="s">
        <v>13</v>
      </c>
      <c r="F18" s="291" t="s">
        <v>13</v>
      </c>
    </row>
    <row r="19" spans="1:6" ht="13.5" thickBot="1" x14ac:dyDescent="0.25">
      <c r="A19" s="14"/>
      <c r="B19" s="293"/>
      <c r="C19" s="294"/>
      <c r="D19" s="295"/>
      <c r="E19" s="295"/>
      <c r="F19" s="296"/>
    </row>
    <row r="20" spans="1:6" x14ac:dyDescent="0.2">
      <c r="A20" s="12" t="s">
        <v>50</v>
      </c>
      <c r="B20" s="284"/>
      <c r="C20" s="286" t="s">
        <v>13</v>
      </c>
      <c r="D20" s="288" t="s">
        <v>13</v>
      </c>
      <c r="E20" s="288" t="s">
        <v>13</v>
      </c>
      <c r="F20" s="290" t="s">
        <v>13</v>
      </c>
    </row>
    <row r="21" spans="1:6" x14ac:dyDescent="0.2">
      <c r="A21" s="13"/>
      <c r="B21" s="285"/>
      <c r="C21" s="287"/>
      <c r="D21" s="289"/>
      <c r="E21" s="289"/>
      <c r="F21" s="291"/>
    </row>
    <row r="22" spans="1:6" x14ac:dyDescent="0.2">
      <c r="A22" s="13"/>
      <c r="B22" s="292"/>
      <c r="C22" s="287" t="s">
        <v>13</v>
      </c>
      <c r="D22" s="289" t="s">
        <v>13</v>
      </c>
      <c r="E22" s="289" t="s">
        <v>13</v>
      </c>
      <c r="F22" s="291" t="s">
        <v>13</v>
      </c>
    </row>
    <row r="23" spans="1:6" x14ac:dyDescent="0.2">
      <c r="A23" s="13"/>
      <c r="B23" s="285"/>
      <c r="C23" s="287"/>
      <c r="D23" s="289"/>
      <c r="E23" s="289"/>
      <c r="F23" s="291"/>
    </row>
    <row r="24" spans="1:6" x14ac:dyDescent="0.2">
      <c r="A24" s="13"/>
      <c r="B24" s="292"/>
      <c r="C24" s="287" t="s">
        <v>13</v>
      </c>
      <c r="D24" s="289" t="s">
        <v>13</v>
      </c>
      <c r="E24" s="289" t="s">
        <v>13</v>
      </c>
      <c r="F24" s="291" t="s">
        <v>13</v>
      </c>
    </row>
    <row r="25" spans="1:6" ht="13.5" thickBot="1" x14ac:dyDescent="0.25">
      <c r="A25" s="14"/>
      <c r="B25" s="293"/>
      <c r="C25" s="294"/>
      <c r="D25" s="295"/>
      <c r="E25" s="295"/>
      <c r="F25" s="296"/>
    </row>
    <row r="26" spans="1:6" x14ac:dyDescent="0.2">
      <c r="A26" s="12" t="s">
        <v>97</v>
      </c>
      <c r="B26" s="284"/>
      <c r="C26" s="286" t="s">
        <v>13</v>
      </c>
      <c r="D26" s="288" t="s">
        <v>13</v>
      </c>
      <c r="E26" s="288" t="s">
        <v>13</v>
      </c>
      <c r="F26" s="290" t="s">
        <v>13</v>
      </c>
    </row>
    <row r="27" spans="1:6" x14ac:dyDescent="0.2">
      <c r="A27" s="13"/>
      <c r="B27" s="285"/>
      <c r="C27" s="287"/>
      <c r="D27" s="289"/>
      <c r="E27" s="289"/>
      <c r="F27" s="291"/>
    </row>
    <row r="28" spans="1:6" x14ac:dyDescent="0.2">
      <c r="A28" s="13"/>
      <c r="B28" s="292"/>
      <c r="C28" s="287" t="s">
        <v>13</v>
      </c>
      <c r="D28" s="289" t="s">
        <v>13</v>
      </c>
      <c r="E28" s="289" t="s">
        <v>13</v>
      </c>
      <c r="F28" s="291" t="s">
        <v>13</v>
      </c>
    </row>
    <row r="29" spans="1:6" x14ac:dyDescent="0.2">
      <c r="A29" s="13"/>
      <c r="B29" s="285"/>
      <c r="C29" s="287"/>
      <c r="D29" s="289"/>
      <c r="E29" s="289"/>
      <c r="F29" s="291"/>
    </row>
    <row r="30" spans="1:6" x14ac:dyDescent="0.2">
      <c r="A30" s="13"/>
      <c r="B30" s="292"/>
      <c r="C30" s="287" t="s">
        <v>13</v>
      </c>
      <c r="D30" s="289" t="s">
        <v>13</v>
      </c>
      <c r="E30" s="289" t="s">
        <v>13</v>
      </c>
      <c r="F30" s="291" t="s">
        <v>13</v>
      </c>
    </row>
    <row r="31" spans="1:6" ht="13.5" thickBot="1" x14ac:dyDescent="0.25">
      <c r="A31" s="14"/>
      <c r="B31" s="293"/>
      <c r="C31" s="294"/>
      <c r="D31" s="295"/>
      <c r="E31" s="295"/>
      <c r="F31" s="296"/>
    </row>
    <row r="32" spans="1:6" x14ac:dyDescent="0.2">
      <c r="A32" s="12" t="s">
        <v>98</v>
      </c>
      <c r="B32" s="284"/>
      <c r="C32" s="286" t="s">
        <v>13</v>
      </c>
      <c r="D32" s="288" t="s">
        <v>13</v>
      </c>
      <c r="E32" s="288" t="s">
        <v>13</v>
      </c>
      <c r="F32" s="290" t="s">
        <v>13</v>
      </c>
    </row>
    <row r="33" spans="1:6" x14ac:dyDescent="0.2">
      <c r="A33" s="13"/>
      <c r="B33" s="285"/>
      <c r="C33" s="287"/>
      <c r="D33" s="289"/>
      <c r="E33" s="289"/>
      <c r="F33" s="291"/>
    </row>
    <row r="34" spans="1:6" x14ac:dyDescent="0.2">
      <c r="A34" s="13"/>
      <c r="B34" s="292"/>
      <c r="C34" s="287" t="s">
        <v>13</v>
      </c>
      <c r="D34" s="289" t="s">
        <v>13</v>
      </c>
      <c r="E34" s="289" t="s">
        <v>13</v>
      </c>
      <c r="F34" s="291" t="s">
        <v>13</v>
      </c>
    </row>
    <row r="35" spans="1:6" x14ac:dyDescent="0.2">
      <c r="A35" s="13"/>
      <c r="B35" s="285"/>
      <c r="C35" s="287"/>
      <c r="D35" s="289"/>
      <c r="E35" s="289"/>
      <c r="F35" s="291"/>
    </row>
    <row r="36" spans="1:6" x14ac:dyDescent="0.2">
      <c r="A36" s="13"/>
      <c r="B36" s="292"/>
      <c r="C36" s="287" t="s">
        <v>13</v>
      </c>
      <c r="D36" s="289" t="s">
        <v>13</v>
      </c>
      <c r="E36" s="289" t="s">
        <v>13</v>
      </c>
      <c r="F36" s="291" t="s">
        <v>13</v>
      </c>
    </row>
    <row r="37" spans="1:6" ht="13.5" thickBot="1" x14ac:dyDescent="0.25">
      <c r="A37" s="15"/>
      <c r="B37" s="293"/>
      <c r="C37" s="294"/>
      <c r="D37" s="295"/>
      <c r="E37" s="295"/>
      <c r="F37" s="296"/>
    </row>
    <row r="38" spans="1:6" ht="13.5" thickBot="1" x14ac:dyDescent="0.25">
      <c r="B38" s="16" t="s">
        <v>51</v>
      </c>
      <c r="C38" s="17">
        <v>1</v>
      </c>
      <c r="D38" s="17">
        <v>1</v>
      </c>
      <c r="E38" s="17">
        <v>1</v>
      </c>
      <c r="F38" s="17">
        <v>1</v>
      </c>
    </row>
    <row r="40" spans="1:6" x14ac:dyDescent="0.2">
      <c r="A40" s="9" t="s">
        <v>93</v>
      </c>
    </row>
  </sheetData>
  <mergeCells count="75">
    <mergeCell ref="F32:F33"/>
    <mergeCell ref="B34:B35"/>
    <mergeCell ref="C34:C35"/>
    <mergeCell ref="D34:D35"/>
    <mergeCell ref="E34:E35"/>
    <mergeCell ref="F28:F29"/>
    <mergeCell ref="B30:B31"/>
    <mergeCell ref="C30:C31"/>
    <mergeCell ref="D30:D31"/>
    <mergeCell ref="E30:E31"/>
    <mergeCell ref="F36:F37"/>
    <mergeCell ref="B36:B37"/>
    <mergeCell ref="C36:C37"/>
    <mergeCell ref="D36:D37"/>
    <mergeCell ref="E36:E37"/>
    <mergeCell ref="F24:F25"/>
    <mergeCell ref="B26:B27"/>
    <mergeCell ref="C26:C27"/>
    <mergeCell ref="D26:D27"/>
    <mergeCell ref="E26:E27"/>
    <mergeCell ref="F34:F35"/>
    <mergeCell ref="B32:B33"/>
    <mergeCell ref="C32:C33"/>
    <mergeCell ref="D32:D33"/>
    <mergeCell ref="E32:E33"/>
    <mergeCell ref="F20:F21"/>
    <mergeCell ref="B22:B23"/>
    <mergeCell ref="C22:C23"/>
    <mergeCell ref="D22:D23"/>
    <mergeCell ref="E22:E23"/>
    <mergeCell ref="F30:F31"/>
    <mergeCell ref="B28:B29"/>
    <mergeCell ref="C28:C29"/>
    <mergeCell ref="D28:D29"/>
    <mergeCell ref="E28:E29"/>
    <mergeCell ref="F16:F17"/>
    <mergeCell ref="B18:B19"/>
    <mergeCell ref="C18:C19"/>
    <mergeCell ref="D18:D19"/>
    <mergeCell ref="E18:E19"/>
    <mergeCell ref="F26:F27"/>
    <mergeCell ref="B24:B25"/>
    <mergeCell ref="C24:C25"/>
    <mergeCell ref="D24:D25"/>
    <mergeCell ref="E24:E25"/>
    <mergeCell ref="F12:F13"/>
    <mergeCell ref="B14:B15"/>
    <mergeCell ref="C14:C15"/>
    <mergeCell ref="D14:D15"/>
    <mergeCell ref="E14:E15"/>
    <mergeCell ref="F22:F23"/>
    <mergeCell ref="B20:B21"/>
    <mergeCell ref="C20:C21"/>
    <mergeCell ref="D20:D21"/>
    <mergeCell ref="E20:E21"/>
    <mergeCell ref="F8:F9"/>
    <mergeCell ref="B10:B11"/>
    <mergeCell ref="C10:C11"/>
    <mergeCell ref="D10:D11"/>
    <mergeCell ref="E10:E11"/>
    <mergeCell ref="F18:F19"/>
    <mergeCell ref="B16:B17"/>
    <mergeCell ref="C16:C17"/>
    <mergeCell ref="D16:D17"/>
    <mergeCell ref="E16:E17"/>
    <mergeCell ref="F10:F11"/>
    <mergeCell ref="B8:B9"/>
    <mergeCell ref="C8:C9"/>
    <mergeCell ref="D8:D9"/>
    <mergeCell ref="E8:E9"/>
    <mergeCell ref="F14:F15"/>
    <mergeCell ref="B12:B13"/>
    <mergeCell ref="C12:C13"/>
    <mergeCell ref="D12:D13"/>
    <mergeCell ref="E12:E13"/>
  </mergeCells>
  <phoneticPr fontId="0" type="noConversion"/>
  <printOptions horizontalCentered="1" verticalCentered="1" gridLinesSet="0"/>
  <pageMargins left="0.78740157480314965" right="0.78740157480314965" top="0.35433070866141736" bottom="0.35433070866141736" header="0.51181102362204722" footer="0.39370078740157483"/>
  <pageSetup paperSize="9" orientation="landscape" r:id="rId1"/>
  <headerFooter alignWithMargins="0">
    <oddHeader>&amp;R2018 – Año del Centenario de la Reforma Universitaria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zoomScale="75" workbookViewId="0">
      <selection sqref="A1:F1"/>
    </sheetView>
  </sheetViews>
  <sheetFormatPr baseColWidth="10" defaultRowHeight="12.75" x14ac:dyDescent="0.2"/>
  <cols>
    <col min="1" max="1" width="18" style="9" customWidth="1"/>
    <col min="2" max="2" width="28" style="9" bestFit="1" customWidth="1"/>
    <col min="3" max="3" width="27.7109375" customWidth="1"/>
    <col min="4" max="4" width="16.140625" style="9" customWidth="1"/>
    <col min="5" max="6" width="11.42578125" style="9"/>
    <col min="8" max="10" width="2.85546875" style="9" customWidth="1"/>
    <col min="11" max="16384" width="11.42578125" style="9"/>
  </cols>
  <sheetData>
    <row r="1" spans="1:9" x14ac:dyDescent="0.2">
      <c r="A1" s="299" t="s">
        <v>3</v>
      </c>
      <c r="B1" s="299"/>
      <c r="C1" s="299"/>
      <c r="D1" s="299"/>
      <c r="E1" s="299"/>
      <c r="F1" s="299"/>
      <c r="H1" s="18"/>
      <c r="I1" s="18"/>
    </row>
    <row r="2" spans="1:9" x14ac:dyDescent="0.2">
      <c r="A2" s="299" t="s">
        <v>5</v>
      </c>
      <c r="B2" s="299"/>
      <c r="C2" s="299"/>
      <c r="D2" s="299"/>
      <c r="E2" s="299"/>
      <c r="F2" s="299"/>
    </row>
    <row r="3" spans="1:9" s="196" customFormat="1" x14ac:dyDescent="0.2">
      <c r="A3" s="300" t="str">
        <f>+'1.modelos prod.invest.'!A3</f>
        <v>Tambores</v>
      </c>
      <c r="B3" s="300"/>
      <c r="C3" s="300"/>
      <c r="D3" s="300"/>
      <c r="E3" s="300"/>
      <c r="F3" s="300"/>
    </row>
    <row r="4" spans="1:9" x14ac:dyDescent="0.2">
      <c r="A4" s="299" t="s">
        <v>107</v>
      </c>
      <c r="B4" s="299"/>
      <c r="C4" s="299"/>
      <c r="D4" s="299"/>
      <c r="E4" s="299"/>
      <c r="F4" s="299"/>
    </row>
    <row r="5" spans="1:9" ht="13.5" thickBot="1" x14ac:dyDescent="0.25">
      <c r="A5" s="254"/>
      <c r="B5" s="104"/>
      <c r="C5" s="104"/>
      <c r="D5" s="104"/>
      <c r="E5" s="104"/>
      <c r="F5" s="104"/>
    </row>
    <row r="6" spans="1:9" ht="27" customHeight="1" x14ac:dyDescent="0.2">
      <c r="A6" s="20" t="s">
        <v>54</v>
      </c>
      <c r="B6" s="20" t="s">
        <v>7</v>
      </c>
      <c r="C6" s="297" t="s">
        <v>125</v>
      </c>
      <c r="D6" s="20" t="s">
        <v>6</v>
      </c>
      <c r="E6" s="20" t="s">
        <v>40</v>
      </c>
      <c r="F6" s="20" t="s">
        <v>41</v>
      </c>
    </row>
    <row r="7" spans="1:9" ht="26.25" customHeight="1" thickBot="1" x14ac:dyDescent="0.25">
      <c r="A7" s="168" t="s">
        <v>55</v>
      </c>
      <c r="B7" s="21" t="s">
        <v>10</v>
      </c>
      <c r="C7" s="298"/>
      <c r="D7" s="21" t="s">
        <v>8</v>
      </c>
      <c r="E7" s="21" t="s">
        <v>9</v>
      </c>
      <c r="F7" s="21" t="s">
        <v>9</v>
      </c>
    </row>
    <row r="8" spans="1:9" x14ac:dyDescent="0.2">
      <c r="A8" s="22">
        <v>42005</v>
      </c>
      <c r="B8" s="187"/>
      <c r="C8" s="24"/>
      <c r="D8" s="24"/>
      <c r="E8" s="25"/>
      <c r="F8" s="24"/>
    </row>
    <row r="9" spans="1:9" x14ac:dyDescent="0.2">
      <c r="A9" s="26">
        <v>42036</v>
      </c>
      <c r="B9" s="188"/>
      <c r="C9" s="28"/>
      <c r="D9" s="28"/>
      <c r="E9" s="29"/>
      <c r="F9" s="28"/>
    </row>
    <row r="10" spans="1:9" x14ac:dyDescent="0.2">
      <c r="A10" s="26">
        <v>42064</v>
      </c>
      <c r="B10" s="188"/>
      <c r="C10" s="28"/>
      <c r="D10" s="28"/>
      <c r="E10" s="29"/>
      <c r="F10" s="28"/>
    </row>
    <row r="11" spans="1:9" x14ac:dyDescent="0.2">
      <c r="A11" s="26">
        <v>42095</v>
      </c>
      <c r="B11" s="188"/>
      <c r="C11" s="28"/>
      <c r="D11" s="28"/>
      <c r="E11" s="29"/>
      <c r="F11" s="28"/>
    </row>
    <row r="12" spans="1:9" x14ac:dyDescent="0.2">
      <c r="A12" s="26">
        <v>42125</v>
      </c>
      <c r="B12" s="189"/>
      <c r="C12" s="28"/>
      <c r="D12" s="28"/>
      <c r="E12" s="29"/>
      <c r="F12" s="28"/>
    </row>
    <row r="13" spans="1:9" x14ac:dyDescent="0.2">
      <c r="A13" s="26">
        <v>42156</v>
      </c>
      <c r="B13" s="188"/>
      <c r="C13" s="28"/>
      <c r="D13" s="28"/>
      <c r="E13" s="29"/>
      <c r="F13" s="28"/>
    </row>
    <row r="14" spans="1:9" x14ac:dyDescent="0.2">
      <c r="A14" s="26">
        <v>42186</v>
      </c>
      <c r="B14" s="189"/>
      <c r="C14" s="28"/>
      <c r="D14" s="28"/>
      <c r="E14" s="29"/>
      <c r="F14" s="28"/>
    </row>
    <row r="15" spans="1:9" x14ac:dyDescent="0.2">
      <c r="A15" s="26">
        <v>42217</v>
      </c>
      <c r="B15" s="189"/>
      <c r="C15" s="28"/>
      <c r="D15" s="28"/>
      <c r="E15" s="29"/>
      <c r="F15" s="28"/>
    </row>
    <row r="16" spans="1:9" x14ac:dyDescent="0.2">
      <c r="A16" s="26">
        <v>42248</v>
      </c>
      <c r="B16" s="189"/>
      <c r="C16" s="28"/>
      <c r="D16" s="28"/>
      <c r="E16" s="29"/>
      <c r="F16" s="28"/>
    </row>
    <row r="17" spans="1:6" x14ac:dyDescent="0.2">
      <c r="A17" s="26">
        <v>42278</v>
      </c>
      <c r="B17" s="189"/>
      <c r="C17" s="28"/>
      <c r="D17" s="28"/>
      <c r="E17" s="29"/>
      <c r="F17" s="28"/>
    </row>
    <row r="18" spans="1:6" x14ac:dyDescent="0.2">
      <c r="A18" s="26">
        <v>42309</v>
      </c>
      <c r="B18" s="189"/>
      <c r="C18" s="28"/>
      <c r="D18" s="28"/>
      <c r="E18" s="29"/>
      <c r="F18" s="28"/>
    </row>
    <row r="19" spans="1:6" ht="13.5" thickBot="1" x14ac:dyDescent="0.25">
      <c r="A19" s="30">
        <v>42339</v>
      </c>
      <c r="B19" s="190"/>
      <c r="C19" s="31"/>
      <c r="D19" s="31"/>
      <c r="E19" s="32"/>
      <c r="F19" s="31"/>
    </row>
    <row r="20" spans="1:6" x14ac:dyDescent="0.2">
      <c r="A20" s="22">
        <v>42370</v>
      </c>
      <c r="B20" s="191"/>
      <c r="C20" s="24"/>
      <c r="D20" s="24"/>
      <c r="E20" s="29"/>
      <c r="F20" s="24"/>
    </row>
    <row r="21" spans="1:6" x14ac:dyDescent="0.2">
      <c r="A21" s="26">
        <v>42401</v>
      </c>
      <c r="B21" s="189"/>
      <c r="C21" s="28"/>
      <c r="D21" s="28"/>
      <c r="E21" s="33"/>
      <c r="F21" s="28"/>
    </row>
    <row r="22" spans="1:6" x14ac:dyDescent="0.2">
      <c r="A22" s="26">
        <v>42430</v>
      </c>
      <c r="B22" s="189"/>
      <c r="C22" s="28"/>
      <c r="D22" s="28"/>
      <c r="E22" s="29"/>
      <c r="F22" s="28"/>
    </row>
    <row r="23" spans="1:6" x14ac:dyDescent="0.2">
      <c r="A23" s="26">
        <v>42461</v>
      </c>
      <c r="B23" s="189"/>
      <c r="C23" s="28"/>
      <c r="D23" s="28"/>
      <c r="E23" s="29"/>
      <c r="F23" s="28"/>
    </row>
    <row r="24" spans="1:6" x14ac:dyDescent="0.2">
      <c r="A24" s="26">
        <v>42491</v>
      </c>
      <c r="B24" s="189"/>
      <c r="C24" s="28"/>
      <c r="D24" s="28"/>
      <c r="E24" s="29"/>
      <c r="F24" s="28"/>
    </row>
    <row r="25" spans="1:6" x14ac:dyDescent="0.2">
      <c r="A25" s="26">
        <v>42522</v>
      </c>
      <c r="B25" s="189"/>
      <c r="C25" s="28"/>
      <c r="D25" s="28"/>
      <c r="E25" s="29"/>
      <c r="F25" s="28"/>
    </row>
    <row r="26" spans="1:6" x14ac:dyDescent="0.2">
      <c r="A26" s="26">
        <v>42552</v>
      </c>
      <c r="B26" s="189"/>
      <c r="C26" s="28"/>
      <c r="D26" s="28"/>
      <c r="E26" s="29"/>
      <c r="F26" s="28"/>
    </row>
    <row r="27" spans="1:6" x14ac:dyDescent="0.2">
      <c r="A27" s="26">
        <v>42583</v>
      </c>
      <c r="B27" s="189"/>
      <c r="C27" s="28"/>
      <c r="D27" s="28"/>
      <c r="E27" s="29"/>
      <c r="F27" s="28"/>
    </row>
    <row r="28" spans="1:6" x14ac:dyDescent="0.2">
      <c r="A28" s="26">
        <v>42614</v>
      </c>
      <c r="B28" s="189"/>
      <c r="C28" s="28"/>
      <c r="D28" s="28"/>
      <c r="E28" s="29"/>
      <c r="F28" s="28"/>
    </row>
    <row r="29" spans="1:6" x14ac:dyDescent="0.2">
      <c r="A29" s="26">
        <v>42644</v>
      </c>
      <c r="B29" s="189"/>
      <c r="C29" s="28"/>
      <c r="D29" s="28"/>
      <c r="E29" s="29"/>
      <c r="F29" s="28"/>
    </row>
    <row r="30" spans="1:6" x14ac:dyDescent="0.2">
      <c r="A30" s="26">
        <v>42675</v>
      </c>
      <c r="B30" s="189"/>
      <c r="C30" s="28"/>
      <c r="D30" s="28"/>
      <c r="E30" s="29"/>
      <c r="F30" s="28"/>
    </row>
    <row r="31" spans="1:6" ht="13.5" thickBot="1" x14ac:dyDescent="0.25">
      <c r="A31" s="30">
        <v>42705</v>
      </c>
      <c r="B31" s="190"/>
      <c r="C31" s="31"/>
      <c r="D31" s="31"/>
      <c r="E31" s="34"/>
      <c r="F31" s="31"/>
    </row>
    <row r="32" spans="1:6" x14ac:dyDescent="0.2">
      <c r="A32" s="22">
        <v>42736</v>
      </c>
      <c r="B32" s="191"/>
      <c r="C32" s="24"/>
      <c r="D32" s="35"/>
      <c r="E32" s="23"/>
      <c r="F32" s="24"/>
    </row>
    <row r="33" spans="1:6" x14ac:dyDescent="0.2">
      <c r="A33" s="26">
        <v>42767</v>
      </c>
      <c r="B33" s="189"/>
      <c r="C33" s="28"/>
      <c r="D33" s="36"/>
      <c r="E33" s="27"/>
      <c r="F33" s="28"/>
    </row>
    <row r="34" spans="1:6" x14ac:dyDescent="0.2">
      <c r="A34" s="26">
        <v>42795</v>
      </c>
      <c r="B34" s="189"/>
      <c r="C34" s="28"/>
      <c r="D34" s="36"/>
      <c r="E34" s="27"/>
      <c r="F34" s="28"/>
    </row>
    <row r="35" spans="1:6" x14ac:dyDescent="0.2">
      <c r="A35" s="26">
        <v>42826</v>
      </c>
      <c r="B35" s="189"/>
      <c r="C35" s="28"/>
      <c r="D35" s="36"/>
      <c r="E35" s="27"/>
      <c r="F35" s="28"/>
    </row>
    <row r="36" spans="1:6" x14ac:dyDescent="0.2">
      <c r="A36" s="26">
        <v>42856</v>
      </c>
      <c r="B36" s="189"/>
      <c r="C36" s="28"/>
      <c r="D36" s="36"/>
      <c r="E36" s="27"/>
      <c r="F36" s="28"/>
    </row>
    <row r="37" spans="1:6" x14ac:dyDescent="0.2">
      <c r="A37" s="26">
        <v>42887</v>
      </c>
      <c r="B37" s="189"/>
      <c r="C37" s="28"/>
      <c r="D37" s="36"/>
      <c r="E37" s="27"/>
      <c r="F37" s="28"/>
    </row>
    <row r="38" spans="1:6" x14ac:dyDescent="0.2">
      <c r="A38" s="26">
        <v>42917</v>
      </c>
      <c r="B38" s="189"/>
      <c r="C38" s="28"/>
      <c r="D38" s="36"/>
      <c r="E38" s="27"/>
      <c r="F38" s="28"/>
    </row>
    <row r="39" spans="1:6" x14ac:dyDescent="0.2">
      <c r="A39" s="26">
        <v>42948</v>
      </c>
      <c r="B39" s="189"/>
      <c r="C39" s="28"/>
      <c r="D39" s="36"/>
      <c r="E39" s="27"/>
      <c r="F39" s="28"/>
    </row>
    <row r="40" spans="1:6" x14ac:dyDescent="0.2">
      <c r="A40" s="26">
        <v>42979</v>
      </c>
      <c r="B40" s="189"/>
      <c r="C40" s="28"/>
      <c r="D40" s="36"/>
      <c r="E40" s="27"/>
      <c r="F40" s="28"/>
    </row>
    <row r="41" spans="1:6" x14ac:dyDescent="0.2">
      <c r="A41" s="26">
        <v>43009</v>
      </c>
      <c r="B41" s="189"/>
      <c r="C41" s="28"/>
      <c r="D41" s="36"/>
      <c r="E41" s="27"/>
      <c r="F41" s="28"/>
    </row>
    <row r="42" spans="1:6" x14ac:dyDescent="0.2">
      <c r="A42" s="26">
        <v>43040</v>
      </c>
      <c r="B42" s="189"/>
      <c r="C42" s="28"/>
      <c r="D42" s="36"/>
      <c r="E42" s="27"/>
      <c r="F42" s="28"/>
    </row>
    <row r="43" spans="1:6" ht="13.5" thickBot="1" x14ac:dyDescent="0.25">
      <c r="A43" s="30">
        <v>43070</v>
      </c>
      <c r="B43" s="199"/>
      <c r="C43" s="101"/>
      <c r="D43" s="102"/>
      <c r="E43" s="66"/>
      <c r="F43" s="101"/>
    </row>
    <row r="44" spans="1:6" x14ac:dyDescent="0.2">
      <c r="A44" s="22">
        <v>43101</v>
      </c>
      <c r="B44" s="191"/>
      <c r="C44" s="24"/>
      <c r="D44" s="35"/>
      <c r="E44" s="23"/>
      <c r="F44" s="24"/>
    </row>
    <row r="45" spans="1:6" x14ac:dyDescent="0.2">
      <c r="A45" s="26">
        <v>43132</v>
      </c>
      <c r="B45" s="189"/>
      <c r="C45" s="28"/>
      <c r="D45" s="36"/>
      <c r="E45" s="27"/>
      <c r="F45" s="28"/>
    </row>
    <row r="46" spans="1:6" x14ac:dyDescent="0.2">
      <c r="A46" s="26">
        <v>43160</v>
      </c>
      <c r="B46" s="189"/>
      <c r="C46" s="28"/>
      <c r="D46" s="36"/>
      <c r="E46" s="27"/>
      <c r="F46" s="28"/>
    </row>
    <row r="47" spans="1:6" x14ac:dyDescent="0.2">
      <c r="A47" s="26">
        <v>43191</v>
      </c>
      <c r="B47" s="189"/>
      <c r="C47" s="28"/>
      <c r="D47" s="36"/>
      <c r="E47" s="27"/>
      <c r="F47" s="28"/>
    </row>
    <row r="48" spans="1:6" x14ac:dyDescent="0.2">
      <c r="A48" s="26">
        <v>43221</v>
      </c>
      <c r="B48" s="189"/>
      <c r="C48" s="28"/>
      <c r="D48" s="36"/>
      <c r="E48" s="27"/>
      <c r="F48" s="28"/>
    </row>
    <row r="49" spans="1:6" x14ac:dyDescent="0.2">
      <c r="A49" s="26">
        <v>43252</v>
      </c>
      <c r="B49" s="189"/>
      <c r="C49" s="28"/>
      <c r="D49" s="36"/>
      <c r="E49" s="27"/>
      <c r="F49" s="28"/>
    </row>
    <row r="50" spans="1:6" x14ac:dyDescent="0.2">
      <c r="A50" s="26">
        <v>43282</v>
      </c>
      <c r="B50" s="189"/>
      <c r="C50" s="28"/>
      <c r="D50" s="36"/>
      <c r="E50" s="27"/>
      <c r="F50" s="28"/>
    </row>
    <row r="51" spans="1:6" x14ac:dyDescent="0.2">
      <c r="A51" s="26">
        <v>43313</v>
      </c>
      <c r="B51" s="189"/>
      <c r="C51" s="28"/>
      <c r="D51" s="36"/>
      <c r="E51" s="27"/>
      <c r="F51" s="28"/>
    </row>
    <row r="52" spans="1:6" x14ac:dyDescent="0.2">
      <c r="A52" s="26">
        <v>43344</v>
      </c>
      <c r="B52" s="189"/>
      <c r="C52" s="28"/>
      <c r="D52" s="36"/>
      <c r="E52" s="27"/>
      <c r="F52" s="28"/>
    </row>
    <row r="53" spans="1:6" ht="13.5" thickBot="1" x14ac:dyDescent="0.25">
      <c r="A53" s="30">
        <v>43374</v>
      </c>
      <c r="B53" s="190"/>
      <c r="C53" s="31"/>
      <c r="D53" s="37"/>
      <c r="E53" s="38"/>
      <c r="F53" s="31"/>
    </row>
    <row r="54" spans="1:6" hidden="1" x14ac:dyDescent="0.2">
      <c r="A54" s="200"/>
      <c r="B54" s="201"/>
      <c r="C54" s="204"/>
      <c r="D54" s="202"/>
      <c r="E54" s="203"/>
      <c r="F54" s="204"/>
    </row>
    <row r="55" spans="1:6" ht="13.5" hidden="1" thickBot="1" x14ac:dyDescent="0.25">
      <c r="A55" s="30"/>
      <c r="B55" s="190"/>
      <c r="C55" s="31"/>
      <c r="D55" s="37"/>
      <c r="E55" s="38"/>
      <c r="F55" s="31"/>
    </row>
    <row r="56" spans="1:6" ht="13.5" thickBot="1" x14ac:dyDescent="0.25">
      <c r="A56" s="39"/>
      <c r="B56" s="40"/>
      <c r="C56" s="40"/>
      <c r="D56" s="40"/>
      <c r="E56" s="41"/>
      <c r="F56" s="40"/>
    </row>
    <row r="57" spans="1:6" x14ac:dyDescent="0.2">
      <c r="A57" s="42">
        <v>2012</v>
      </c>
      <c r="B57" s="251"/>
      <c r="C57" s="24"/>
      <c r="D57" s="24"/>
      <c r="E57" s="251"/>
      <c r="F57" s="24"/>
    </row>
    <row r="58" spans="1:6" x14ac:dyDescent="0.2">
      <c r="A58" s="43">
        <v>2013</v>
      </c>
      <c r="B58" s="252"/>
      <c r="C58" s="28"/>
      <c r="D58" s="28"/>
      <c r="E58" s="252"/>
      <c r="F58" s="28"/>
    </row>
    <row r="59" spans="1:6" x14ac:dyDescent="0.2">
      <c r="A59" s="43">
        <v>2014</v>
      </c>
      <c r="B59" s="252"/>
      <c r="C59" s="28"/>
      <c r="D59" s="28"/>
      <c r="E59" s="252"/>
      <c r="F59" s="28"/>
    </row>
    <row r="60" spans="1:6" x14ac:dyDescent="0.2">
      <c r="A60" s="43">
        <v>2015</v>
      </c>
      <c r="B60" s="252"/>
      <c r="C60" s="28"/>
      <c r="D60" s="28"/>
      <c r="E60" s="252"/>
      <c r="F60" s="28"/>
    </row>
    <row r="61" spans="1:6" x14ac:dyDescent="0.2">
      <c r="A61" s="43">
        <v>2016</v>
      </c>
      <c r="B61" s="252"/>
      <c r="C61" s="28"/>
      <c r="D61" s="28"/>
      <c r="E61" s="252"/>
      <c r="F61" s="28"/>
    </row>
    <row r="62" spans="1:6" ht="13.5" thickBot="1" x14ac:dyDescent="0.25">
      <c r="A62" s="44">
        <v>2017</v>
      </c>
      <c r="B62" s="253"/>
      <c r="C62" s="31"/>
      <c r="D62" s="31"/>
      <c r="E62" s="253"/>
      <c r="F62" s="31"/>
    </row>
    <row r="63" spans="1:6" ht="13.5" thickBot="1" x14ac:dyDescent="0.25">
      <c r="A63" s="39"/>
      <c r="B63" s="40"/>
      <c r="C63" s="40"/>
      <c r="D63" s="40"/>
      <c r="E63" s="40"/>
      <c r="F63" s="40"/>
    </row>
    <row r="64" spans="1:6" x14ac:dyDescent="0.2">
      <c r="A64" s="205" t="s">
        <v>108</v>
      </c>
      <c r="B64" s="24"/>
      <c r="C64" s="24"/>
      <c r="D64" s="24"/>
      <c r="E64" s="24"/>
      <c r="F64" s="24"/>
    </row>
    <row r="65" spans="1:6" ht="13.5" thickBot="1" x14ac:dyDescent="0.25">
      <c r="A65" s="206" t="s">
        <v>104</v>
      </c>
      <c r="B65" s="31"/>
      <c r="C65" s="31"/>
      <c r="D65" s="31"/>
      <c r="E65" s="31"/>
      <c r="F65" s="31"/>
    </row>
    <row r="66" spans="1:6" x14ac:dyDescent="0.2">
      <c r="A66" s="47"/>
      <c r="B66" s="40"/>
      <c r="D66" s="40"/>
      <c r="E66" s="40"/>
      <c r="F66" s="40"/>
    </row>
    <row r="67" spans="1:6" x14ac:dyDescent="0.2">
      <c r="A67" s="48"/>
      <c r="B67" s="40"/>
      <c r="D67" s="40"/>
      <c r="E67" s="40"/>
      <c r="F67" s="40"/>
    </row>
    <row r="68" spans="1:6" x14ac:dyDescent="0.2">
      <c r="A68" s="48"/>
      <c r="B68" s="40"/>
      <c r="D68" s="40"/>
      <c r="E68" s="40"/>
      <c r="F68" s="40"/>
    </row>
    <row r="69" spans="1:6" x14ac:dyDescent="0.2">
      <c r="B69" s="40"/>
      <c r="D69" s="40"/>
      <c r="E69" s="40"/>
      <c r="F69" s="40"/>
    </row>
    <row r="70" spans="1:6" x14ac:dyDescent="0.2">
      <c r="A70" s="49" t="s">
        <v>57</v>
      </c>
      <c r="B70" s="50"/>
      <c r="D70" s="51"/>
    </row>
    <row r="71" spans="1:6" ht="13.5" thickBot="1" x14ac:dyDescent="0.25">
      <c r="A71" s="51"/>
      <c r="B71" s="51"/>
      <c r="D71" s="51"/>
    </row>
    <row r="72" spans="1:6" ht="13.5" thickBot="1" x14ac:dyDescent="0.25">
      <c r="A72" s="52" t="s">
        <v>55</v>
      </c>
      <c r="D72" s="53" t="s">
        <v>58</v>
      </c>
      <c r="E72" s="54" t="s">
        <v>59</v>
      </c>
    </row>
    <row r="73" spans="1:6" x14ac:dyDescent="0.2">
      <c r="A73" s="55">
        <f>+A60</f>
        <v>2015</v>
      </c>
      <c r="D73" s="56">
        <f>+D60-SUM(D8:D19)</f>
        <v>0</v>
      </c>
      <c r="E73" s="57">
        <f>+E60-SUM(E8:E19)</f>
        <v>0</v>
      </c>
    </row>
    <row r="74" spans="1:6" x14ac:dyDescent="0.2">
      <c r="A74" s="58">
        <f>+A61</f>
        <v>2016</v>
      </c>
      <c r="D74" s="59">
        <f>+D61-SUM(D20:D31)</f>
        <v>0</v>
      </c>
      <c r="E74" s="60">
        <f>+E61-SUM(E20:E31)</f>
        <v>0</v>
      </c>
    </row>
    <row r="75" spans="1:6" ht="13.5" thickBot="1" x14ac:dyDescent="0.25">
      <c r="A75" s="61">
        <f>+A62</f>
        <v>2017</v>
      </c>
      <c r="D75" s="62">
        <f>+D62-SUM(D32:D43)</f>
        <v>0</v>
      </c>
      <c r="E75" s="63">
        <f>+E62-SUM(E32:E43)</f>
        <v>0</v>
      </c>
    </row>
    <row r="76" spans="1:6" x14ac:dyDescent="0.2">
      <c r="A76" s="55" t="str">
        <f>+A64</f>
        <v>ene-oct 2017</v>
      </c>
      <c r="D76" s="64">
        <f>+D64-(SUM(D32:INDEX(D32:D43,'parámetros e instrucciones'!$E$3)))</f>
        <v>0</v>
      </c>
      <c r="E76" s="64">
        <f>+E64-(SUM(E32:INDEX(E32:E43,'parámetros e instrucciones'!$E$3)))</f>
        <v>0</v>
      </c>
    </row>
    <row r="77" spans="1:6" ht="13.5" thickBot="1" x14ac:dyDescent="0.25">
      <c r="A77" s="61" t="str">
        <f>+A65</f>
        <v>ene-oct 2018</v>
      </c>
      <c r="D77" s="65">
        <f>+D65-(SUM(D44:INDEX(D44:D55,'parámetros e instrucciones'!$E$3)))</f>
        <v>0</v>
      </c>
      <c r="E77" s="65">
        <f>+E65-(SUM(E44:INDEX(E44:E55,'parámetros e instrucciones'!$E$3)))</f>
        <v>0</v>
      </c>
    </row>
  </sheetData>
  <mergeCells count="5">
    <mergeCell ref="C6:C7"/>
    <mergeCell ref="A1:F1"/>
    <mergeCell ref="A2:F2"/>
    <mergeCell ref="A3:F3"/>
    <mergeCell ref="A4:F4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7" orientation="portrait" horizontalDpi="300" verticalDpi="300" r:id="rId1"/>
  <headerFooter alignWithMargins="0">
    <oddHeader>&amp;R2018 – Año del Centenario de la Reforma Universitaria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zoomScale="75" workbookViewId="0">
      <selection sqref="A1:F1"/>
    </sheetView>
  </sheetViews>
  <sheetFormatPr baseColWidth="10" defaultRowHeight="12.75" x14ac:dyDescent="0.2"/>
  <cols>
    <col min="1" max="1" width="16.85546875" style="9" customWidth="1"/>
    <col min="2" max="2" width="28" style="9" bestFit="1" customWidth="1"/>
    <col min="3" max="3" width="16.140625" style="9" customWidth="1"/>
    <col min="4" max="5" width="11.42578125" style="9"/>
    <col min="6" max="6" width="14.140625" style="9" customWidth="1"/>
    <col min="7" max="9" width="2.85546875" style="9" customWidth="1"/>
    <col min="10" max="16384" width="11.42578125" style="9"/>
  </cols>
  <sheetData>
    <row r="1" spans="1:8" x14ac:dyDescent="0.2">
      <c r="A1" s="299" t="s">
        <v>4</v>
      </c>
      <c r="B1" s="299"/>
      <c r="C1" s="299"/>
      <c r="D1" s="299"/>
      <c r="E1" s="299"/>
      <c r="F1" s="299"/>
      <c r="G1" s="18"/>
      <c r="H1" s="18"/>
    </row>
    <row r="2" spans="1:8" x14ac:dyDescent="0.2">
      <c r="A2" s="7" t="s">
        <v>5</v>
      </c>
      <c r="B2" s="8"/>
      <c r="C2" s="8"/>
      <c r="D2" s="8"/>
      <c r="E2" s="8"/>
      <c r="F2" s="8"/>
    </row>
    <row r="3" spans="1:8" s="208" customFormat="1" x14ac:dyDescent="0.2">
      <c r="A3" s="198" t="str">
        <f>+'1.modelos prod.invest.'!A3</f>
        <v>Tambores</v>
      </c>
      <c r="B3" s="207"/>
      <c r="C3" s="207"/>
      <c r="D3" s="207"/>
      <c r="E3" s="207"/>
      <c r="F3" s="207"/>
    </row>
    <row r="4" spans="1:8" x14ac:dyDescent="0.2">
      <c r="A4" s="7" t="s">
        <v>52</v>
      </c>
      <c r="B4" s="8"/>
      <c r="C4" s="8"/>
      <c r="D4" s="8"/>
      <c r="E4" s="8"/>
      <c r="F4" s="8"/>
    </row>
    <row r="5" spans="1:8" ht="13.5" thickBot="1" x14ac:dyDescent="0.25">
      <c r="A5" s="7" t="s">
        <v>53</v>
      </c>
      <c r="B5" s="8"/>
      <c r="C5" s="8"/>
      <c r="D5" s="8"/>
      <c r="E5" s="8"/>
      <c r="F5" s="8"/>
    </row>
    <row r="6" spans="1:8" ht="12.75" customHeight="1" x14ac:dyDescent="0.2">
      <c r="A6" s="20" t="s">
        <v>54</v>
      </c>
      <c r="B6" s="20" t="s">
        <v>7</v>
      </c>
      <c r="C6" s="20" t="s">
        <v>6</v>
      </c>
      <c r="D6" s="20" t="s">
        <v>40</v>
      </c>
      <c r="E6" s="20" t="s">
        <v>41</v>
      </c>
    </row>
    <row r="7" spans="1:8" ht="13.5" thickBot="1" x14ac:dyDescent="0.25">
      <c r="A7" s="21" t="s">
        <v>55</v>
      </c>
      <c r="B7" s="21" t="s">
        <v>10</v>
      </c>
      <c r="C7" s="21" t="s">
        <v>8</v>
      </c>
      <c r="D7" s="21" t="s">
        <v>9</v>
      </c>
      <c r="E7" s="21" t="s">
        <v>9</v>
      </c>
    </row>
    <row r="8" spans="1:8" x14ac:dyDescent="0.2">
      <c r="A8" s="22">
        <f>+'2- impo investigadas'!A8</f>
        <v>42005</v>
      </c>
      <c r="B8" s="23"/>
      <c r="C8" s="24"/>
      <c r="D8" s="25"/>
      <c r="E8" s="24"/>
    </row>
    <row r="9" spans="1:8" x14ac:dyDescent="0.2">
      <c r="A9" s="26">
        <f>+'2- impo investigadas'!A9</f>
        <v>42036</v>
      </c>
      <c r="B9" s="27"/>
      <c r="C9" s="28"/>
      <c r="D9" s="29"/>
      <c r="E9" s="28"/>
    </row>
    <row r="10" spans="1:8" x14ac:dyDescent="0.2">
      <c r="A10" s="26">
        <f>+'2- impo investigadas'!A10</f>
        <v>42064</v>
      </c>
      <c r="B10" s="27"/>
      <c r="C10" s="28"/>
      <c r="D10" s="29"/>
      <c r="E10" s="28"/>
    </row>
    <row r="11" spans="1:8" x14ac:dyDescent="0.2">
      <c r="A11" s="26">
        <f>+'2- impo investigadas'!A11</f>
        <v>42095</v>
      </c>
      <c r="B11" s="27"/>
      <c r="C11" s="28"/>
      <c r="D11" s="29"/>
      <c r="E11" s="28"/>
    </row>
    <row r="12" spans="1:8" x14ac:dyDescent="0.2">
      <c r="A12" s="26">
        <f>+'2- impo investigadas'!A12</f>
        <v>42125</v>
      </c>
      <c r="B12" s="28"/>
      <c r="C12" s="28"/>
      <c r="D12" s="29"/>
      <c r="E12" s="28"/>
    </row>
    <row r="13" spans="1:8" x14ac:dyDescent="0.2">
      <c r="A13" s="26">
        <f>+'2- impo investigadas'!A13</f>
        <v>42156</v>
      </c>
      <c r="B13" s="27"/>
      <c r="C13" s="28"/>
      <c r="D13" s="29"/>
      <c r="E13" s="28"/>
    </row>
    <row r="14" spans="1:8" x14ac:dyDescent="0.2">
      <c r="A14" s="26">
        <f>+'2- impo investigadas'!A14</f>
        <v>42186</v>
      </c>
      <c r="B14" s="28"/>
      <c r="C14" s="28"/>
      <c r="D14" s="29"/>
      <c r="E14" s="28"/>
    </row>
    <row r="15" spans="1:8" x14ac:dyDescent="0.2">
      <c r="A15" s="26">
        <f>+'2- impo investigadas'!A15</f>
        <v>42217</v>
      </c>
      <c r="B15" s="28"/>
      <c r="C15" s="28"/>
      <c r="D15" s="29"/>
      <c r="E15" s="28"/>
    </row>
    <row r="16" spans="1:8" x14ac:dyDescent="0.2">
      <c r="A16" s="26">
        <f>+'2- impo investigadas'!A16</f>
        <v>42248</v>
      </c>
      <c r="B16" s="28"/>
      <c r="C16" s="28"/>
      <c r="D16" s="29"/>
      <c r="E16" s="28"/>
    </row>
    <row r="17" spans="1:5" x14ac:dyDescent="0.2">
      <c r="A17" s="26">
        <f>+'2- impo investigadas'!A17</f>
        <v>42278</v>
      </c>
      <c r="B17" s="28"/>
      <c r="C17" s="28"/>
      <c r="D17" s="29"/>
      <c r="E17" s="28"/>
    </row>
    <row r="18" spans="1:5" x14ac:dyDescent="0.2">
      <c r="A18" s="26">
        <f>+'2- impo investigadas'!A18</f>
        <v>42309</v>
      </c>
      <c r="B18" s="28"/>
      <c r="C18" s="28"/>
      <c r="D18" s="29"/>
      <c r="E18" s="28"/>
    </row>
    <row r="19" spans="1:5" ht="13.5" thickBot="1" x14ac:dyDescent="0.25">
      <c r="A19" s="30">
        <f>+'2- impo investigadas'!A19</f>
        <v>42339</v>
      </c>
      <c r="B19" s="31"/>
      <c r="C19" s="31"/>
      <c r="D19" s="32"/>
      <c r="E19" s="31"/>
    </row>
    <row r="20" spans="1:5" x14ac:dyDescent="0.2">
      <c r="A20" s="22">
        <f>+'2- impo investigadas'!A20</f>
        <v>42370</v>
      </c>
      <c r="B20" s="24"/>
      <c r="C20" s="24"/>
      <c r="D20" s="29"/>
      <c r="E20" s="24"/>
    </row>
    <row r="21" spans="1:5" x14ac:dyDescent="0.2">
      <c r="A21" s="26">
        <f>+'2- impo investigadas'!A21</f>
        <v>42401</v>
      </c>
      <c r="B21" s="28"/>
      <c r="C21" s="28"/>
      <c r="D21" s="33"/>
      <c r="E21" s="28"/>
    </row>
    <row r="22" spans="1:5" x14ac:dyDescent="0.2">
      <c r="A22" s="26">
        <f>+'2- impo investigadas'!A22</f>
        <v>42430</v>
      </c>
      <c r="B22" s="28"/>
      <c r="C22" s="28"/>
      <c r="D22" s="29"/>
      <c r="E22" s="28"/>
    </row>
    <row r="23" spans="1:5" x14ac:dyDescent="0.2">
      <c r="A23" s="26">
        <f>+'2- impo investigadas'!A23</f>
        <v>42461</v>
      </c>
      <c r="B23" s="28"/>
      <c r="C23" s="28"/>
      <c r="D23" s="29"/>
      <c r="E23" s="28"/>
    </row>
    <row r="24" spans="1:5" x14ac:dyDescent="0.2">
      <c r="A24" s="26">
        <f>+'2- impo investigadas'!A24</f>
        <v>42491</v>
      </c>
      <c r="B24" s="28"/>
      <c r="C24" s="28"/>
      <c r="D24" s="29"/>
      <c r="E24" s="28"/>
    </row>
    <row r="25" spans="1:5" x14ac:dyDescent="0.2">
      <c r="A25" s="26">
        <f>+'2- impo investigadas'!A25</f>
        <v>42522</v>
      </c>
      <c r="B25" s="28"/>
      <c r="C25" s="28"/>
      <c r="D25" s="29"/>
      <c r="E25" s="28"/>
    </row>
    <row r="26" spans="1:5" x14ac:dyDescent="0.2">
      <c r="A26" s="26">
        <f>+'2- impo investigadas'!A26</f>
        <v>42552</v>
      </c>
      <c r="B26" s="28"/>
      <c r="C26" s="28"/>
      <c r="D26" s="29"/>
      <c r="E26" s="28"/>
    </row>
    <row r="27" spans="1:5" x14ac:dyDescent="0.2">
      <c r="A27" s="26">
        <f>+'2- impo investigadas'!A27</f>
        <v>42583</v>
      </c>
      <c r="B27" s="28"/>
      <c r="C27" s="28"/>
      <c r="D27" s="29"/>
      <c r="E27" s="28"/>
    </row>
    <row r="28" spans="1:5" x14ac:dyDescent="0.2">
      <c r="A28" s="26">
        <f>+'2- impo investigadas'!A28</f>
        <v>42614</v>
      </c>
      <c r="B28" s="28"/>
      <c r="C28" s="28"/>
      <c r="D28" s="29"/>
      <c r="E28" s="28"/>
    </row>
    <row r="29" spans="1:5" x14ac:dyDescent="0.2">
      <c r="A29" s="26">
        <f>+'2- impo investigadas'!A29</f>
        <v>42644</v>
      </c>
      <c r="B29" s="28"/>
      <c r="C29" s="28"/>
      <c r="D29" s="29"/>
      <c r="E29" s="28"/>
    </row>
    <row r="30" spans="1:5" x14ac:dyDescent="0.2">
      <c r="A30" s="26">
        <f>+'2- impo investigadas'!A30</f>
        <v>42675</v>
      </c>
      <c r="B30" s="28"/>
      <c r="C30" s="28"/>
      <c r="D30" s="29"/>
      <c r="E30" s="28"/>
    </row>
    <row r="31" spans="1:5" ht="13.5" thickBot="1" x14ac:dyDescent="0.25">
      <c r="A31" s="30">
        <f>+'2- impo investigadas'!A31</f>
        <v>42705</v>
      </c>
      <c r="B31" s="31"/>
      <c r="C31" s="31"/>
      <c r="D31" s="34"/>
      <c r="E31" s="31"/>
    </row>
    <row r="32" spans="1:5" x14ac:dyDescent="0.2">
      <c r="A32" s="22">
        <f>+'2- impo investigadas'!A32</f>
        <v>42736</v>
      </c>
      <c r="B32" s="24"/>
      <c r="C32" s="35"/>
      <c r="D32" s="23"/>
      <c r="E32" s="24"/>
    </row>
    <row r="33" spans="1:5" x14ac:dyDescent="0.2">
      <c r="A33" s="26">
        <f>+'2- impo investigadas'!A33</f>
        <v>42767</v>
      </c>
      <c r="B33" s="28"/>
      <c r="C33" s="36"/>
      <c r="D33" s="27"/>
      <c r="E33" s="28"/>
    </row>
    <row r="34" spans="1:5" x14ac:dyDescent="0.2">
      <c r="A34" s="26">
        <f>+'2- impo investigadas'!A34</f>
        <v>42795</v>
      </c>
      <c r="B34" s="28"/>
      <c r="C34" s="36"/>
      <c r="D34" s="27"/>
      <c r="E34" s="28"/>
    </row>
    <row r="35" spans="1:5" x14ac:dyDescent="0.2">
      <c r="A35" s="26">
        <f>+'2- impo investigadas'!A35</f>
        <v>42826</v>
      </c>
      <c r="B35" s="28"/>
      <c r="C35" s="36"/>
      <c r="D35" s="27"/>
      <c r="E35" s="28"/>
    </row>
    <row r="36" spans="1:5" x14ac:dyDescent="0.2">
      <c r="A36" s="26">
        <f>+'2- impo investigadas'!A36</f>
        <v>42856</v>
      </c>
      <c r="B36" s="28"/>
      <c r="C36" s="36"/>
      <c r="D36" s="27"/>
      <c r="E36" s="28"/>
    </row>
    <row r="37" spans="1:5" x14ac:dyDescent="0.2">
      <c r="A37" s="26">
        <f>+'2- impo investigadas'!A37</f>
        <v>42887</v>
      </c>
      <c r="B37" s="28"/>
      <c r="C37" s="36"/>
      <c r="D37" s="27"/>
      <c r="E37" s="28"/>
    </row>
    <row r="38" spans="1:5" x14ac:dyDescent="0.2">
      <c r="A38" s="26">
        <f>+'2- impo investigadas'!A38</f>
        <v>42917</v>
      </c>
      <c r="B38" s="28"/>
      <c r="C38" s="36"/>
      <c r="D38" s="27"/>
      <c r="E38" s="28"/>
    </row>
    <row r="39" spans="1:5" x14ac:dyDescent="0.2">
      <c r="A39" s="26">
        <f>+'2- impo investigadas'!A39</f>
        <v>42948</v>
      </c>
      <c r="B39" s="28"/>
      <c r="C39" s="36"/>
      <c r="D39" s="27"/>
      <c r="E39" s="28"/>
    </row>
    <row r="40" spans="1:5" x14ac:dyDescent="0.2">
      <c r="A40" s="26">
        <f>+'2- impo investigadas'!A40</f>
        <v>42979</v>
      </c>
      <c r="B40" s="28"/>
      <c r="C40" s="36"/>
      <c r="D40" s="27"/>
      <c r="E40" s="28"/>
    </row>
    <row r="41" spans="1:5" x14ac:dyDescent="0.2">
      <c r="A41" s="26">
        <f>+'2- impo investigadas'!A41</f>
        <v>43009</v>
      </c>
      <c r="B41" s="28"/>
      <c r="C41" s="36"/>
      <c r="D41" s="27"/>
      <c r="E41" s="28"/>
    </row>
    <row r="42" spans="1:5" x14ac:dyDescent="0.2">
      <c r="A42" s="26">
        <f>+'2- impo investigadas'!A42</f>
        <v>43040</v>
      </c>
      <c r="B42" s="28"/>
      <c r="C42" s="36"/>
      <c r="D42" s="27"/>
      <c r="E42" s="28"/>
    </row>
    <row r="43" spans="1:5" ht="13.5" thickBot="1" x14ac:dyDescent="0.25">
      <c r="A43" s="30">
        <f>+'2- impo investigadas'!A43</f>
        <v>43070</v>
      </c>
      <c r="B43" s="31"/>
      <c r="C43" s="37"/>
      <c r="D43" s="38"/>
      <c r="E43" s="31"/>
    </row>
    <row r="44" spans="1:5" x14ac:dyDescent="0.2">
      <c r="A44" s="22">
        <f>+'2- impo investigadas'!A44</f>
        <v>43101</v>
      </c>
      <c r="B44" s="24"/>
      <c r="C44" s="35"/>
      <c r="D44" s="23"/>
      <c r="E44" s="24"/>
    </row>
    <row r="45" spans="1:5" x14ac:dyDescent="0.2">
      <c r="A45" s="26">
        <f>+'2- impo investigadas'!A45</f>
        <v>43132</v>
      </c>
      <c r="B45" s="28"/>
      <c r="C45" s="36"/>
      <c r="D45" s="27"/>
      <c r="E45" s="28"/>
    </row>
    <row r="46" spans="1:5" x14ac:dyDescent="0.2">
      <c r="A46" s="26">
        <f>+'2- impo investigadas'!A46</f>
        <v>43160</v>
      </c>
      <c r="B46" s="28"/>
      <c r="C46" s="36"/>
      <c r="D46" s="27"/>
      <c r="E46" s="28"/>
    </row>
    <row r="47" spans="1:5" x14ac:dyDescent="0.2">
      <c r="A47" s="26">
        <f>+'2- impo investigadas'!A47</f>
        <v>43191</v>
      </c>
      <c r="B47" s="28"/>
      <c r="C47" s="36"/>
      <c r="D47" s="27"/>
      <c r="E47" s="28"/>
    </row>
    <row r="48" spans="1:5" x14ac:dyDescent="0.2">
      <c r="A48" s="26">
        <f>+'2- impo investigadas'!A48</f>
        <v>43221</v>
      </c>
      <c r="B48" s="28"/>
      <c r="C48" s="36"/>
      <c r="D48" s="27"/>
      <c r="E48" s="28"/>
    </row>
    <row r="49" spans="1:5" x14ac:dyDescent="0.2">
      <c r="A49" s="26">
        <f>+'2- impo investigadas'!A49</f>
        <v>43252</v>
      </c>
      <c r="B49" s="28"/>
      <c r="C49" s="36"/>
      <c r="D49" s="27"/>
      <c r="E49" s="28"/>
    </row>
    <row r="50" spans="1:5" x14ac:dyDescent="0.2">
      <c r="A50" s="26">
        <f>+'2- impo investigadas'!A50</f>
        <v>43282</v>
      </c>
      <c r="B50" s="28"/>
      <c r="C50" s="36"/>
      <c r="D50" s="27"/>
      <c r="E50" s="28"/>
    </row>
    <row r="51" spans="1:5" x14ac:dyDescent="0.2">
      <c r="A51" s="26">
        <f>+'2- impo investigadas'!A51</f>
        <v>43313</v>
      </c>
      <c r="B51" s="28"/>
      <c r="C51" s="36"/>
      <c r="D51" s="27"/>
      <c r="E51" s="28"/>
    </row>
    <row r="52" spans="1:5" x14ac:dyDescent="0.2">
      <c r="A52" s="26">
        <f>+'2- impo investigadas'!A52</f>
        <v>43344</v>
      </c>
      <c r="B52" s="28"/>
      <c r="C52" s="36"/>
      <c r="D52" s="27"/>
      <c r="E52" s="28"/>
    </row>
    <row r="53" spans="1:5" ht="13.5" thickBot="1" x14ac:dyDescent="0.25">
      <c r="A53" s="30">
        <f>+'2- impo investigadas'!A53</f>
        <v>43374</v>
      </c>
      <c r="B53" s="31"/>
      <c r="C53" s="37"/>
      <c r="D53" s="38"/>
      <c r="E53" s="31"/>
    </row>
    <row r="54" spans="1:5" hidden="1" x14ac:dyDescent="0.2">
      <c r="A54" s="200"/>
      <c r="B54" s="204"/>
      <c r="C54" s="202"/>
      <c r="D54" s="203"/>
      <c r="E54" s="204"/>
    </row>
    <row r="55" spans="1:5" ht="13.5" hidden="1" thickBot="1" x14ac:dyDescent="0.25">
      <c r="A55" s="30"/>
      <c r="B55" s="31"/>
      <c r="C55" s="37"/>
      <c r="D55" s="38"/>
      <c r="E55" s="31"/>
    </row>
    <row r="56" spans="1:5" ht="13.5" thickBot="1" x14ac:dyDescent="0.25">
      <c r="A56" s="39"/>
      <c r="B56" s="40"/>
      <c r="C56" s="40"/>
      <c r="D56" s="41"/>
      <c r="E56" s="40"/>
    </row>
    <row r="57" spans="1:5" x14ac:dyDescent="0.2">
      <c r="A57" s="42">
        <v>2012</v>
      </c>
      <c r="B57" s="251"/>
      <c r="C57" s="24"/>
      <c r="D57" s="251"/>
      <c r="E57" s="24"/>
    </row>
    <row r="58" spans="1:5" x14ac:dyDescent="0.2">
      <c r="A58" s="43">
        <v>2013</v>
      </c>
      <c r="B58" s="252"/>
      <c r="C58" s="28"/>
      <c r="D58" s="252"/>
      <c r="E58" s="28"/>
    </row>
    <row r="59" spans="1:5" x14ac:dyDescent="0.2">
      <c r="A59" s="43">
        <v>2014</v>
      </c>
      <c r="B59" s="252"/>
      <c r="C59" s="28"/>
      <c r="D59" s="252"/>
      <c r="E59" s="28"/>
    </row>
    <row r="60" spans="1:5" x14ac:dyDescent="0.2">
      <c r="A60" s="43">
        <f>+'2- impo investigadas'!A60</f>
        <v>2015</v>
      </c>
      <c r="B60" s="252"/>
      <c r="C60" s="28"/>
      <c r="D60" s="252"/>
      <c r="E60" s="28"/>
    </row>
    <row r="61" spans="1:5" x14ac:dyDescent="0.2">
      <c r="A61" s="43">
        <f>+'2- impo investigadas'!A61</f>
        <v>2016</v>
      </c>
      <c r="B61" s="252"/>
      <c r="C61" s="28"/>
      <c r="D61" s="252"/>
      <c r="E61" s="28"/>
    </row>
    <row r="62" spans="1:5" ht="13.5" thickBot="1" x14ac:dyDescent="0.25">
      <c r="A62" s="44">
        <f>+'2- impo investigadas'!A62</f>
        <v>2017</v>
      </c>
      <c r="B62" s="253"/>
      <c r="C62" s="31"/>
      <c r="D62" s="253"/>
      <c r="E62" s="31"/>
    </row>
    <row r="63" spans="1:5" ht="13.5" thickBot="1" x14ac:dyDescent="0.25">
      <c r="A63" s="39"/>
      <c r="B63" s="40"/>
      <c r="C63" s="40"/>
      <c r="D63" s="40"/>
      <c r="E63" s="40"/>
    </row>
    <row r="64" spans="1:5" x14ac:dyDescent="0.2">
      <c r="A64" s="205" t="str">
        <f>+'2- impo investigadas'!A64</f>
        <v>ene-oct 2017</v>
      </c>
      <c r="B64" s="24"/>
      <c r="C64" s="24"/>
      <c r="D64" s="24"/>
      <c r="E64" s="24"/>
    </row>
    <row r="65" spans="1:6" ht="13.5" thickBot="1" x14ac:dyDescent="0.25">
      <c r="A65" s="206" t="str">
        <f>+'2- impo investigadas'!A65</f>
        <v>ene-oct 2018</v>
      </c>
      <c r="B65" s="31"/>
      <c r="C65" s="31"/>
      <c r="D65" s="31"/>
      <c r="E65" s="31"/>
    </row>
    <row r="66" spans="1:6" x14ac:dyDescent="0.2">
      <c r="A66" s="47" t="s">
        <v>56</v>
      </c>
      <c r="B66" s="40"/>
      <c r="C66" s="40"/>
      <c r="D66" s="40"/>
      <c r="E66" s="40"/>
      <c r="F66" s="40"/>
    </row>
    <row r="67" spans="1:6" x14ac:dyDescent="0.2">
      <c r="A67" s="48"/>
      <c r="B67" s="40"/>
      <c r="C67" s="40"/>
      <c r="D67" s="40"/>
      <c r="E67" s="40"/>
      <c r="F67" s="40"/>
    </row>
    <row r="68" spans="1:6" x14ac:dyDescent="0.2">
      <c r="A68" s="48"/>
      <c r="B68" s="40"/>
      <c r="C68" s="40"/>
      <c r="D68" s="40"/>
      <c r="E68" s="40"/>
      <c r="F68" s="40"/>
    </row>
    <row r="69" spans="1:6" x14ac:dyDescent="0.2">
      <c r="B69" s="40"/>
      <c r="C69" s="40"/>
      <c r="D69" s="40"/>
      <c r="E69" s="40"/>
      <c r="F69" s="40"/>
    </row>
    <row r="70" spans="1:6" x14ac:dyDescent="0.2">
      <c r="A70" s="49" t="s">
        <v>57</v>
      </c>
      <c r="B70" s="50"/>
      <c r="C70" s="51"/>
    </row>
    <row r="71" spans="1:6" ht="13.5" thickBot="1" x14ac:dyDescent="0.25">
      <c r="A71" s="51"/>
      <c r="B71" s="51"/>
      <c r="C71" s="51"/>
    </row>
    <row r="72" spans="1:6" ht="13.5" thickBot="1" x14ac:dyDescent="0.25">
      <c r="A72" s="52" t="s">
        <v>55</v>
      </c>
      <c r="C72" s="53" t="s">
        <v>58</v>
      </c>
      <c r="D72" s="54" t="s">
        <v>59</v>
      </c>
    </row>
    <row r="73" spans="1:6" x14ac:dyDescent="0.2">
      <c r="A73" s="55">
        <f>+A60</f>
        <v>2015</v>
      </c>
      <c r="C73" s="56">
        <f>+C60-SUM(C8:C19)</f>
        <v>0</v>
      </c>
      <c r="D73" s="57">
        <f>+D60-SUM(D8:D19)</f>
        <v>0</v>
      </c>
    </row>
    <row r="74" spans="1:6" x14ac:dyDescent="0.2">
      <c r="A74" s="58">
        <f>+A61</f>
        <v>2016</v>
      </c>
      <c r="C74" s="59">
        <f>+C61-SUM(C20:C31)</f>
        <v>0</v>
      </c>
      <c r="D74" s="60">
        <f>+D61-SUM(D20:D31)</f>
        <v>0</v>
      </c>
    </row>
    <row r="75" spans="1:6" ht="13.5" thickBot="1" x14ac:dyDescent="0.25">
      <c r="A75" s="61">
        <f>+A62</f>
        <v>2017</v>
      </c>
      <c r="C75" s="62">
        <f>+C62-SUM(C32:C43)</f>
        <v>0</v>
      </c>
      <c r="D75" s="63">
        <f>+D62-SUM(D32:D43)</f>
        <v>0</v>
      </c>
    </row>
    <row r="76" spans="1:6" x14ac:dyDescent="0.2">
      <c r="A76" s="55" t="str">
        <f>+A64</f>
        <v>ene-oct 2017</v>
      </c>
      <c r="C76" s="64">
        <f>+C64-(SUM(C32:INDEX(C32:C43,'parámetros e instrucciones'!$E$3)))</f>
        <v>0</v>
      </c>
      <c r="D76" s="64">
        <f>+D64-(SUM(D32:INDEX(D32:D43,'parámetros e instrucciones'!$E$3)))</f>
        <v>0</v>
      </c>
    </row>
    <row r="77" spans="1:6" ht="13.5" thickBot="1" x14ac:dyDescent="0.25">
      <c r="A77" s="61" t="str">
        <f>+A65</f>
        <v>ene-oct 2018</v>
      </c>
      <c r="C77" s="65">
        <f>+C65-(SUM(C44:INDEX(C44:C55,'parámetros e instrucciones'!$E$3)))</f>
        <v>0</v>
      </c>
      <c r="D77" s="65">
        <f>+D65-(SUM(D44:INDEX(D44:D55,'parámetros e instrucciones'!$E$3)))</f>
        <v>0</v>
      </c>
    </row>
  </sheetData>
  <mergeCells count="1">
    <mergeCell ref="A1:F1"/>
  </mergeCells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7" orientation="portrait" horizontalDpi="300" verticalDpi="300" r:id="rId1"/>
  <headerFooter alignWithMargins="0">
    <oddHeader>&amp;R2018 – Año del Centenario de la Reforma Universitaria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3.5703125" style="211" customWidth="1"/>
    <col min="9" max="9" width="10.7109375" style="211" customWidth="1"/>
    <col min="10" max="16384" width="11.42578125" style="2"/>
  </cols>
  <sheetData>
    <row r="1" spans="1:9" s="211" customFormat="1" x14ac:dyDescent="0.2">
      <c r="A1" s="209" t="s">
        <v>101</v>
      </c>
      <c r="B1" s="210"/>
      <c r="C1" s="210"/>
      <c r="D1" s="210"/>
      <c r="E1" s="210"/>
      <c r="F1" s="210"/>
      <c r="G1" s="210"/>
      <c r="H1" s="210"/>
      <c r="I1" s="210"/>
    </row>
    <row r="2" spans="1:9" s="213" customFormat="1" x14ac:dyDescent="0.2">
      <c r="A2" s="209" t="s">
        <v>113</v>
      </c>
      <c r="B2" s="212"/>
      <c r="C2" s="212"/>
      <c r="D2" s="212"/>
      <c r="E2" s="212"/>
      <c r="F2" s="212"/>
      <c r="G2" s="212"/>
      <c r="H2" s="212"/>
      <c r="I2" s="212"/>
    </row>
    <row r="3" spans="1:9" s="213" customFormat="1" x14ac:dyDescent="0.2">
      <c r="A3" s="209" t="s">
        <v>114</v>
      </c>
      <c r="B3" s="212"/>
      <c r="C3" s="212"/>
      <c r="D3" s="212"/>
      <c r="E3" s="212"/>
      <c r="F3" s="212"/>
      <c r="G3" s="212"/>
      <c r="H3" s="212"/>
      <c r="I3" s="212"/>
    </row>
    <row r="4" spans="1:9" s="216" customFormat="1" x14ac:dyDescent="0.2">
      <c r="A4" s="214" t="s">
        <v>115</v>
      </c>
      <c r="B4" s="215"/>
      <c r="C4" s="215"/>
      <c r="D4" s="215"/>
      <c r="E4" s="215"/>
      <c r="F4" s="215"/>
      <c r="G4" s="215"/>
      <c r="H4" s="215"/>
      <c r="I4" s="215"/>
    </row>
    <row r="5" spans="1:9" s="213" customFormat="1" ht="13.5" thickBot="1" x14ac:dyDescent="0.25">
      <c r="A5" s="209" t="s">
        <v>116</v>
      </c>
      <c r="B5" s="212"/>
      <c r="C5" s="212"/>
      <c r="D5" s="212"/>
      <c r="E5" s="212"/>
      <c r="F5" s="212"/>
      <c r="G5" s="212"/>
      <c r="H5" s="212"/>
      <c r="I5" s="212"/>
    </row>
    <row r="6" spans="1:9" ht="13.5" thickBot="1" x14ac:dyDescent="0.25">
      <c r="A6" s="115" t="s">
        <v>12</v>
      </c>
      <c r="B6" s="116" t="s">
        <v>109</v>
      </c>
      <c r="C6" s="117"/>
      <c r="D6" s="116" t="s">
        <v>110</v>
      </c>
      <c r="E6" s="117"/>
      <c r="F6" s="116" t="s">
        <v>111</v>
      </c>
      <c r="G6" s="117"/>
      <c r="H6" s="217" t="s">
        <v>112</v>
      </c>
      <c r="I6" s="218"/>
    </row>
    <row r="7" spans="1:9" s="3" customFormat="1" ht="13.5" thickBot="1" x14ac:dyDescent="0.25">
      <c r="A7" s="118"/>
      <c r="B7" s="119" t="s">
        <v>46</v>
      </c>
      <c r="C7" s="120" t="s">
        <v>13</v>
      </c>
      <c r="D7" s="121" t="s">
        <v>46</v>
      </c>
      <c r="E7" s="120" t="s">
        <v>13</v>
      </c>
      <c r="F7" s="121" t="s">
        <v>46</v>
      </c>
      <c r="G7" s="120" t="s">
        <v>13</v>
      </c>
      <c r="H7" s="219" t="s">
        <v>46</v>
      </c>
      <c r="I7" s="220" t="s">
        <v>13</v>
      </c>
    </row>
    <row r="8" spans="1:9" s="3" customFormat="1" x14ac:dyDescent="0.2">
      <c r="A8" s="124" t="s">
        <v>47</v>
      </c>
      <c r="B8" s="125"/>
      <c r="C8" s="126"/>
      <c r="D8" s="127"/>
      <c r="E8" s="126"/>
      <c r="F8" s="127"/>
      <c r="G8" s="126"/>
      <c r="H8" s="127"/>
      <c r="I8" s="126"/>
    </row>
    <row r="9" spans="1:9" x14ac:dyDescent="0.2">
      <c r="A9" s="128" t="s">
        <v>14</v>
      </c>
      <c r="B9" s="129"/>
      <c r="C9" s="129"/>
      <c r="D9" s="129"/>
      <c r="E9" s="129"/>
      <c r="F9" s="129"/>
      <c r="G9" s="129"/>
      <c r="H9" s="221"/>
      <c r="I9" s="222"/>
    </row>
    <row r="10" spans="1:9" x14ac:dyDescent="0.2">
      <c r="A10" s="132" t="s">
        <v>15</v>
      </c>
      <c r="B10" s="129"/>
      <c r="C10" s="129"/>
      <c r="D10" s="129"/>
      <c r="E10" s="129"/>
      <c r="F10" s="129"/>
      <c r="G10" s="129"/>
      <c r="H10" s="221"/>
      <c r="I10" s="222"/>
    </row>
    <row r="11" spans="1:9" x14ac:dyDescent="0.2">
      <c r="A11" s="132" t="s">
        <v>16</v>
      </c>
      <c r="B11" s="129"/>
      <c r="C11" s="129"/>
      <c r="D11" s="129"/>
      <c r="E11" s="129"/>
      <c r="F11" s="129"/>
      <c r="G11" s="129"/>
      <c r="H11" s="221"/>
      <c r="I11" s="222"/>
    </row>
    <row r="12" spans="1:9" x14ac:dyDescent="0.2">
      <c r="A12" s="128" t="s">
        <v>17</v>
      </c>
      <c r="B12" s="129"/>
      <c r="C12" s="129"/>
      <c r="D12" s="129"/>
      <c r="E12" s="129"/>
      <c r="F12" s="129"/>
      <c r="G12" s="129"/>
      <c r="H12" s="221"/>
      <c r="I12" s="222"/>
    </row>
    <row r="13" spans="1:9" x14ac:dyDescent="0.2">
      <c r="A13" s="132" t="s">
        <v>18</v>
      </c>
      <c r="B13" s="129"/>
      <c r="C13" s="129"/>
      <c r="D13" s="129"/>
      <c r="E13" s="129"/>
      <c r="F13" s="129"/>
      <c r="G13" s="129"/>
      <c r="H13" s="221"/>
      <c r="I13" s="222"/>
    </row>
    <row r="14" spans="1:9" x14ac:dyDescent="0.2">
      <c r="A14" s="132" t="s">
        <v>19</v>
      </c>
      <c r="B14" s="129"/>
      <c r="C14" s="129"/>
      <c r="D14" s="129"/>
      <c r="E14" s="129"/>
      <c r="F14" s="129"/>
      <c r="G14" s="129"/>
      <c r="H14" s="221"/>
      <c r="I14" s="222"/>
    </row>
    <row r="15" spans="1:9" x14ac:dyDescent="0.2">
      <c r="A15" s="132" t="s">
        <v>20</v>
      </c>
      <c r="B15" s="129"/>
      <c r="C15" s="129"/>
      <c r="D15" s="129"/>
      <c r="E15" s="129"/>
      <c r="F15" s="129"/>
      <c r="G15" s="129"/>
      <c r="H15" s="221"/>
      <c r="I15" s="222"/>
    </row>
    <row r="16" spans="1:9" x14ac:dyDescent="0.2">
      <c r="A16" s="132" t="s">
        <v>21</v>
      </c>
      <c r="B16" s="129"/>
      <c r="C16" s="129"/>
      <c r="D16" s="129"/>
      <c r="E16" s="129"/>
      <c r="F16" s="129"/>
      <c r="G16" s="129"/>
      <c r="H16" s="221"/>
      <c r="I16" s="222"/>
    </row>
    <row r="17" spans="1:9" x14ac:dyDescent="0.2">
      <c r="A17" s="132" t="s">
        <v>22</v>
      </c>
      <c r="B17" s="129"/>
      <c r="C17" s="129"/>
      <c r="D17" s="129"/>
      <c r="E17" s="129"/>
      <c r="F17" s="129"/>
      <c r="G17" s="129"/>
      <c r="H17" s="221"/>
      <c r="I17" s="222"/>
    </row>
    <row r="18" spans="1:9" x14ac:dyDescent="0.2">
      <c r="A18" s="132" t="s">
        <v>23</v>
      </c>
      <c r="B18" s="129"/>
      <c r="C18" s="129"/>
      <c r="D18" s="129"/>
      <c r="E18" s="129"/>
      <c r="F18" s="129"/>
      <c r="G18" s="129"/>
      <c r="H18" s="221"/>
      <c r="I18" s="222"/>
    </row>
    <row r="19" spans="1:9" x14ac:dyDescent="0.2">
      <c r="A19" s="128" t="s">
        <v>39</v>
      </c>
      <c r="B19" s="129"/>
      <c r="C19" s="129"/>
      <c r="D19" s="129"/>
      <c r="E19" s="129"/>
      <c r="F19" s="129"/>
      <c r="G19" s="129"/>
      <c r="H19" s="221"/>
      <c r="I19" s="222"/>
    </row>
    <row r="20" spans="1:9" x14ac:dyDescent="0.2">
      <c r="A20" s="132" t="s">
        <v>24</v>
      </c>
      <c r="B20" s="129"/>
      <c r="C20" s="129"/>
      <c r="D20" s="129"/>
      <c r="E20" s="129"/>
      <c r="F20" s="129"/>
      <c r="G20" s="129"/>
      <c r="H20" s="221"/>
      <c r="I20" s="222"/>
    </row>
    <row r="21" spans="1:9" x14ac:dyDescent="0.2">
      <c r="A21" s="132" t="s">
        <v>25</v>
      </c>
      <c r="B21" s="129"/>
      <c r="C21" s="129"/>
      <c r="D21" s="129"/>
      <c r="E21" s="129"/>
      <c r="F21" s="129"/>
      <c r="G21" s="129"/>
      <c r="H21" s="221"/>
      <c r="I21" s="222"/>
    </row>
    <row r="22" spans="1:9" x14ac:dyDescent="0.2">
      <c r="A22" s="132" t="s">
        <v>26</v>
      </c>
      <c r="B22" s="129"/>
      <c r="C22" s="129"/>
      <c r="D22" s="129"/>
      <c r="E22" s="129"/>
      <c r="F22" s="129"/>
      <c r="G22" s="129"/>
      <c r="H22" s="221"/>
      <c r="I22" s="222"/>
    </row>
    <row r="23" spans="1:9" x14ac:dyDescent="0.2">
      <c r="A23" s="128" t="s">
        <v>96</v>
      </c>
      <c r="B23" s="129"/>
      <c r="C23" s="129"/>
      <c r="D23" s="129"/>
      <c r="E23" s="129"/>
      <c r="F23" s="129"/>
      <c r="G23" s="129"/>
      <c r="H23" s="221"/>
      <c r="I23" s="222"/>
    </row>
    <row r="24" spans="1:9" x14ac:dyDescent="0.2">
      <c r="A24" s="133" t="s">
        <v>27</v>
      </c>
      <c r="B24" s="134"/>
      <c r="C24" s="134"/>
      <c r="D24" s="134"/>
      <c r="E24" s="134"/>
      <c r="F24" s="134"/>
      <c r="G24" s="134"/>
      <c r="H24" s="223"/>
      <c r="I24" s="224"/>
    </row>
    <row r="25" spans="1:9" x14ac:dyDescent="0.2">
      <c r="A25" s="137" t="s">
        <v>28</v>
      </c>
      <c r="B25" s="138"/>
      <c r="C25" s="138"/>
      <c r="D25" s="138"/>
      <c r="E25" s="138"/>
      <c r="F25" s="138"/>
      <c r="G25" s="138"/>
      <c r="H25" s="225"/>
      <c r="I25" s="226"/>
    </row>
    <row r="26" spans="1:9" x14ac:dyDescent="0.2">
      <c r="A26" s="141" t="s">
        <v>29</v>
      </c>
      <c r="B26" s="142"/>
      <c r="C26" s="142"/>
      <c r="D26" s="142"/>
      <c r="E26" s="142"/>
      <c r="F26" s="142"/>
      <c r="G26" s="142"/>
      <c r="H26" s="227"/>
      <c r="I26" s="228"/>
    </row>
    <row r="27" spans="1:9" x14ac:dyDescent="0.2">
      <c r="A27" s="133" t="s">
        <v>30</v>
      </c>
      <c r="B27" s="134"/>
      <c r="C27" s="134"/>
      <c r="D27" s="134"/>
      <c r="E27" s="134"/>
      <c r="F27" s="134"/>
      <c r="G27" s="134"/>
      <c r="H27" s="223"/>
      <c r="I27" s="224"/>
    </row>
    <row r="28" spans="1:9" x14ac:dyDescent="0.2">
      <c r="A28" s="137" t="s">
        <v>28</v>
      </c>
      <c r="B28" s="138"/>
      <c r="C28" s="138"/>
      <c r="D28" s="138"/>
      <c r="E28" s="138"/>
      <c r="F28" s="138"/>
      <c r="G28" s="138"/>
      <c r="H28" s="225"/>
      <c r="I28" s="226"/>
    </row>
    <row r="29" spans="1:9" x14ac:dyDescent="0.2">
      <c r="A29" s="141" t="s">
        <v>29</v>
      </c>
      <c r="B29" s="142"/>
      <c r="C29" s="142"/>
      <c r="D29" s="142"/>
      <c r="E29" s="142"/>
      <c r="F29" s="142"/>
      <c r="G29" s="142"/>
      <c r="H29" s="227"/>
      <c r="I29" s="228"/>
    </row>
    <row r="30" spans="1:9" x14ac:dyDescent="0.2">
      <c r="A30" s="133" t="s">
        <v>45</v>
      </c>
      <c r="B30" s="134"/>
      <c r="C30" s="134"/>
      <c r="D30" s="134"/>
      <c r="E30" s="134"/>
      <c r="F30" s="134"/>
      <c r="G30" s="134"/>
      <c r="H30" s="223"/>
      <c r="I30" s="224"/>
    </row>
    <row r="31" spans="1:9" x14ac:dyDescent="0.2">
      <c r="A31" s="137" t="s">
        <v>28</v>
      </c>
      <c r="B31" s="138"/>
      <c r="C31" s="138"/>
      <c r="D31" s="138"/>
      <c r="E31" s="138"/>
      <c r="F31" s="138"/>
      <c r="G31" s="138"/>
      <c r="H31" s="225"/>
      <c r="I31" s="226"/>
    </row>
    <row r="32" spans="1:9" x14ac:dyDescent="0.2">
      <c r="A32" s="141" t="s">
        <v>29</v>
      </c>
      <c r="B32" s="142"/>
      <c r="C32" s="142"/>
      <c r="D32" s="142"/>
      <c r="E32" s="142"/>
      <c r="F32" s="142"/>
      <c r="G32" s="142"/>
      <c r="H32" s="227"/>
      <c r="I32" s="228"/>
    </row>
    <row r="33" spans="1:9" x14ac:dyDescent="0.2">
      <c r="A33" s="133" t="s">
        <v>31</v>
      </c>
      <c r="B33" s="134"/>
      <c r="C33" s="134"/>
      <c r="D33" s="134"/>
      <c r="E33" s="134"/>
      <c r="F33" s="134"/>
      <c r="G33" s="134"/>
      <c r="H33" s="223"/>
      <c r="I33" s="224"/>
    </row>
    <row r="34" spans="1:9" x14ac:dyDescent="0.2">
      <c r="A34" s="137" t="s">
        <v>28</v>
      </c>
      <c r="B34" s="138"/>
      <c r="C34" s="138"/>
      <c r="D34" s="138"/>
      <c r="E34" s="138"/>
      <c r="F34" s="138"/>
      <c r="G34" s="138"/>
      <c r="H34" s="225"/>
      <c r="I34" s="226"/>
    </row>
    <row r="35" spans="1:9" x14ac:dyDescent="0.2">
      <c r="A35" s="141" t="s">
        <v>29</v>
      </c>
      <c r="B35" s="142"/>
      <c r="C35" s="142"/>
      <c r="D35" s="142"/>
      <c r="E35" s="142"/>
      <c r="F35" s="142"/>
      <c r="G35" s="142"/>
      <c r="H35" s="227"/>
      <c r="I35" s="228"/>
    </row>
    <row r="36" spans="1:9" x14ac:dyDescent="0.2">
      <c r="A36" s="128" t="s">
        <v>32</v>
      </c>
      <c r="B36" s="129"/>
      <c r="C36" s="145">
        <v>1</v>
      </c>
      <c r="D36" s="129"/>
      <c r="E36" s="145">
        <v>1</v>
      </c>
      <c r="F36" s="129"/>
      <c r="G36" s="145">
        <v>1</v>
      </c>
      <c r="H36" s="221"/>
      <c r="I36" s="229">
        <v>1</v>
      </c>
    </row>
    <row r="37" spans="1:9" hidden="1" x14ac:dyDescent="0.2">
      <c r="A37" s="128" t="s">
        <v>33</v>
      </c>
      <c r="B37" s="129"/>
      <c r="C37" s="129"/>
      <c r="D37" s="129"/>
      <c r="E37" s="129"/>
      <c r="F37" s="129"/>
      <c r="G37" s="129"/>
      <c r="H37" s="221"/>
      <c r="I37" s="222"/>
    </row>
    <row r="38" spans="1:9" ht="13.5" hidden="1" thickBot="1" x14ac:dyDescent="0.25">
      <c r="A38" s="133" t="s">
        <v>34</v>
      </c>
      <c r="B38" s="134"/>
      <c r="C38" s="134"/>
      <c r="D38" s="134"/>
      <c r="E38" s="134"/>
      <c r="F38" s="134"/>
      <c r="G38" s="134"/>
      <c r="H38" s="223"/>
      <c r="I38" s="224"/>
    </row>
    <row r="39" spans="1:9" hidden="1" x14ac:dyDescent="0.2">
      <c r="A39" s="240" t="s">
        <v>42</v>
      </c>
      <c r="B39" s="148"/>
      <c r="C39" s="148"/>
      <c r="D39" s="148"/>
      <c r="E39" s="148"/>
      <c r="F39" s="148"/>
      <c r="G39" s="148"/>
      <c r="H39" s="230"/>
      <c r="I39" s="231"/>
    </row>
    <row r="40" spans="1:9" hidden="1" x14ac:dyDescent="0.2">
      <c r="A40" s="241" t="s">
        <v>43</v>
      </c>
      <c r="B40" s="152"/>
      <c r="C40" s="152"/>
      <c r="D40" s="152"/>
      <c r="E40" s="152"/>
      <c r="F40" s="152"/>
      <c r="G40" s="152"/>
      <c r="H40" s="232"/>
      <c r="I40" s="233"/>
    </row>
    <row r="41" spans="1:9" ht="13.5" hidden="1" thickBot="1" x14ac:dyDescent="0.25">
      <c r="A41" s="242" t="s">
        <v>44</v>
      </c>
      <c r="B41" s="156"/>
      <c r="C41" s="156"/>
      <c r="D41" s="156"/>
      <c r="E41" s="156"/>
      <c r="F41" s="156"/>
      <c r="G41" s="156"/>
      <c r="H41" s="234"/>
      <c r="I41" s="235"/>
    </row>
    <row r="42" spans="1:9" x14ac:dyDescent="0.2">
      <c r="A42" s="159"/>
      <c r="B42" s="9"/>
      <c r="C42" s="160"/>
      <c r="D42" s="160"/>
      <c r="E42" s="160"/>
      <c r="F42" s="160"/>
      <c r="G42" s="160"/>
      <c r="H42" s="236"/>
      <c r="I42" s="236"/>
    </row>
    <row r="43" spans="1:9" x14ac:dyDescent="0.2">
      <c r="A43" s="160"/>
      <c r="B43" s="160"/>
      <c r="C43" s="160"/>
      <c r="D43" s="160"/>
      <c r="E43" s="160"/>
      <c r="F43" s="160"/>
      <c r="G43" s="160"/>
      <c r="H43" s="236"/>
      <c r="I43" s="236"/>
    </row>
    <row r="44" spans="1:9" x14ac:dyDescent="0.2">
      <c r="A44" s="160"/>
      <c r="B44" s="160"/>
      <c r="C44" s="160"/>
      <c r="D44" s="160"/>
      <c r="E44" s="160"/>
      <c r="F44" s="160"/>
      <c r="G44" s="160"/>
      <c r="H44" s="236"/>
      <c r="I44" s="236"/>
    </row>
    <row r="45" spans="1:9" x14ac:dyDescent="0.2">
      <c r="A45" s="160"/>
      <c r="B45" s="160"/>
      <c r="C45" s="160"/>
      <c r="D45" s="160"/>
      <c r="E45" s="160"/>
      <c r="F45" s="160"/>
      <c r="G45" s="160"/>
      <c r="H45" s="236"/>
      <c r="I45" s="236"/>
    </row>
    <row r="46" spans="1:9" x14ac:dyDescent="0.2">
      <c r="A46" s="160"/>
      <c r="B46" s="160"/>
      <c r="C46" s="160"/>
      <c r="D46" s="160"/>
      <c r="E46" s="160"/>
      <c r="F46" s="160"/>
      <c r="G46" s="160"/>
      <c r="H46" s="236"/>
      <c r="I46" s="236"/>
    </row>
    <row r="47" spans="1:9" x14ac:dyDescent="0.2">
      <c r="A47" s="160"/>
      <c r="B47" s="160"/>
      <c r="C47" s="160"/>
      <c r="D47" s="160"/>
      <c r="E47" s="160"/>
      <c r="F47" s="160"/>
      <c r="G47" s="160"/>
      <c r="H47" s="236"/>
      <c r="I47" s="236"/>
    </row>
    <row r="48" spans="1:9" ht="13.5" thickBot="1" x14ac:dyDescent="0.25">
      <c r="A48" s="49" t="s">
        <v>79</v>
      </c>
      <c r="B48" s="106"/>
      <c r="C48" s="106"/>
      <c r="D48" s="106"/>
      <c r="E48" s="106"/>
      <c r="F48" s="106"/>
      <c r="G48" s="106"/>
      <c r="H48" s="237"/>
    </row>
    <row r="49" spans="1:8" ht="13.5" thickBot="1" x14ac:dyDescent="0.25">
      <c r="A49" s="52" t="s">
        <v>55</v>
      </c>
      <c r="B49" s="52" t="str">
        <f>+B6</f>
        <v>promedio 2015</v>
      </c>
      <c r="C49" s="106"/>
      <c r="D49" s="52" t="str">
        <f>+D6</f>
        <v>promedio 2016</v>
      </c>
      <c r="E49" s="106"/>
      <c r="F49" s="52" t="str">
        <f>+F6</f>
        <v>promedio 2017</v>
      </c>
      <c r="G49" s="106"/>
      <c r="H49" s="238" t="str">
        <f>+H6</f>
        <v>promedio ene-oct 2018</v>
      </c>
    </row>
    <row r="50" spans="1:8" ht="13.5" thickBot="1" x14ac:dyDescent="0.25">
      <c r="A50" s="107" t="s">
        <v>80</v>
      </c>
      <c r="B50" s="108">
        <f>+B36-SUM(B9,B9:B11,B13:B18,B20:B23,B25:B26,B28:B29,B31:B32,B34:B35)</f>
        <v>0</v>
      </c>
      <c r="C50" s="109"/>
      <c r="D50" s="108">
        <f>+D36-SUM(D9,D9:D11,D13:D18,D20:D23,D25:D26,D28:D29,D31:D32,D34:D35)</f>
        <v>0</v>
      </c>
      <c r="E50" s="109"/>
      <c r="F50" s="108">
        <f>+F36-SUM(F9,F9:F11,F13:F18,F20:F23,F25:F26,F28:F29,F31:F32,F34:F35)</f>
        <v>0</v>
      </c>
      <c r="G50" s="109"/>
      <c r="H50" s="239">
        <f>+H36-SUM(H9,H9:H11,H13:H18,H20:H23,H25:H26,H28:H29,H31:H32,H34:H35)</f>
        <v>0</v>
      </c>
    </row>
  </sheetData>
  <phoneticPr fontId="0" type="noConversion"/>
  <printOptions horizontalCentered="1" verticalCentered="1"/>
  <pageMargins left="0.27559055118110237" right="0.23622047244094491" top="0.43307086614173229" bottom="0.47244094488188981" header="0.51181102362204722" footer="0.51181102362204722"/>
  <pageSetup paperSize="9" orientation="landscape" r:id="rId1"/>
  <headerFooter alignWithMargins="0">
    <oddHeader>&amp;R2018 – Año del Centenario de la Reforma Universitaria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A3" sqref="A3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3.5703125" style="211" customWidth="1"/>
    <col min="9" max="9" width="10.7109375" style="211" customWidth="1"/>
    <col min="10" max="16384" width="11.42578125" style="2"/>
  </cols>
  <sheetData>
    <row r="1" spans="1:9" s="211" customFormat="1" x14ac:dyDescent="0.2">
      <c r="A1" s="209" t="s">
        <v>62</v>
      </c>
      <c r="B1" s="210"/>
      <c r="C1" s="210"/>
      <c r="D1" s="210"/>
      <c r="E1" s="210"/>
      <c r="F1" s="210"/>
      <c r="G1" s="210"/>
      <c r="H1" s="210"/>
      <c r="I1" s="210"/>
    </row>
    <row r="2" spans="1:9" s="213" customFormat="1" x14ac:dyDescent="0.2">
      <c r="A2" s="209" t="s">
        <v>113</v>
      </c>
      <c r="B2" s="212"/>
      <c r="C2" s="212"/>
      <c r="D2" s="212"/>
      <c r="E2" s="212"/>
      <c r="F2" s="212"/>
      <c r="G2" s="212"/>
      <c r="H2" s="212"/>
      <c r="I2" s="212"/>
    </row>
    <row r="3" spans="1:9" s="213" customFormat="1" x14ac:dyDescent="0.2">
      <c r="A3" s="209" t="s">
        <v>117</v>
      </c>
      <c r="B3" s="212"/>
      <c r="C3" s="212"/>
      <c r="D3" s="212"/>
      <c r="E3" s="212"/>
      <c r="F3" s="212"/>
      <c r="G3" s="212"/>
      <c r="H3" s="212"/>
      <c r="I3" s="212"/>
    </row>
    <row r="4" spans="1:9" s="216" customFormat="1" x14ac:dyDescent="0.2">
      <c r="A4" s="214" t="s">
        <v>115</v>
      </c>
      <c r="B4" s="215"/>
      <c r="C4" s="215"/>
      <c r="D4" s="215"/>
      <c r="E4" s="215"/>
      <c r="F4" s="215"/>
      <c r="G4" s="215"/>
      <c r="H4" s="215"/>
      <c r="I4" s="215"/>
    </row>
    <row r="5" spans="1:9" s="213" customFormat="1" ht="13.5" thickBot="1" x14ac:dyDescent="0.25">
      <c r="A5" s="209" t="s">
        <v>116</v>
      </c>
      <c r="B5" s="212"/>
      <c r="C5" s="212"/>
      <c r="D5" s="212"/>
      <c r="E5" s="212"/>
      <c r="F5" s="212"/>
      <c r="G5" s="212"/>
      <c r="H5" s="212"/>
      <c r="I5" s="212"/>
    </row>
    <row r="6" spans="1:9" ht="13.5" thickBot="1" x14ac:dyDescent="0.25">
      <c r="A6" s="115" t="s">
        <v>12</v>
      </c>
      <c r="B6" s="116" t="s">
        <v>109</v>
      </c>
      <c r="C6" s="117"/>
      <c r="D6" s="116" t="s">
        <v>110</v>
      </c>
      <c r="E6" s="117"/>
      <c r="F6" s="116" t="s">
        <v>111</v>
      </c>
      <c r="G6" s="117"/>
      <c r="H6" s="217" t="s">
        <v>112</v>
      </c>
      <c r="I6" s="218"/>
    </row>
    <row r="7" spans="1:9" s="3" customFormat="1" ht="13.5" thickBot="1" x14ac:dyDescent="0.25">
      <c r="A7" s="118"/>
      <c r="B7" s="119" t="s">
        <v>46</v>
      </c>
      <c r="C7" s="120" t="s">
        <v>13</v>
      </c>
      <c r="D7" s="121" t="s">
        <v>46</v>
      </c>
      <c r="E7" s="120" t="s">
        <v>13</v>
      </c>
      <c r="F7" s="121" t="s">
        <v>46</v>
      </c>
      <c r="G7" s="120" t="s">
        <v>13</v>
      </c>
      <c r="H7" s="219" t="s">
        <v>46</v>
      </c>
      <c r="I7" s="220" t="s">
        <v>13</v>
      </c>
    </row>
    <row r="8" spans="1:9" s="3" customFormat="1" x14ac:dyDescent="0.2">
      <c r="A8" s="124" t="s">
        <v>47</v>
      </c>
      <c r="B8" s="125"/>
      <c r="C8" s="126"/>
      <c r="D8" s="127"/>
      <c r="E8" s="126"/>
      <c r="F8" s="127"/>
      <c r="G8" s="126"/>
      <c r="H8" s="127"/>
      <c r="I8" s="126"/>
    </row>
    <row r="9" spans="1:9" x14ac:dyDescent="0.2">
      <c r="A9" s="128" t="s">
        <v>14</v>
      </c>
      <c r="B9" s="129"/>
      <c r="C9" s="129"/>
      <c r="D9" s="129"/>
      <c r="E9" s="129"/>
      <c r="F9" s="129"/>
      <c r="G9" s="129"/>
      <c r="H9" s="221"/>
      <c r="I9" s="222"/>
    </row>
    <row r="10" spans="1:9" x14ac:dyDescent="0.2">
      <c r="A10" s="132" t="s">
        <v>15</v>
      </c>
      <c r="B10" s="129"/>
      <c r="C10" s="129"/>
      <c r="D10" s="129"/>
      <c r="E10" s="129"/>
      <c r="F10" s="129"/>
      <c r="G10" s="129"/>
      <c r="H10" s="221"/>
      <c r="I10" s="222"/>
    </row>
    <row r="11" spans="1:9" x14ac:dyDescent="0.2">
      <c r="A11" s="132" t="s">
        <v>16</v>
      </c>
      <c r="B11" s="129"/>
      <c r="C11" s="129"/>
      <c r="D11" s="129"/>
      <c r="E11" s="129"/>
      <c r="F11" s="129"/>
      <c r="G11" s="129"/>
      <c r="H11" s="221"/>
      <c r="I11" s="222"/>
    </row>
    <row r="12" spans="1:9" x14ac:dyDescent="0.2">
      <c r="A12" s="128" t="s">
        <v>17</v>
      </c>
      <c r="B12" s="129"/>
      <c r="C12" s="129"/>
      <c r="D12" s="129"/>
      <c r="E12" s="129"/>
      <c r="F12" s="129"/>
      <c r="G12" s="129"/>
      <c r="H12" s="221"/>
      <c r="I12" s="222"/>
    </row>
    <row r="13" spans="1:9" x14ac:dyDescent="0.2">
      <c r="A13" s="132" t="s">
        <v>18</v>
      </c>
      <c r="B13" s="129"/>
      <c r="C13" s="129"/>
      <c r="D13" s="129"/>
      <c r="E13" s="129"/>
      <c r="F13" s="129"/>
      <c r="G13" s="129"/>
      <c r="H13" s="221"/>
      <c r="I13" s="222"/>
    </row>
    <row r="14" spans="1:9" x14ac:dyDescent="0.2">
      <c r="A14" s="132" t="s">
        <v>19</v>
      </c>
      <c r="B14" s="129"/>
      <c r="C14" s="129"/>
      <c r="D14" s="129"/>
      <c r="E14" s="129"/>
      <c r="F14" s="129"/>
      <c r="G14" s="129"/>
      <c r="H14" s="221"/>
      <c r="I14" s="222"/>
    </row>
    <row r="15" spans="1:9" x14ac:dyDescent="0.2">
      <c r="A15" s="132" t="s">
        <v>20</v>
      </c>
      <c r="B15" s="129"/>
      <c r="C15" s="129"/>
      <c r="D15" s="129"/>
      <c r="E15" s="129"/>
      <c r="F15" s="129"/>
      <c r="G15" s="129"/>
      <c r="H15" s="221"/>
      <c r="I15" s="222"/>
    </row>
    <row r="16" spans="1:9" x14ac:dyDescent="0.2">
      <c r="A16" s="132" t="s">
        <v>21</v>
      </c>
      <c r="B16" s="129"/>
      <c r="C16" s="129"/>
      <c r="D16" s="129"/>
      <c r="E16" s="129"/>
      <c r="F16" s="129"/>
      <c r="G16" s="129"/>
      <c r="H16" s="221"/>
      <c r="I16" s="222"/>
    </row>
    <row r="17" spans="1:9" x14ac:dyDescent="0.2">
      <c r="A17" s="132" t="s">
        <v>22</v>
      </c>
      <c r="B17" s="129"/>
      <c r="C17" s="129"/>
      <c r="D17" s="129"/>
      <c r="E17" s="129"/>
      <c r="F17" s="129"/>
      <c r="G17" s="129"/>
      <c r="H17" s="221"/>
      <c r="I17" s="222"/>
    </row>
    <row r="18" spans="1:9" x14ac:dyDescent="0.2">
      <c r="A18" s="132" t="s">
        <v>23</v>
      </c>
      <c r="B18" s="129"/>
      <c r="C18" s="129"/>
      <c r="D18" s="129"/>
      <c r="E18" s="129"/>
      <c r="F18" s="129"/>
      <c r="G18" s="129"/>
      <c r="H18" s="221"/>
      <c r="I18" s="222"/>
    </row>
    <row r="19" spans="1:9" x14ac:dyDescent="0.2">
      <c r="A19" s="128" t="s">
        <v>39</v>
      </c>
      <c r="B19" s="129"/>
      <c r="C19" s="129"/>
      <c r="D19" s="129"/>
      <c r="E19" s="129"/>
      <c r="F19" s="129"/>
      <c r="G19" s="129"/>
      <c r="H19" s="221"/>
      <c r="I19" s="222"/>
    </row>
    <row r="20" spans="1:9" x14ac:dyDescent="0.2">
      <c r="A20" s="132" t="s">
        <v>24</v>
      </c>
      <c r="B20" s="129"/>
      <c r="C20" s="129"/>
      <c r="D20" s="129"/>
      <c r="E20" s="129"/>
      <c r="F20" s="129"/>
      <c r="G20" s="129"/>
      <c r="H20" s="221"/>
      <c r="I20" s="222"/>
    </row>
    <row r="21" spans="1:9" x14ac:dyDescent="0.2">
      <c r="A21" s="132" t="s">
        <v>25</v>
      </c>
      <c r="B21" s="129"/>
      <c r="C21" s="129"/>
      <c r="D21" s="129"/>
      <c r="E21" s="129"/>
      <c r="F21" s="129"/>
      <c r="G21" s="129"/>
      <c r="H21" s="221"/>
      <c r="I21" s="222"/>
    </row>
    <row r="22" spans="1:9" x14ac:dyDescent="0.2">
      <c r="A22" s="132" t="s">
        <v>26</v>
      </c>
      <c r="B22" s="129"/>
      <c r="C22" s="129"/>
      <c r="D22" s="129"/>
      <c r="E22" s="129"/>
      <c r="F22" s="129"/>
      <c r="G22" s="129"/>
      <c r="H22" s="221"/>
      <c r="I22" s="222"/>
    </row>
    <row r="23" spans="1:9" x14ac:dyDescent="0.2">
      <c r="A23" s="128" t="s">
        <v>96</v>
      </c>
      <c r="B23" s="129"/>
      <c r="C23" s="129"/>
      <c r="D23" s="129"/>
      <c r="E23" s="129"/>
      <c r="F23" s="129"/>
      <c r="G23" s="129"/>
      <c r="H23" s="221"/>
      <c r="I23" s="222"/>
    </row>
    <row r="24" spans="1:9" x14ac:dyDescent="0.2">
      <c r="A24" s="133" t="s">
        <v>27</v>
      </c>
      <c r="B24" s="134"/>
      <c r="C24" s="134"/>
      <c r="D24" s="134"/>
      <c r="E24" s="134"/>
      <c r="F24" s="134"/>
      <c r="G24" s="134"/>
      <c r="H24" s="223"/>
      <c r="I24" s="224"/>
    </row>
    <row r="25" spans="1:9" x14ac:dyDescent="0.2">
      <c r="A25" s="137" t="s">
        <v>28</v>
      </c>
      <c r="B25" s="138"/>
      <c r="C25" s="138"/>
      <c r="D25" s="138"/>
      <c r="E25" s="138"/>
      <c r="F25" s="138"/>
      <c r="G25" s="138"/>
      <c r="H25" s="225"/>
      <c r="I25" s="226"/>
    </row>
    <row r="26" spans="1:9" x14ac:dyDescent="0.2">
      <c r="A26" s="141" t="s">
        <v>29</v>
      </c>
      <c r="B26" s="142"/>
      <c r="C26" s="142"/>
      <c r="D26" s="142"/>
      <c r="E26" s="142"/>
      <c r="F26" s="142"/>
      <c r="G26" s="142"/>
      <c r="H26" s="227"/>
      <c r="I26" s="228"/>
    </row>
    <row r="27" spans="1:9" x14ac:dyDescent="0.2">
      <c r="A27" s="133" t="s">
        <v>30</v>
      </c>
      <c r="B27" s="134"/>
      <c r="C27" s="134"/>
      <c r="D27" s="134"/>
      <c r="E27" s="134"/>
      <c r="F27" s="134"/>
      <c r="G27" s="134"/>
      <c r="H27" s="223"/>
      <c r="I27" s="224"/>
    </row>
    <row r="28" spans="1:9" x14ac:dyDescent="0.2">
      <c r="A28" s="137" t="s">
        <v>28</v>
      </c>
      <c r="B28" s="138"/>
      <c r="C28" s="138"/>
      <c r="D28" s="138"/>
      <c r="E28" s="138"/>
      <c r="F28" s="138"/>
      <c r="G28" s="138"/>
      <c r="H28" s="225"/>
      <c r="I28" s="226"/>
    </row>
    <row r="29" spans="1:9" x14ac:dyDescent="0.2">
      <c r="A29" s="141" t="s">
        <v>29</v>
      </c>
      <c r="B29" s="142"/>
      <c r="C29" s="142"/>
      <c r="D29" s="142"/>
      <c r="E29" s="142"/>
      <c r="F29" s="142"/>
      <c r="G29" s="142"/>
      <c r="H29" s="227"/>
      <c r="I29" s="228"/>
    </row>
    <row r="30" spans="1:9" x14ac:dyDescent="0.2">
      <c r="A30" s="133" t="s">
        <v>45</v>
      </c>
      <c r="B30" s="134"/>
      <c r="C30" s="134"/>
      <c r="D30" s="134"/>
      <c r="E30" s="134"/>
      <c r="F30" s="134"/>
      <c r="G30" s="134"/>
      <c r="H30" s="223"/>
      <c r="I30" s="224"/>
    </row>
    <row r="31" spans="1:9" x14ac:dyDescent="0.2">
      <c r="A31" s="137" t="s">
        <v>28</v>
      </c>
      <c r="B31" s="138"/>
      <c r="C31" s="138"/>
      <c r="D31" s="138"/>
      <c r="E31" s="138"/>
      <c r="F31" s="138"/>
      <c r="G31" s="138"/>
      <c r="H31" s="225"/>
      <c r="I31" s="226"/>
    </row>
    <row r="32" spans="1:9" x14ac:dyDescent="0.2">
      <c r="A32" s="141" t="s">
        <v>29</v>
      </c>
      <c r="B32" s="142"/>
      <c r="C32" s="142"/>
      <c r="D32" s="142"/>
      <c r="E32" s="142"/>
      <c r="F32" s="142"/>
      <c r="G32" s="142"/>
      <c r="H32" s="227"/>
      <c r="I32" s="228"/>
    </row>
    <row r="33" spans="1:9" x14ac:dyDescent="0.2">
      <c r="A33" s="133" t="s">
        <v>31</v>
      </c>
      <c r="B33" s="134"/>
      <c r="C33" s="134"/>
      <c r="D33" s="134"/>
      <c r="E33" s="134"/>
      <c r="F33" s="134"/>
      <c r="G33" s="134"/>
      <c r="H33" s="223"/>
      <c r="I33" s="224"/>
    </row>
    <row r="34" spans="1:9" x14ac:dyDescent="0.2">
      <c r="A34" s="137" t="s">
        <v>28</v>
      </c>
      <c r="B34" s="138"/>
      <c r="C34" s="138"/>
      <c r="D34" s="138"/>
      <c r="E34" s="138"/>
      <c r="F34" s="138"/>
      <c r="G34" s="138"/>
      <c r="H34" s="225"/>
      <c r="I34" s="226"/>
    </row>
    <row r="35" spans="1:9" x14ac:dyDescent="0.2">
      <c r="A35" s="141" t="s">
        <v>29</v>
      </c>
      <c r="B35" s="142"/>
      <c r="C35" s="142"/>
      <c r="D35" s="142"/>
      <c r="E35" s="142"/>
      <c r="F35" s="142"/>
      <c r="G35" s="142"/>
      <c r="H35" s="227"/>
      <c r="I35" s="228"/>
    </row>
    <row r="36" spans="1:9" x14ac:dyDescent="0.2">
      <c r="A36" s="128" t="s">
        <v>32</v>
      </c>
      <c r="B36" s="129"/>
      <c r="C36" s="145">
        <v>1</v>
      </c>
      <c r="D36" s="129"/>
      <c r="E36" s="145">
        <v>1</v>
      </c>
      <c r="F36" s="129"/>
      <c r="G36" s="145">
        <v>1</v>
      </c>
      <c r="H36" s="221"/>
      <c r="I36" s="229">
        <v>1</v>
      </c>
    </row>
    <row r="37" spans="1:9" hidden="1" x14ac:dyDescent="0.2">
      <c r="A37" s="128" t="s">
        <v>33</v>
      </c>
      <c r="B37" s="129"/>
      <c r="C37" s="129"/>
      <c r="D37" s="129"/>
      <c r="E37" s="129"/>
      <c r="F37" s="129"/>
      <c r="G37" s="129"/>
      <c r="H37" s="221"/>
      <c r="I37" s="222"/>
    </row>
    <row r="38" spans="1:9" ht="13.5" hidden="1" thickBot="1" x14ac:dyDescent="0.25">
      <c r="A38" s="133" t="s">
        <v>34</v>
      </c>
      <c r="B38" s="134"/>
      <c r="C38" s="134"/>
      <c r="D38" s="134"/>
      <c r="E38" s="134"/>
      <c r="F38" s="134"/>
      <c r="G38" s="134"/>
      <c r="H38" s="223"/>
      <c r="I38" s="224"/>
    </row>
    <row r="39" spans="1:9" hidden="1" x14ac:dyDescent="0.2">
      <c r="A39" s="240" t="s">
        <v>42</v>
      </c>
      <c r="B39" s="148"/>
      <c r="C39" s="148"/>
      <c r="D39" s="148"/>
      <c r="E39" s="148"/>
      <c r="F39" s="148"/>
      <c r="G39" s="148"/>
      <c r="H39" s="230"/>
      <c r="I39" s="231"/>
    </row>
    <row r="40" spans="1:9" hidden="1" x14ac:dyDescent="0.2">
      <c r="A40" s="241" t="s">
        <v>43</v>
      </c>
      <c r="B40" s="152"/>
      <c r="C40" s="152"/>
      <c r="D40" s="152"/>
      <c r="E40" s="152"/>
      <c r="F40" s="152"/>
      <c r="G40" s="152"/>
      <c r="H40" s="232"/>
      <c r="I40" s="233"/>
    </row>
    <row r="41" spans="1:9" ht="13.5" hidden="1" thickBot="1" x14ac:dyDescent="0.25">
      <c r="A41" s="242" t="s">
        <v>44</v>
      </c>
      <c r="B41" s="156"/>
      <c r="C41" s="156"/>
      <c r="D41" s="156"/>
      <c r="E41" s="156"/>
      <c r="F41" s="156"/>
      <c r="G41" s="156"/>
      <c r="H41" s="234"/>
      <c r="I41" s="235"/>
    </row>
    <row r="42" spans="1:9" x14ac:dyDescent="0.2">
      <c r="A42" s="159"/>
      <c r="B42" s="9"/>
      <c r="C42" s="160"/>
      <c r="D42" s="160"/>
      <c r="E42" s="160"/>
      <c r="F42" s="160"/>
      <c r="G42" s="160"/>
      <c r="H42" s="236"/>
      <c r="I42" s="236"/>
    </row>
    <row r="43" spans="1:9" x14ac:dyDescent="0.2">
      <c r="A43" s="160"/>
      <c r="B43" s="160"/>
      <c r="C43" s="160"/>
      <c r="D43" s="160"/>
      <c r="E43" s="160"/>
      <c r="F43" s="160"/>
      <c r="G43" s="160"/>
      <c r="H43" s="236"/>
      <c r="I43" s="236"/>
    </row>
    <row r="44" spans="1:9" x14ac:dyDescent="0.2">
      <c r="A44" s="160"/>
      <c r="B44" s="160"/>
      <c r="C44" s="160"/>
      <c r="D44" s="160"/>
      <c r="E44" s="160"/>
      <c r="F44" s="160"/>
      <c r="G44" s="160"/>
      <c r="H44" s="236"/>
      <c r="I44" s="236"/>
    </row>
    <row r="45" spans="1:9" x14ac:dyDescent="0.2">
      <c r="A45" s="160"/>
      <c r="B45" s="160"/>
      <c r="C45" s="160"/>
      <c r="D45" s="160"/>
      <c r="E45" s="160"/>
      <c r="F45" s="160"/>
      <c r="G45" s="160"/>
      <c r="H45" s="236"/>
      <c r="I45" s="236"/>
    </row>
    <row r="46" spans="1:9" x14ac:dyDescent="0.2">
      <c r="A46" s="160"/>
      <c r="B46" s="160"/>
      <c r="C46" s="160"/>
      <c r="D46" s="160"/>
      <c r="E46" s="160"/>
      <c r="F46" s="160"/>
      <c r="G46" s="160"/>
      <c r="H46" s="236"/>
      <c r="I46" s="236"/>
    </row>
    <row r="47" spans="1:9" x14ac:dyDescent="0.2">
      <c r="A47" s="160"/>
      <c r="B47" s="160"/>
      <c r="C47" s="160"/>
      <c r="D47" s="160"/>
      <c r="E47" s="160"/>
      <c r="F47" s="160"/>
      <c r="G47" s="160"/>
      <c r="H47" s="236"/>
      <c r="I47" s="236"/>
    </row>
    <row r="48" spans="1:9" ht="13.5" thickBot="1" x14ac:dyDescent="0.25">
      <c r="A48" s="49" t="s">
        <v>79</v>
      </c>
      <c r="B48" s="106"/>
      <c r="C48" s="106"/>
      <c r="D48" s="106"/>
      <c r="E48" s="106"/>
      <c r="F48" s="106"/>
      <c r="G48" s="106"/>
      <c r="H48" s="237"/>
    </row>
    <row r="49" spans="1:8" ht="13.5" thickBot="1" x14ac:dyDescent="0.25">
      <c r="A49" s="52" t="s">
        <v>55</v>
      </c>
      <c r="B49" s="52" t="str">
        <f>+B6</f>
        <v>promedio 2015</v>
      </c>
      <c r="C49" s="106"/>
      <c r="D49" s="52" t="str">
        <f>+D6</f>
        <v>promedio 2016</v>
      </c>
      <c r="E49" s="106"/>
      <c r="F49" s="52" t="str">
        <f>+F6</f>
        <v>promedio 2017</v>
      </c>
      <c r="G49" s="106"/>
      <c r="H49" s="238" t="str">
        <f>+H6</f>
        <v>promedio ene-oct 2018</v>
      </c>
    </row>
    <row r="50" spans="1:8" ht="13.5" thickBot="1" x14ac:dyDescent="0.25">
      <c r="A50" s="107" t="s">
        <v>80</v>
      </c>
      <c r="B50" s="108">
        <f>+B36-SUM(B9,B9:B11,B13:B18,B20:B23,B25:B26,B28:B29,B31:B32,B34:B35)</f>
        <v>0</v>
      </c>
      <c r="C50" s="109"/>
      <c r="D50" s="108">
        <f>+D36-SUM(D9,D9:D11,D13:D18,D20:D23,D25:D26,D28:D29,D31:D32,D34:D35)</f>
        <v>0</v>
      </c>
      <c r="E50" s="109"/>
      <c r="F50" s="108">
        <f>+F36-SUM(F9,F9:F11,F13:F18,F20:F23,F25:F26,F28:F29,F31:F32,F34:F35)</f>
        <v>0</v>
      </c>
      <c r="G50" s="109"/>
      <c r="H50" s="239">
        <f>+H36-SUM(H9,H9:H11,H13:H18,H20:H23,H25:H26,H28:H29,H31:H32,H34:H35)</f>
        <v>0</v>
      </c>
    </row>
  </sheetData>
  <printOptions horizontalCentered="1" verticalCentered="1"/>
  <pageMargins left="0.27559055118110237" right="0.23622047244094491" top="0.43307086614173229" bottom="0.47244094488188981" header="0.51181102362204722" footer="0.51181102362204722"/>
  <pageSetup paperSize="9" orientation="landscape" r:id="rId1"/>
  <headerFooter alignWithMargins="0">
    <oddHeader>&amp;R2018 – Año del Centenario de la Reforma Universitaria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showGridLines="0" zoomScale="75" workbookViewId="0">
      <selection activeCell="A6" sqref="A6"/>
    </sheetView>
  </sheetViews>
  <sheetFormatPr baseColWidth="10" defaultRowHeight="12.75" x14ac:dyDescent="0.2"/>
  <cols>
    <col min="1" max="1" width="38" style="2" customWidth="1"/>
    <col min="2" max="2" width="11.42578125" style="2"/>
    <col min="3" max="3" width="8.28515625" style="2" customWidth="1"/>
    <col min="4" max="4" width="11.42578125" style="2"/>
    <col min="5" max="5" width="8.28515625" style="2" customWidth="1"/>
    <col min="6" max="6" width="11.42578125" style="2"/>
    <col min="7" max="7" width="8.28515625" style="2" customWidth="1"/>
    <col min="8" max="8" width="11.42578125" style="6"/>
    <col min="9" max="9" width="8.28515625" style="6" customWidth="1"/>
    <col min="10" max="16384" width="11.42578125" style="2"/>
  </cols>
  <sheetData>
    <row r="1" spans="1:9" x14ac:dyDescent="0.2">
      <c r="A1" s="110" t="s">
        <v>62</v>
      </c>
      <c r="B1" s="111"/>
      <c r="C1" s="111"/>
      <c r="D1" s="111"/>
      <c r="E1" s="111"/>
      <c r="F1" s="111"/>
      <c r="G1" s="111"/>
      <c r="H1" s="112"/>
      <c r="I1" s="112"/>
    </row>
    <row r="2" spans="1:9" x14ac:dyDescent="0.2">
      <c r="A2" s="110" t="s">
        <v>11</v>
      </c>
      <c r="B2" s="111"/>
      <c r="C2" s="111"/>
      <c r="D2" s="111"/>
      <c r="E2" s="111"/>
      <c r="F2" s="111"/>
      <c r="G2" s="111"/>
      <c r="H2" s="112"/>
      <c r="I2" s="112"/>
    </row>
    <row r="3" spans="1:9" x14ac:dyDescent="0.2">
      <c r="A3" s="186" t="s">
        <v>94</v>
      </c>
      <c r="B3" s="112"/>
      <c r="C3" s="112"/>
      <c r="D3" s="112"/>
      <c r="E3" s="112"/>
      <c r="F3" s="112"/>
      <c r="G3" s="112"/>
      <c r="H3" s="112"/>
      <c r="I3" s="112"/>
    </row>
    <row r="4" spans="1:9" s="5" customFormat="1" x14ac:dyDescent="0.2">
      <c r="A4" s="113" t="s">
        <v>37</v>
      </c>
      <c r="B4" s="114"/>
      <c r="C4" s="114"/>
      <c r="D4" s="114"/>
      <c r="E4" s="114"/>
      <c r="F4" s="114"/>
      <c r="G4" s="114"/>
      <c r="H4" s="114"/>
      <c r="I4" s="114"/>
    </row>
    <row r="5" spans="1:9" ht="13.5" thickBot="1" x14ac:dyDescent="0.25">
      <c r="A5" s="110" t="s">
        <v>102</v>
      </c>
      <c r="B5" s="111"/>
      <c r="C5" s="111"/>
      <c r="D5" s="111"/>
      <c r="E5" s="111"/>
      <c r="F5" s="111"/>
      <c r="G5" s="111"/>
      <c r="H5" s="112"/>
      <c r="I5" s="112"/>
    </row>
    <row r="6" spans="1:9" ht="13.5" thickBot="1" x14ac:dyDescent="0.25">
      <c r="A6" s="115" t="s">
        <v>12</v>
      </c>
      <c r="B6" s="116" t="s">
        <v>60</v>
      </c>
      <c r="C6" s="117"/>
      <c r="D6" s="116" t="s">
        <v>61</v>
      </c>
      <c r="E6" s="117"/>
      <c r="F6" s="116" t="s">
        <v>99</v>
      </c>
      <c r="G6" s="117"/>
      <c r="H6" s="116" t="s">
        <v>100</v>
      </c>
      <c r="I6" s="117"/>
    </row>
    <row r="7" spans="1:9" s="3" customFormat="1" ht="13.5" thickBot="1" x14ac:dyDescent="0.25">
      <c r="A7" s="118"/>
      <c r="B7" s="119" t="s">
        <v>46</v>
      </c>
      <c r="C7" s="120" t="s">
        <v>13</v>
      </c>
      <c r="D7" s="121" t="s">
        <v>46</v>
      </c>
      <c r="E7" s="120" t="s">
        <v>13</v>
      </c>
      <c r="F7" s="121" t="s">
        <v>46</v>
      </c>
      <c r="G7" s="120" t="s">
        <v>13</v>
      </c>
      <c r="H7" s="122" t="s">
        <v>46</v>
      </c>
      <c r="I7" s="123" t="s">
        <v>13</v>
      </c>
    </row>
    <row r="8" spans="1:9" s="3" customFormat="1" x14ac:dyDescent="0.2">
      <c r="A8" s="124" t="s">
        <v>47</v>
      </c>
      <c r="B8" s="125"/>
      <c r="C8" s="126"/>
      <c r="D8" s="127"/>
      <c r="E8" s="126"/>
      <c r="F8" s="127"/>
      <c r="G8" s="126"/>
      <c r="H8" s="127"/>
      <c r="I8" s="126"/>
    </row>
    <row r="9" spans="1:9" x14ac:dyDescent="0.2">
      <c r="A9" s="128" t="s">
        <v>14</v>
      </c>
      <c r="B9" s="129"/>
      <c r="C9" s="129"/>
      <c r="D9" s="129"/>
      <c r="E9" s="129"/>
      <c r="F9" s="129"/>
      <c r="G9" s="129"/>
      <c r="H9" s="130"/>
      <c r="I9" s="131"/>
    </row>
    <row r="10" spans="1:9" x14ac:dyDescent="0.2">
      <c r="A10" s="132" t="s">
        <v>15</v>
      </c>
      <c r="B10" s="129"/>
      <c r="C10" s="129"/>
      <c r="D10" s="129"/>
      <c r="E10" s="129"/>
      <c r="F10" s="129"/>
      <c r="G10" s="129"/>
      <c r="H10" s="130"/>
      <c r="I10" s="131"/>
    </row>
    <row r="11" spans="1:9" x14ac:dyDescent="0.2">
      <c r="A11" s="132" t="s">
        <v>16</v>
      </c>
      <c r="B11" s="129"/>
      <c r="C11" s="129"/>
      <c r="D11" s="129"/>
      <c r="E11" s="129"/>
      <c r="F11" s="129"/>
      <c r="G11" s="129"/>
      <c r="H11" s="130"/>
      <c r="I11" s="131"/>
    </row>
    <row r="12" spans="1:9" x14ac:dyDescent="0.2">
      <c r="A12" s="128" t="s">
        <v>17</v>
      </c>
      <c r="B12" s="129"/>
      <c r="C12" s="129"/>
      <c r="D12" s="129"/>
      <c r="E12" s="129"/>
      <c r="F12" s="129"/>
      <c r="G12" s="129"/>
      <c r="H12" s="130"/>
      <c r="I12" s="131"/>
    </row>
    <row r="13" spans="1:9" x14ac:dyDescent="0.2">
      <c r="A13" s="132" t="s">
        <v>18</v>
      </c>
      <c r="B13" s="129"/>
      <c r="C13" s="129"/>
      <c r="D13" s="129"/>
      <c r="E13" s="129"/>
      <c r="F13" s="129"/>
      <c r="G13" s="129"/>
      <c r="H13" s="130"/>
      <c r="I13" s="131"/>
    </row>
    <row r="14" spans="1:9" x14ac:dyDescent="0.2">
      <c r="A14" s="132" t="s">
        <v>19</v>
      </c>
      <c r="B14" s="129"/>
      <c r="C14" s="129"/>
      <c r="D14" s="129"/>
      <c r="E14" s="129"/>
      <c r="F14" s="129"/>
      <c r="G14" s="129"/>
      <c r="H14" s="130"/>
      <c r="I14" s="131"/>
    </row>
    <row r="15" spans="1:9" x14ac:dyDescent="0.2">
      <c r="A15" s="132" t="s">
        <v>20</v>
      </c>
      <c r="B15" s="129"/>
      <c r="C15" s="129"/>
      <c r="D15" s="129"/>
      <c r="E15" s="129"/>
      <c r="F15" s="129"/>
      <c r="G15" s="129"/>
      <c r="H15" s="130"/>
      <c r="I15" s="131"/>
    </row>
    <row r="16" spans="1:9" x14ac:dyDescent="0.2">
      <c r="A16" s="132" t="s">
        <v>21</v>
      </c>
      <c r="B16" s="129"/>
      <c r="C16" s="129"/>
      <c r="D16" s="129"/>
      <c r="E16" s="129"/>
      <c r="F16" s="129"/>
      <c r="G16" s="129"/>
      <c r="H16" s="130"/>
      <c r="I16" s="131"/>
    </row>
    <row r="17" spans="1:9" x14ac:dyDescent="0.2">
      <c r="A17" s="132" t="s">
        <v>22</v>
      </c>
      <c r="B17" s="129"/>
      <c r="C17" s="129"/>
      <c r="D17" s="129"/>
      <c r="E17" s="129"/>
      <c r="F17" s="129"/>
      <c r="G17" s="129"/>
      <c r="H17" s="130"/>
      <c r="I17" s="131"/>
    </row>
    <row r="18" spans="1:9" x14ac:dyDescent="0.2">
      <c r="A18" s="132" t="s">
        <v>23</v>
      </c>
      <c r="B18" s="129"/>
      <c r="C18" s="129"/>
      <c r="D18" s="129"/>
      <c r="E18" s="129"/>
      <c r="F18" s="129"/>
      <c r="G18" s="129"/>
      <c r="H18" s="130"/>
      <c r="I18" s="131"/>
    </row>
    <row r="19" spans="1:9" x14ac:dyDescent="0.2">
      <c r="A19" s="128" t="s">
        <v>39</v>
      </c>
      <c r="B19" s="129"/>
      <c r="C19" s="129"/>
      <c r="D19" s="129"/>
      <c r="E19" s="129"/>
      <c r="F19" s="129"/>
      <c r="G19" s="129"/>
      <c r="H19" s="130"/>
      <c r="I19" s="131"/>
    </row>
    <row r="20" spans="1:9" x14ac:dyDescent="0.2">
      <c r="A20" s="132" t="s">
        <v>24</v>
      </c>
      <c r="B20" s="129"/>
      <c r="C20" s="129"/>
      <c r="D20" s="129"/>
      <c r="E20" s="129"/>
      <c r="F20" s="129"/>
      <c r="G20" s="129"/>
      <c r="H20" s="130"/>
      <c r="I20" s="131"/>
    </row>
    <row r="21" spans="1:9" x14ac:dyDescent="0.2">
      <c r="A21" s="132" t="s">
        <v>25</v>
      </c>
      <c r="B21" s="129"/>
      <c r="C21" s="129"/>
      <c r="D21" s="129"/>
      <c r="E21" s="129"/>
      <c r="F21" s="129"/>
      <c r="G21" s="129"/>
      <c r="H21" s="130"/>
      <c r="I21" s="131"/>
    </row>
    <row r="22" spans="1:9" x14ac:dyDescent="0.2">
      <c r="A22" s="132" t="s">
        <v>26</v>
      </c>
      <c r="B22" s="129"/>
      <c r="C22" s="129"/>
      <c r="D22" s="129"/>
      <c r="E22" s="129"/>
      <c r="F22" s="129"/>
      <c r="G22" s="129"/>
      <c r="H22" s="130"/>
      <c r="I22" s="131"/>
    </row>
    <row r="23" spans="1:9" x14ac:dyDescent="0.2">
      <c r="A23" s="128" t="s">
        <v>96</v>
      </c>
      <c r="B23" s="129"/>
      <c r="C23" s="129"/>
      <c r="D23" s="129"/>
      <c r="E23" s="129"/>
      <c r="F23" s="129"/>
      <c r="G23" s="129"/>
      <c r="H23" s="130"/>
      <c r="I23" s="131"/>
    </row>
    <row r="24" spans="1:9" x14ac:dyDescent="0.2">
      <c r="A24" s="133" t="s">
        <v>27</v>
      </c>
      <c r="B24" s="134"/>
      <c r="C24" s="134"/>
      <c r="D24" s="134"/>
      <c r="E24" s="134"/>
      <c r="F24" s="134"/>
      <c r="G24" s="134"/>
      <c r="H24" s="135"/>
      <c r="I24" s="136"/>
    </row>
    <row r="25" spans="1:9" x14ac:dyDescent="0.2">
      <c r="A25" s="137" t="s">
        <v>28</v>
      </c>
      <c r="B25" s="138"/>
      <c r="C25" s="138"/>
      <c r="D25" s="138"/>
      <c r="E25" s="138"/>
      <c r="F25" s="138"/>
      <c r="G25" s="138"/>
      <c r="H25" s="139"/>
      <c r="I25" s="140"/>
    </row>
    <row r="26" spans="1:9" x14ac:dyDescent="0.2">
      <c r="A26" s="141" t="s">
        <v>29</v>
      </c>
      <c r="B26" s="142"/>
      <c r="C26" s="142"/>
      <c r="D26" s="142"/>
      <c r="E26" s="142"/>
      <c r="F26" s="142"/>
      <c r="G26" s="142"/>
      <c r="H26" s="143"/>
      <c r="I26" s="144"/>
    </row>
    <row r="27" spans="1:9" x14ac:dyDescent="0.2">
      <c r="A27" s="133" t="s">
        <v>30</v>
      </c>
      <c r="B27" s="134"/>
      <c r="C27" s="134"/>
      <c r="D27" s="134"/>
      <c r="E27" s="134"/>
      <c r="F27" s="134"/>
      <c r="G27" s="134"/>
      <c r="H27" s="135"/>
      <c r="I27" s="136"/>
    </row>
    <row r="28" spans="1:9" x14ac:dyDescent="0.2">
      <c r="A28" s="137" t="s">
        <v>28</v>
      </c>
      <c r="B28" s="138"/>
      <c r="C28" s="138"/>
      <c r="D28" s="138"/>
      <c r="E28" s="138"/>
      <c r="F28" s="138"/>
      <c r="G28" s="138"/>
      <c r="H28" s="139"/>
      <c r="I28" s="140"/>
    </row>
    <row r="29" spans="1:9" x14ac:dyDescent="0.2">
      <c r="A29" s="141" t="s">
        <v>29</v>
      </c>
      <c r="B29" s="142"/>
      <c r="C29" s="142"/>
      <c r="D29" s="142"/>
      <c r="E29" s="142"/>
      <c r="F29" s="142"/>
      <c r="G29" s="142"/>
      <c r="H29" s="143"/>
      <c r="I29" s="144"/>
    </row>
    <row r="30" spans="1:9" x14ac:dyDescent="0.2">
      <c r="A30" s="133" t="s">
        <v>45</v>
      </c>
      <c r="B30" s="134"/>
      <c r="C30" s="134"/>
      <c r="D30" s="134"/>
      <c r="E30" s="134"/>
      <c r="F30" s="134"/>
      <c r="G30" s="134"/>
      <c r="H30" s="135"/>
      <c r="I30" s="136"/>
    </row>
    <row r="31" spans="1:9" x14ac:dyDescent="0.2">
      <c r="A31" s="137" t="s">
        <v>28</v>
      </c>
      <c r="B31" s="138"/>
      <c r="C31" s="138"/>
      <c r="D31" s="138"/>
      <c r="E31" s="138"/>
      <c r="F31" s="138"/>
      <c r="G31" s="138"/>
      <c r="H31" s="139"/>
      <c r="I31" s="140"/>
    </row>
    <row r="32" spans="1:9" x14ac:dyDescent="0.2">
      <c r="A32" s="141" t="s">
        <v>29</v>
      </c>
      <c r="B32" s="142"/>
      <c r="C32" s="142"/>
      <c r="D32" s="142"/>
      <c r="E32" s="142"/>
      <c r="F32" s="142"/>
      <c r="G32" s="142"/>
      <c r="H32" s="143"/>
      <c r="I32" s="144"/>
    </row>
    <row r="33" spans="1:9" x14ac:dyDescent="0.2">
      <c r="A33" s="133" t="s">
        <v>31</v>
      </c>
      <c r="B33" s="134"/>
      <c r="C33" s="134"/>
      <c r="D33" s="134"/>
      <c r="E33" s="134"/>
      <c r="F33" s="134"/>
      <c r="G33" s="134"/>
      <c r="H33" s="135"/>
      <c r="I33" s="136"/>
    </row>
    <row r="34" spans="1:9" x14ac:dyDescent="0.2">
      <c r="A34" s="137" t="s">
        <v>28</v>
      </c>
      <c r="B34" s="138"/>
      <c r="C34" s="138"/>
      <c r="D34" s="138"/>
      <c r="E34" s="138"/>
      <c r="F34" s="138"/>
      <c r="G34" s="138"/>
      <c r="H34" s="139"/>
      <c r="I34" s="140"/>
    </row>
    <row r="35" spans="1:9" x14ac:dyDescent="0.2">
      <c r="A35" s="141" t="s">
        <v>29</v>
      </c>
      <c r="B35" s="142"/>
      <c r="C35" s="142"/>
      <c r="D35" s="142"/>
      <c r="E35" s="142"/>
      <c r="F35" s="142"/>
      <c r="G35" s="142"/>
      <c r="H35" s="143"/>
      <c r="I35" s="144"/>
    </row>
    <row r="36" spans="1:9" x14ac:dyDescent="0.2">
      <c r="A36" s="128" t="s">
        <v>32</v>
      </c>
      <c r="B36" s="129"/>
      <c r="C36" s="145">
        <v>1</v>
      </c>
      <c r="D36" s="129"/>
      <c r="E36" s="145">
        <v>1</v>
      </c>
      <c r="F36" s="129"/>
      <c r="G36" s="145">
        <v>1</v>
      </c>
      <c r="H36" s="130"/>
      <c r="I36" s="146">
        <v>1</v>
      </c>
    </row>
    <row r="37" spans="1:9" x14ac:dyDescent="0.2">
      <c r="A37" s="128" t="s">
        <v>33</v>
      </c>
      <c r="B37" s="129"/>
      <c r="C37" s="129"/>
      <c r="D37" s="129"/>
      <c r="E37" s="129"/>
      <c r="F37" s="129"/>
      <c r="G37" s="129"/>
      <c r="H37" s="130"/>
      <c r="I37" s="131"/>
    </row>
    <row r="38" spans="1:9" ht="13.5" thickBot="1" x14ac:dyDescent="0.25">
      <c r="A38" s="133" t="s">
        <v>34</v>
      </c>
      <c r="B38" s="134"/>
      <c r="C38" s="134"/>
      <c r="D38" s="134"/>
      <c r="E38" s="134"/>
      <c r="F38" s="134"/>
      <c r="G38" s="134"/>
      <c r="H38" s="135"/>
      <c r="I38" s="136"/>
    </row>
    <row r="39" spans="1:9" x14ac:dyDescent="0.2">
      <c r="A39" s="147" t="s">
        <v>42</v>
      </c>
      <c r="B39" s="148"/>
      <c r="C39" s="148"/>
      <c r="D39" s="148"/>
      <c r="E39" s="148"/>
      <c r="F39" s="148"/>
      <c r="G39" s="148"/>
      <c r="H39" s="149"/>
      <c r="I39" s="150"/>
    </row>
    <row r="40" spans="1:9" x14ac:dyDescent="0.2">
      <c r="A40" s="151" t="s">
        <v>43</v>
      </c>
      <c r="B40" s="152"/>
      <c r="C40" s="152"/>
      <c r="D40" s="152"/>
      <c r="E40" s="152"/>
      <c r="F40" s="152"/>
      <c r="G40" s="152"/>
      <c r="H40" s="153"/>
      <c r="I40" s="154"/>
    </row>
    <row r="41" spans="1:9" ht="13.5" thickBot="1" x14ac:dyDescent="0.25">
      <c r="A41" s="155" t="s">
        <v>44</v>
      </c>
      <c r="B41" s="156"/>
      <c r="C41" s="156"/>
      <c r="D41" s="156"/>
      <c r="E41" s="156"/>
      <c r="F41" s="156"/>
      <c r="G41" s="156"/>
      <c r="H41" s="157"/>
      <c r="I41" s="158"/>
    </row>
    <row r="42" spans="1:9" x14ac:dyDescent="0.2">
      <c r="A42" s="159"/>
      <c r="B42" s="9"/>
      <c r="C42" s="160"/>
      <c r="D42" s="160"/>
      <c r="E42" s="160"/>
      <c r="F42" s="160"/>
      <c r="G42" s="160"/>
      <c r="H42" s="161"/>
      <c r="I42" s="161"/>
    </row>
    <row r="43" spans="1:9" x14ac:dyDescent="0.2">
      <c r="A43" s="160"/>
      <c r="B43" s="160"/>
      <c r="C43" s="160"/>
      <c r="D43" s="160"/>
      <c r="E43" s="160"/>
      <c r="F43" s="160"/>
      <c r="G43" s="160"/>
      <c r="H43" s="161"/>
      <c r="I43" s="161"/>
    </row>
    <row r="44" spans="1:9" x14ac:dyDescent="0.2">
      <c r="A44" s="160"/>
      <c r="B44" s="160"/>
      <c r="C44" s="160"/>
      <c r="D44" s="160"/>
      <c r="E44" s="160"/>
      <c r="F44" s="160"/>
      <c r="G44" s="160"/>
      <c r="H44" s="161"/>
      <c r="I44" s="161"/>
    </row>
    <row r="45" spans="1:9" x14ac:dyDescent="0.2">
      <c r="A45" s="160"/>
      <c r="B45" s="160"/>
      <c r="C45" s="160"/>
      <c r="D45" s="160"/>
      <c r="E45" s="160"/>
      <c r="F45" s="160"/>
      <c r="G45" s="160"/>
      <c r="H45" s="161"/>
      <c r="I45" s="161"/>
    </row>
    <row r="46" spans="1:9" x14ac:dyDescent="0.2">
      <c r="A46" s="160"/>
      <c r="B46" s="160"/>
      <c r="C46" s="160"/>
      <c r="D46" s="160"/>
      <c r="E46" s="160"/>
      <c r="F46" s="160"/>
      <c r="G46" s="160"/>
      <c r="H46" s="161"/>
      <c r="I46" s="161"/>
    </row>
    <row r="47" spans="1:9" x14ac:dyDescent="0.2">
      <c r="A47" s="160"/>
      <c r="B47" s="160"/>
      <c r="C47" s="160"/>
      <c r="D47" s="160"/>
      <c r="E47" s="160"/>
      <c r="F47" s="160"/>
      <c r="G47" s="160"/>
      <c r="H47" s="161"/>
      <c r="I47" s="161"/>
    </row>
    <row r="48" spans="1:9" ht="13.5" thickBot="1" x14ac:dyDescent="0.25">
      <c r="A48" s="49" t="s">
        <v>79</v>
      </c>
      <c r="B48" s="106"/>
      <c r="C48" s="106"/>
      <c r="D48" s="106"/>
      <c r="E48" s="106"/>
      <c r="F48" s="106"/>
      <c r="G48" s="106"/>
      <c r="H48" s="106"/>
    </row>
    <row r="49" spans="1:8" ht="13.5" thickBot="1" x14ac:dyDescent="0.25">
      <c r="A49" s="52" t="s">
        <v>55</v>
      </c>
      <c r="B49" s="52" t="str">
        <f>+B6</f>
        <v>promedio 2003</v>
      </c>
      <c r="C49" s="106"/>
      <c r="D49" s="52" t="str">
        <f>+D6</f>
        <v>promedio 2004</v>
      </c>
      <c r="E49" s="106"/>
      <c r="F49" s="52" t="str">
        <f>+F6</f>
        <v>promedio 2005</v>
      </c>
      <c r="G49" s="106"/>
      <c r="H49" s="52" t="str">
        <f>+H6</f>
        <v>promedio ene-xxx 2006</v>
      </c>
    </row>
    <row r="50" spans="1:8" ht="13.5" thickBot="1" x14ac:dyDescent="0.25">
      <c r="A50" s="107" t="s">
        <v>80</v>
      </c>
      <c r="B50" s="108">
        <f>+B36-SUM(B9,B9:B11,B13:B18,B20:B23,B25:B26,B28:B29,B31:B32,B34:B35)</f>
        <v>0</v>
      </c>
      <c r="C50" s="109"/>
      <c r="D50" s="108">
        <f>+D36-SUM(D9,D9:D11,D13:D18,D20:D23,D25:D26,D28:D29,D31:D32,D34:D35)</f>
        <v>0</v>
      </c>
      <c r="E50" s="109"/>
      <c r="F50" s="108">
        <f>+F36-SUM(F9,F9:F11,F13:F18,F20:F23,F25:F26,F28:F29,F31:F32,F34:F35)</f>
        <v>0</v>
      </c>
      <c r="G50" s="109"/>
      <c r="H50" s="108">
        <f>+H36-SUM(H9,H9:H11,H13:H18,H20:H23,H25:H26,H28:H29,H31:H32,H34:H35)</f>
        <v>0</v>
      </c>
    </row>
  </sheetData>
  <phoneticPr fontId="0" type="noConversion"/>
  <printOptions horizontalCentered="1" verticalCentered="1"/>
  <pageMargins left="0.26" right="0.24" top="0.42" bottom="0.47" header="0.511811023622047" footer="0.511811023622047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T72"/>
  <sheetViews>
    <sheetView showGridLines="0" zoomScale="75" workbookViewId="0">
      <selection activeCell="B2" sqref="B2"/>
    </sheetView>
  </sheetViews>
  <sheetFormatPr baseColWidth="10" defaultRowHeight="12.75" x14ac:dyDescent="0.2"/>
  <cols>
    <col min="1" max="1" width="4.140625" style="9" customWidth="1"/>
    <col min="2" max="2" width="16" style="9" customWidth="1"/>
    <col min="3" max="5" width="17.28515625" style="104" customWidth="1"/>
    <col min="6" max="6" width="7.5703125" style="9" customWidth="1"/>
    <col min="7" max="7" width="17.5703125" style="9" customWidth="1"/>
    <col min="8" max="16384" width="11.42578125" style="9"/>
  </cols>
  <sheetData>
    <row r="1" spans="2:7" s="92" customFormat="1" x14ac:dyDescent="0.2">
      <c r="B1" s="7" t="s">
        <v>63</v>
      </c>
      <c r="C1" s="7"/>
      <c r="D1" s="7"/>
      <c r="E1" s="7"/>
    </row>
    <row r="2" spans="2:7" s="92" customFormat="1" x14ac:dyDescent="0.2">
      <c r="B2" s="7" t="s">
        <v>72</v>
      </c>
      <c r="C2" s="7"/>
      <c r="D2" s="7"/>
      <c r="E2" s="7"/>
    </row>
    <row r="3" spans="2:7" s="92" customFormat="1" x14ac:dyDescent="0.2">
      <c r="B3" s="10" t="s">
        <v>73</v>
      </c>
      <c r="C3" s="10"/>
      <c r="D3" s="10"/>
      <c r="E3" s="10"/>
      <c r="F3" s="93"/>
    </row>
    <row r="4" spans="2:7" s="92" customFormat="1" x14ac:dyDescent="0.2">
      <c r="B4" s="301" t="s">
        <v>37</v>
      </c>
      <c r="C4" s="301"/>
      <c r="D4" s="301"/>
      <c r="E4" s="301"/>
      <c r="F4" s="93"/>
    </row>
    <row r="5" spans="2:7" ht="13.5" thickBot="1" x14ac:dyDescent="0.25">
      <c r="C5" s="94"/>
      <c r="D5" s="94"/>
      <c r="E5" s="94"/>
      <c r="F5" s="40"/>
      <c r="G5" s="40"/>
    </row>
    <row r="6" spans="2:7" ht="12.75" customHeight="1" x14ac:dyDescent="0.2">
      <c r="B6" s="95" t="s">
        <v>54</v>
      </c>
      <c r="C6" s="71" t="s">
        <v>74</v>
      </c>
      <c r="D6" s="20" t="s">
        <v>75</v>
      </c>
      <c r="E6" s="96" t="s">
        <v>35</v>
      </c>
      <c r="F6" s="97"/>
    </row>
    <row r="7" spans="2:7" ht="26.25" customHeight="1" thickBot="1" x14ac:dyDescent="0.25">
      <c r="B7" s="98" t="s">
        <v>55</v>
      </c>
      <c r="C7" s="99" t="s">
        <v>76</v>
      </c>
      <c r="D7" s="21" t="s">
        <v>77</v>
      </c>
      <c r="E7" s="100" t="s">
        <v>78</v>
      </c>
      <c r="F7" s="97"/>
    </row>
    <row r="8" spans="2:7" x14ac:dyDescent="0.2">
      <c r="B8" s="22">
        <f>+'3- impo no inv'!A8</f>
        <v>42005</v>
      </c>
      <c r="C8" s="23"/>
      <c r="D8" s="24"/>
      <c r="E8" s="25"/>
    </row>
    <row r="9" spans="2:7" x14ac:dyDescent="0.2">
      <c r="B9" s="26">
        <f>+'[3]3.vol.'!C8</f>
        <v>37288</v>
      </c>
      <c r="C9" s="27"/>
      <c r="D9" s="28"/>
      <c r="E9" s="29"/>
    </row>
    <row r="10" spans="2:7" x14ac:dyDescent="0.2">
      <c r="B10" s="26">
        <f>+'3- impo no inv'!A10</f>
        <v>42064</v>
      </c>
      <c r="C10" s="27"/>
      <c r="D10" s="28"/>
      <c r="E10" s="29"/>
    </row>
    <row r="11" spans="2:7" x14ac:dyDescent="0.2">
      <c r="B11" s="26">
        <f>+'3- impo no inv'!A11</f>
        <v>42095</v>
      </c>
      <c r="C11" s="27"/>
      <c r="D11" s="28"/>
      <c r="E11" s="29"/>
    </row>
    <row r="12" spans="2:7" x14ac:dyDescent="0.2">
      <c r="B12" s="26">
        <f>+'3- impo no inv'!A12</f>
        <v>42125</v>
      </c>
      <c r="C12" s="28"/>
      <c r="D12" s="28"/>
      <c r="E12" s="29"/>
    </row>
    <row r="13" spans="2:7" x14ac:dyDescent="0.2">
      <c r="B13" s="26">
        <f>+'3- impo no inv'!A13</f>
        <v>42156</v>
      </c>
      <c r="C13" s="27"/>
      <c r="D13" s="28"/>
      <c r="E13" s="29"/>
    </row>
    <row r="14" spans="2:7" x14ac:dyDescent="0.2">
      <c r="B14" s="26">
        <f>+'3- impo no inv'!A14</f>
        <v>42186</v>
      </c>
      <c r="C14" s="28"/>
      <c r="D14" s="28"/>
      <c r="E14" s="29"/>
    </row>
    <row r="15" spans="2:7" x14ac:dyDescent="0.2">
      <c r="B15" s="26">
        <f>+'3- impo no inv'!A15</f>
        <v>42217</v>
      </c>
      <c r="C15" s="28"/>
      <c r="D15" s="28"/>
      <c r="E15" s="29"/>
    </row>
    <row r="16" spans="2:7" x14ac:dyDescent="0.2">
      <c r="B16" s="26">
        <f>+'3- impo no inv'!A16</f>
        <v>42248</v>
      </c>
      <c r="C16" s="28"/>
      <c r="D16" s="28"/>
      <c r="E16" s="29"/>
    </row>
    <row r="17" spans="2:5" x14ac:dyDescent="0.2">
      <c r="B17" s="26">
        <f>+'3- impo no inv'!A17</f>
        <v>42278</v>
      </c>
      <c r="C17" s="28"/>
      <c r="D17" s="28"/>
      <c r="E17" s="29"/>
    </row>
    <row r="18" spans="2:5" x14ac:dyDescent="0.2">
      <c r="B18" s="26">
        <f>+'3- impo no inv'!A18</f>
        <v>42309</v>
      </c>
      <c r="C18" s="28"/>
      <c r="D18" s="28"/>
      <c r="E18" s="29"/>
    </row>
    <row r="19" spans="2:5" ht="13.5" thickBot="1" x14ac:dyDescent="0.25">
      <c r="B19" s="30">
        <f>+'3- impo no inv'!A19</f>
        <v>42339</v>
      </c>
      <c r="C19" s="31"/>
      <c r="D19" s="31"/>
      <c r="E19" s="32"/>
    </row>
    <row r="20" spans="2:5" x14ac:dyDescent="0.2">
      <c r="B20" s="22">
        <f>+'3- impo no inv'!A20</f>
        <v>42370</v>
      </c>
      <c r="C20" s="24"/>
      <c r="D20" s="24"/>
      <c r="E20" s="29"/>
    </row>
    <row r="21" spans="2:5" x14ac:dyDescent="0.2">
      <c r="B21" s="26">
        <f>+'3- impo no inv'!A21</f>
        <v>42401</v>
      </c>
      <c r="C21" s="28"/>
      <c r="D21" s="28"/>
      <c r="E21" s="33"/>
    </row>
    <row r="22" spans="2:5" x14ac:dyDescent="0.2">
      <c r="B22" s="26">
        <f>+'3- impo no inv'!A22</f>
        <v>42430</v>
      </c>
      <c r="C22" s="28"/>
      <c r="D22" s="28"/>
      <c r="E22" s="29"/>
    </row>
    <row r="23" spans="2:5" x14ac:dyDescent="0.2">
      <c r="B23" s="26">
        <f>+'3- impo no inv'!A23</f>
        <v>42461</v>
      </c>
      <c r="C23" s="28"/>
      <c r="D23" s="28"/>
      <c r="E23" s="29"/>
    </row>
    <row r="24" spans="2:5" x14ac:dyDescent="0.2">
      <c r="B24" s="26">
        <f>+'3- impo no inv'!A24</f>
        <v>42491</v>
      </c>
      <c r="C24" s="28"/>
      <c r="D24" s="28"/>
      <c r="E24" s="29"/>
    </row>
    <row r="25" spans="2:5" x14ac:dyDescent="0.2">
      <c r="B25" s="26">
        <f>+'3- impo no inv'!A25</f>
        <v>42522</v>
      </c>
      <c r="C25" s="28"/>
      <c r="D25" s="28"/>
      <c r="E25" s="29"/>
    </row>
    <row r="26" spans="2:5" x14ac:dyDescent="0.2">
      <c r="B26" s="26">
        <f>+'3- impo no inv'!A26</f>
        <v>42552</v>
      </c>
      <c r="C26" s="28"/>
      <c r="D26" s="28"/>
      <c r="E26" s="29"/>
    </row>
    <row r="27" spans="2:5" x14ac:dyDescent="0.2">
      <c r="B27" s="26">
        <f>+'3- impo no inv'!A27</f>
        <v>42583</v>
      </c>
      <c r="C27" s="28"/>
      <c r="D27" s="28"/>
      <c r="E27" s="29"/>
    </row>
    <row r="28" spans="2:5" x14ac:dyDescent="0.2">
      <c r="B28" s="26">
        <f>+'3- impo no inv'!A28</f>
        <v>42614</v>
      </c>
      <c r="C28" s="28"/>
      <c r="D28" s="28"/>
      <c r="E28" s="29"/>
    </row>
    <row r="29" spans="2:5" x14ac:dyDescent="0.2">
      <c r="B29" s="26">
        <f>+'3- impo no inv'!A29</f>
        <v>42644</v>
      </c>
      <c r="C29" s="28"/>
      <c r="D29" s="28"/>
      <c r="E29" s="29"/>
    </row>
    <row r="30" spans="2:5" x14ac:dyDescent="0.2">
      <c r="B30" s="26">
        <f>+'3- impo no inv'!A30</f>
        <v>42675</v>
      </c>
      <c r="C30" s="28"/>
      <c r="D30" s="28"/>
      <c r="E30" s="29"/>
    </row>
    <row r="31" spans="2:5" ht="13.5" thickBot="1" x14ac:dyDescent="0.25">
      <c r="B31" s="30">
        <f>+'3- impo no inv'!A31</f>
        <v>42705</v>
      </c>
      <c r="C31" s="31"/>
      <c r="D31" s="31"/>
      <c r="E31" s="34"/>
    </row>
    <row r="32" spans="2:5" x14ac:dyDescent="0.2">
      <c r="B32" s="22">
        <f>+'3- impo no inv'!A32</f>
        <v>42736</v>
      </c>
      <c r="C32" s="24"/>
      <c r="D32" s="35"/>
      <c r="E32" s="23"/>
    </row>
    <row r="33" spans="2:5" x14ac:dyDescent="0.2">
      <c r="B33" s="26">
        <f>+'3- impo no inv'!A33</f>
        <v>42767</v>
      </c>
      <c r="C33" s="28"/>
      <c r="D33" s="36"/>
      <c r="E33" s="27"/>
    </row>
    <row r="34" spans="2:5" x14ac:dyDescent="0.2">
      <c r="B34" s="26">
        <f>+'3- impo no inv'!A34</f>
        <v>42795</v>
      </c>
      <c r="C34" s="28"/>
      <c r="D34" s="36"/>
      <c r="E34" s="27"/>
    </row>
    <row r="35" spans="2:5" x14ac:dyDescent="0.2">
      <c r="B35" s="26">
        <f>+'3- impo no inv'!A35</f>
        <v>42826</v>
      </c>
      <c r="C35" s="28"/>
      <c r="D35" s="36"/>
      <c r="E35" s="27"/>
    </row>
    <row r="36" spans="2:5" x14ac:dyDescent="0.2">
      <c r="B36" s="26">
        <f>+'3- impo no inv'!A36</f>
        <v>42856</v>
      </c>
      <c r="C36" s="28"/>
      <c r="D36" s="36"/>
      <c r="E36" s="27"/>
    </row>
    <row r="37" spans="2:5" x14ac:dyDescent="0.2">
      <c r="B37" s="26">
        <f>+'3- impo no inv'!A37</f>
        <v>42887</v>
      </c>
      <c r="C37" s="28"/>
      <c r="D37" s="36"/>
      <c r="E37" s="27"/>
    </row>
    <row r="38" spans="2:5" x14ac:dyDescent="0.2">
      <c r="B38" s="26">
        <f>+'3- impo no inv'!A38</f>
        <v>42917</v>
      </c>
      <c r="C38" s="28"/>
      <c r="D38" s="36"/>
      <c r="E38" s="27"/>
    </row>
    <row r="39" spans="2:5" x14ac:dyDescent="0.2">
      <c r="B39" s="26">
        <f>+'3- impo no inv'!A39</f>
        <v>42948</v>
      </c>
      <c r="C39" s="28"/>
      <c r="D39" s="36"/>
      <c r="E39" s="27"/>
    </row>
    <row r="40" spans="2:5" x14ac:dyDescent="0.2">
      <c r="B40" s="26">
        <f>+'3- impo no inv'!A40</f>
        <v>42979</v>
      </c>
      <c r="C40" s="28"/>
      <c r="D40" s="36"/>
      <c r="E40" s="27"/>
    </row>
    <row r="41" spans="2:5" x14ac:dyDescent="0.2">
      <c r="B41" s="26">
        <f>+'3- impo no inv'!A41</f>
        <v>43009</v>
      </c>
      <c r="C41" s="28"/>
      <c r="D41" s="36"/>
      <c r="E41" s="27"/>
    </row>
    <row r="42" spans="2:5" x14ac:dyDescent="0.2">
      <c r="B42" s="26">
        <f>+'3- impo no inv'!A42</f>
        <v>43040</v>
      </c>
      <c r="C42" s="28"/>
      <c r="D42" s="36"/>
      <c r="E42" s="27"/>
    </row>
    <row r="43" spans="2:5" ht="13.5" thickBot="1" x14ac:dyDescent="0.25">
      <c r="B43" s="70">
        <f>+'3- impo no inv'!A43</f>
        <v>43070</v>
      </c>
      <c r="C43" s="101"/>
      <c r="D43" s="102"/>
      <c r="E43" s="66"/>
    </row>
    <row r="44" spans="2:5" x14ac:dyDescent="0.2">
      <c r="B44" s="22">
        <f>+'3- impo no inv'!A44</f>
        <v>43101</v>
      </c>
      <c r="C44" s="24"/>
      <c r="D44" s="24"/>
      <c r="E44" s="23"/>
    </row>
    <row r="45" spans="2:5" x14ac:dyDescent="0.2">
      <c r="B45" s="26">
        <f>+'3- impo no inv'!A45</f>
        <v>43132</v>
      </c>
      <c r="C45" s="28"/>
      <c r="D45" s="28"/>
      <c r="E45" s="27"/>
    </row>
    <row r="46" spans="2:5" x14ac:dyDescent="0.2">
      <c r="B46" s="26">
        <f>+'3- impo no inv'!A46</f>
        <v>43160</v>
      </c>
      <c r="C46" s="28"/>
      <c r="D46" s="28"/>
      <c r="E46" s="27"/>
    </row>
    <row r="47" spans="2:5" x14ac:dyDescent="0.2">
      <c r="B47" s="26">
        <f>+'3- impo no inv'!A47</f>
        <v>43191</v>
      </c>
      <c r="C47" s="28"/>
      <c r="D47" s="28"/>
      <c r="E47" s="27"/>
    </row>
    <row r="48" spans="2:5" x14ac:dyDescent="0.2">
      <c r="B48" s="26">
        <f>+'3- impo no inv'!A48</f>
        <v>43221</v>
      </c>
      <c r="C48" s="28"/>
      <c r="D48" s="28"/>
      <c r="E48" s="27"/>
    </row>
    <row r="49" spans="2:46" x14ac:dyDescent="0.2">
      <c r="B49" s="26">
        <f>+'3- impo no inv'!A49</f>
        <v>43252</v>
      </c>
      <c r="C49" s="28"/>
      <c r="D49" s="28"/>
      <c r="E49" s="27"/>
    </row>
    <row r="50" spans="2:46" x14ac:dyDescent="0.2">
      <c r="B50" s="26">
        <f>+'3- impo no inv'!A50</f>
        <v>43282</v>
      </c>
      <c r="C50" s="28"/>
      <c r="D50" s="28"/>
      <c r="E50" s="27"/>
    </row>
    <row r="51" spans="2:46" x14ac:dyDescent="0.2">
      <c r="B51" s="26">
        <f>+'3- impo no inv'!A51</f>
        <v>43313</v>
      </c>
      <c r="C51" s="28"/>
      <c r="D51" s="28"/>
      <c r="E51" s="27"/>
    </row>
    <row r="52" spans="2:46" x14ac:dyDescent="0.2">
      <c r="B52" s="26">
        <f>+'3- impo no inv'!A52</f>
        <v>43344</v>
      </c>
      <c r="C52" s="28"/>
      <c r="D52" s="28"/>
      <c r="E52" s="27"/>
    </row>
    <row r="53" spans="2:46" x14ac:dyDescent="0.2">
      <c r="B53" s="26">
        <f>+'3- impo no inv'!A53</f>
        <v>43374</v>
      </c>
      <c r="C53" s="28"/>
      <c r="D53" s="28"/>
      <c r="E53" s="27"/>
    </row>
    <row r="54" spans="2:46" x14ac:dyDescent="0.2">
      <c r="B54" s="26">
        <f>+'3- impo no inv'!A54</f>
        <v>0</v>
      </c>
      <c r="C54" s="28"/>
      <c r="D54" s="28"/>
      <c r="E54" s="27"/>
    </row>
    <row r="55" spans="2:46" ht="13.5" thickBot="1" x14ac:dyDescent="0.25">
      <c r="B55" s="30">
        <f>+'3- impo no inv'!A55</f>
        <v>0</v>
      </c>
      <c r="C55" s="31"/>
      <c r="D55" s="31"/>
      <c r="E55" s="38"/>
    </row>
    <row r="56" spans="2:46" ht="13.5" thickBot="1" x14ac:dyDescent="0.25">
      <c r="B56" s="39"/>
      <c r="C56" s="40"/>
      <c r="D56" s="40"/>
      <c r="E56" s="41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</row>
    <row r="57" spans="2:46" x14ac:dyDescent="0.2">
      <c r="B57" s="67">
        <f>+'3- impo no inv'!A60</f>
        <v>2015</v>
      </c>
      <c r="C57" s="24"/>
      <c r="D57" s="24"/>
      <c r="E57" s="24"/>
      <c r="F57" s="40"/>
    </row>
    <row r="58" spans="2:46" x14ac:dyDescent="0.2">
      <c r="B58" s="68">
        <f>+'3- impo no inv'!A61</f>
        <v>2016</v>
      </c>
      <c r="C58" s="28"/>
      <c r="D58" s="28"/>
      <c r="E58" s="28"/>
      <c r="F58" s="40"/>
    </row>
    <row r="59" spans="2:46" ht="13.5" thickBot="1" x14ac:dyDescent="0.25">
      <c r="B59" s="69">
        <f>+'3- impo no inv'!A62</f>
        <v>2017</v>
      </c>
      <c r="C59" s="31"/>
      <c r="D59" s="31"/>
      <c r="E59" s="31"/>
    </row>
    <row r="60" spans="2:46" ht="13.5" thickBot="1" x14ac:dyDescent="0.25">
      <c r="B60" s="39"/>
      <c r="C60" s="40"/>
      <c r="D60" s="40"/>
      <c r="E60" s="40"/>
    </row>
    <row r="61" spans="2:46" x14ac:dyDescent="0.2">
      <c r="B61" s="45" t="str">
        <f>+'3- impo no inv'!A64</f>
        <v>ene-oct 2017</v>
      </c>
      <c r="C61" s="24"/>
      <c r="D61" s="24"/>
      <c r="E61" s="24"/>
    </row>
    <row r="62" spans="2:46" ht="13.5" thickBot="1" x14ac:dyDescent="0.25">
      <c r="B62" s="46" t="str">
        <f>+'3- impo no inv'!A65</f>
        <v>ene-oct 2018</v>
      </c>
      <c r="C62" s="31"/>
      <c r="D62" s="31"/>
      <c r="E62" s="31"/>
    </row>
    <row r="63" spans="2:46" x14ac:dyDescent="0.2">
      <c r="C63" s="9"/>
      <c r="D63" s="9"/>
    </row>
    <row r="64" spans="2:46" x14ac:dyDescent="0.2">
      <c r="B64" s="105"/>
      <c r="C64" s="9"/>
      <c r="D64" s="9"/>
    </row>
    <row r="65" spans="2:5" x14ac:dyDescent="0.2">
      <c r="B65" s="49" t="s">
        <v>57</v>
      </c>
      <c r="C65" s="50"/>
      <c r="D65" s="51"/>
      <c r="E65" s="51"/>
    </row>
    <row r="66" spans="2:5" ht="13.5" thickBot="1" x14ac:dyDescent="0.25">
      <c r="B66" s="51"/>
      <c r="C66" s="51"/>
      <c r="D66" s="51"/>
      <c r="E66" s="51"/>
    </row>
    <row r="67" spans="2:5" ht="13.5" thickBot="1" x14ac:dyDescent="0.25">
      <c r="B67" s="52" t="s">
        <v>55</v>
      </c>
      <c r="C67" s="73" t="s">
        <v>58</v>
      </c>
      <c r="D67" s="74" t="s">
        <v>64</v>
      </c>
    </row>
    <row r="68" spans="2:5" x14ac:dyDescent="0.2">
      <c r="B68" s="55">
        <f>+B57</f>
        <v>2015</v>
      </c>
      <c r="C68" s="56">
        <f>+C57-SUM(C8:C19)</f>
        <v>0</v>
      </c>
      <c r="D68" s="57">
        <f>+D57-SUM(D8:D19)</f>
        <v>0</v>
      </c>
    </row>
    <row r="69" spans="2:5" x14ac:dyDescent="0.2">
      <c r="B69" s="58">
        <f>+B58</f>
        <v>2016</v>
      </c>
      <c r="C69" s="59">
        <f>+C58-SUM(C20:C31)</f>
        <v>0</v>
      </c>
      <c r="D69" s="60">
        <f>+D58-SUM(D20:D31)</f>
        <v>0</v>
      </c>
    </row>
    <row r="70" spans="2:5" ht="13.5" thickBot="1" x14ac:dyDescent="0.25">
      <c r="B70" s="61">
        <f>+B59</f>
        <v>2017</v>
      </c>
      <c r="C70" s="62">
        <f>+C59-SUM(C32:C43)</f>
        <v>0</v>
      </c>
      <c r="D70" s="63">
        <f>+D59-SUM(D32:D43)</f>
        <v>0</v>
      </c>
    </row>
    <row r="71" spans="2:5" x14ac:dyDescent="0.2">
      <c r="B71" s="55" t="str">
        <f>+B61</f>
        <v>ene-oct 2017</v>
      </c>
      <c r="C71" s="64">
        <f>+C61-(SUM(C32:INDEX(C32:C43,'parámetros e instrucciones'!$E$3)))</f>
        <v>0</v>
      </c>
      <c r="D71" s="64">
        <f>+D61-(SUM(D32:INDEX(D32:D43,'parámetros e instrucciones'!$E$3)))</f>
        <v>0</v>
      </c>
    </row>
    <row r="72" spans="2:5" ht="13.5" thickBot="1" x14ac:dyDescent="0.25">
      <c r="B72" s="61" t="str">
        <f>+B62</f>
        <v>ene-oct 2018</v>
      </c>
      <c r="C72" s="65">
        <f>+C62-(SUM(C44:INDEX(C44:C55,'parámetros e instrucciones'!$E$3)))</f>
        <v>0</v>
      </c>
      <c r="D72" s="65">
        <f>+D62-(SUM(D44:INDEX(D44:D55,'parámetros e instrucciones'!$E$3)))</f>
        <v>0</v>
      </c>
    </row>
  </sheetData>
  <mergeCells count="1">
    <mergeCell ref="B4:E4"/>
  </mergeCells>
  <phoneticPr fontId="0" type="noConversion"/>
  <printOptions horizontalCentered="1" verticalCentered="1" gridLinesSet="0"/>
  <pageMargins left="0.42" right="0.49" top="0.22" bottom="0.28999999999999998" header="0" footer="0"/>
  <pageSetup paperSize="9" scale="7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parámetros e instrucciones</vt:lpstr>
      <vt:lpstr>anexo</vt:lpstr>
      <vt:lpstr>1.modelos prod.invest.</vt:lpstr>
      <vt:lpstr>2- impo investigadas</vt:lpstr>
      <vt:lpstr>3- impo no inv</vt:lpstr>
      <vt:lpstr>4-costos CILINDRICO</vt:lpstr>
      <vt:lpstr>5-costos CONICO</vt:lpstr>
      <vt:lpstr>5-costos (2)</vt:lpstr>
      <vt:lpstr>6-precios</vt:lpstr>
      <vt:lpstr>6- Compras internas</vt:lpstr>
      <vt:lpstr>8- reventa</vt:lpstr>
      <vt:lpstr>7 existencias</vt:lpstr>
      <vt:lpstr>'1.modelos prod.invest.'!Área_de_impresión</vt:lpstr>
      <vt:lpstr>'2- impo investigadas'!Área_de_impresión</vt:lpstr>
      <vt:lpstr>'3- impo no inv'!Área_de_impresión</vt:lpstr>
      <vt:lpstr>'4-costos CILINDRICO'!Área_de_impresión</vt:lpstr>
      <vt:lpstr>'5-costos (2)'!Área_de_impresión</vt:lpstr>
      <vt:lpstr>'5-costos CONICO'!Área_de_impresión</vt:lpstr>
      <vt:lpstr>'6- Compras internas'!Área_de_impresión</vt:lpstr>
      <vt:lpstr>'6-precios'!Área_de_impresión</vt:lpstr>
      <vt:lpstr>'7 existencias'!Área_de_impresión</vt:lpstr>
      <vt:lpstr>'8- reventa'!Área_de_impresión</vt:lpstr>
      <vt:lpstr>anexo!Área_de_impresión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J. Annarumma</dc:creator>
  <cp:lastModifiedBy>Maria Emilia Ayala</cp:lastModifiedBy>
  <cp:lastPrinted>2018-11-28T13:36:36Z</cp:lastPrinted>
  <dcterms:created xsi:type="dcterms:W3CDTF">2000-08-29T18:35:56Z</dcterms:created>
  <dcterms:modified xsi:type="dcterms:W3CDTF">2018-11-28T14:09:55Z</dcterms:modified>
</cp:coreProperties>
</file>