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8_PAPEL_y_FILM\040 Cuestionarios\10 Modelo Enviado\Importadores Investigados\"/>
    </mc:Choice>
  </mc:AlternateContent>
  <bookViews>
    <workbookView xWindow="480" yWindow="225" windowWidth="8895" windowHeight="4500" tabRatio="716" activeTab="1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a-costos" sheetId="9" r:id="rId6"/>
    <sheet name="4.b-costos" sheetId="22" r:id="rId7"/>
    <sheet name="4.c-costos" sheetId="23" r:id="rId8"/>
    <sheet name="4.d-costos" sheetId="24" r:id="rId9"/>
    <sheet name="5.a-costos" sheetId="21" r:id="rId10"/>
    <sheet name="5.b-costos" sheetId="25" r:id="rId11"/>
    <sheet name="5.c-costos" sheetId="26" r:id="rId12"/>
    <sheet name="5.d-costos" sheetId="27" r:id="rId13"/>
    <sheet name="6.a-precios" sheetId="10" r:id="rId14"/>
    <sheet name="6.b-precios" sheetId="28" r:id="rId15"/>
    <sheet name="6.c-precios" sheetId="29" r:id="rId16"/>
    <sheet name="6.d-precios" sheetId="30" r:id="rId17"/>
    <sheet name="7- Compras internas" sheetId="11" r:id="rId18"/>
    <sheet name="8- reventa" sheetId="20" r:id="rId19"/>
    <sheet name="9 existencias" sheetId="19" r:id="rId20"/>
  </sheets>
  <externalReferences>
    <externalReference r:id="rId21"/>
    <externalReference r:id="rId22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investigadas'!$A$1:$F$66</definedName>
    <definedName name="_xlnm.Print_Area" localSheetId="4">'3- impo no inv'!$A$1:$F$66</definedName>
    <definedName name="_xlnm.Print_Area" localSheetId="5">'4.a-costos'!$A$1:$I$43</definedName>
    <definedName name="_xlnm.Print_Area" localSheetId="6">'4.b-costos'!$A$1:$I$43</definedName>
    <definedName name="_xlnm.Print_Area" localSheetId="7">'4.c-costos'!$A$1:$I$43</definedName>
    <definedName name="_xlnm.Print_Area" localSheetId="8">'4.d-costos'!$A$1:$I$43</definedName>
    <definedName name="_xlnm.Print_Area" localSheetId="9">'5.a-costos'!$A$1:$I$43</definedName>
    <definedName name="_xlnm.Print_Area" localSheetId="10">'5.b-costos'!$A$1:$I$43</definedName>
    <definedName name="_xlnm.Print_Area" localSheetId="11">'5.c-costos'!$A$1:$I$43</definedName>
    <definedName name="_xlnm.Print_Area" localSheetId="12">'5.d-costos'!$A$1:$I$43</definedName>
    <definedName name="_xlnm.Print_Area" localSheetId="13">'6.a-precios'!$B$1:$F$66</definedName>
    <definedName name="_xlnm.Print_Area" localSheetId="14">'6.b-precios'!$B$1:$F$66</definedName>
    <definedName name="_xlnm.Print_Area" localSheetId="15">'6.c-precios'!$B$1:$F$66</definedName>
    <definedName name="_xlnm.Print_Area" localSheetId="16">'6.d-precios'!$B$1:$F$66</definedName>
    <definedName name="_xlnm.Print_Area" localSheetId="17">'7- Compras internas'!$A$1:$C$65</definedName>
    <definedName name="_xlnm.Print_Area" localSheetId="18">'8- reventa'!$A$1:$I$67</definedName>
    <definedName name="_xlnm.Print_Area" localSheetId="19">'9 existencias'!$A$1:$E$16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75" i="29" l="1"/>
  <c r="A65" i="11"/>
  <c r="A77" i="11"/>
  <c r="A64" i="11"/>
  <c r="D76" i="30"/>
  <c r="C76" i="30"/>
  <c r="B76" i="30"/>
  <c r="D75" i="30"/>
  <c r="C75" i="30"/>
  <c r="D74" i="30"/>
  <c r="C74" i="30"/>
  <c r="B74" i="30"/>
  <c r="D73" i="30"/>
  <c r="C73" i="30"/>
  <c r="B73" i="30"/>
  <c r="D72" i="30"/>
  <c r="C72" i="30"/>
  <c r="B72" i="30"/>
  <c r="B75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9" i="30"/>
  <c r="D76" i="29"/>
  <c r="C76" i="29"/>
  <c r="B76" i="29"/>
  <c r="D75" i="29"/>
  <c r="C75" i="29"/>
  <c r="D74" i="29"/>
  <c r="C74" i="29"/>
  <c r="B74" i="29"/>
  <c r="D73" i="29"/>
  <c r="C73" i="29"/>
  <c r="B73" i="29"/>
  <c r="D72" i="29"/>
  <c r="C72" i="29"/>
  <c r="B72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9" i="29"/>
  <c r="D76" i="28"/>
  <c r="C76" i="28"/>
  <c r="D75" i="28"/>
  <c r="C75" i="28"/>
  <c r="D74" i="28"/>
  <c r="C74" i="28"/>
  <c r="B74" i="28"/>
  <c r="D73" i="28"/>
  <c r="C73" i="28"/>
  <c r="B73" i="28"/>
  <c r="D72" i="28"/>
  <c r="C72" i="28"/>
  <c r="B72" i="28"/>
  <c r="B76" i="28"/>
  <c r="B75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9" i="28"/>
  <c r="H51" i="27"/>
  <c r="F51" i="27"/>
  <c r="D51" i="27"/>
  <c r="B51" i="27"/>
  <c r="H50" i="27"/>
  <c r="F50" i="27"/>
  <c r="D50" i="27"/>
  <c r="B50" i="27"/>
  <c r="H51" i="26"/>
  <c r="F51" i="26"/>
  <c r="D51" i="26"/>
  <c r="B51" i="26"/>
  <c r="H50" i="26"/>
  <c r="F50" i="26"/>
  <c r="D50" i="26"/>
  <c r="B50" i="26"/>
  <c r="H51" i="25"/>
  <c r="F51" i="25"/>
  <c r="D51" i="25"/>
  <c r="B51" i="25"/>
  <c r="H50" i="25"/>
  <c r="F50" i="25"/>
  <c r="D50" i="25"/>
  <c r="B50" i="25"/>
  <c r="H51" i="24"/>
  <c r="F51" i="24"/>
  <c r="D51" i="24"/>
  <c r="B51" i="24"/>
  <c r="H50" i="24"/>
  <c r="F50" i="24"/>
  <c r="D50" i="24"/>
  <c r="B50" i="24"/>
  <c r="H51" i="23"/>
  <c r="F51" i="23"/>
  <c r="D51" i="23"/>
  <c r="B51" i="23"/>
  <c r="H50" i="23"/>
  <c r="F50" i="23"/>
  <c r="D50" i="23"/>
  <c r="B50" i="23"/>
  <c r="H51" i="22"/>
  <c r="F51" i="22"/>
  <c r="D51" i="22"/>
  <c r="B51" i="22"/>
  <c r="H50" i="22"/>
  <c r="F50" i="22"/>
  <c r="D50" i="22"/>
  <c r="B50" i="22"/>
  <c r="B50" i="21"/>
  <c r="D50" i="21"/>
  <c r="F50" i="21"/>
  <c r="H50" i="21"/>
  <c r="B51" i="21"/>
  <c r="D51" i="21"/>
  <c r="F51" i="21"/>
  <c r="H51" i="21"/>
  <c r="A65" i="8"/>
  <c r="A64" i="8"/>
  <c r="A55" i="8"/>
  <c r="B56" i="10"/>
  <c r="A55" i="11"/>
  <c r="A55" i="20"/>
  <c r="A54" i="8"/>
  <c r="B55" i="10"/>
  <c r="A54" i="11"/>
  <c r="A54" i="20"/>
  <c r="A53" i="8"/>
  <c r="B54" i="10"/>
  <c r="A53" i="11"/>
  <c r="A53" i="20"/>
  <c r="A52" i="8"/>
  <c r="B53" i="10"/>
  <c r="A52" i="11"/>
  <c r="A52" i="20"/>
  <c r="A51" i="8"/>
  <c r="B52" i="10"/>
  <c r="A51" i="11"/>
  <c r="A51" i="20"/>
  <c r="A50" i="8"/>
  <c r="B51" i="10"/>
  <c r="A50" i="11"/>
  <c r="A50" i="20"/>
  <c r="A49" i="8"/>
  <c r="B50" i="10"/>
  <c r="A49" i="11"/>
  <c r="A49" i="20"/>
  <c r="A48" i="8"/>
  <c r="B49" i="10"/>
  <c r="A48" i="11"/>
  <c r="A48" i="20"/>
  <c r="A47" i="8"/>
  <c r="B48" i="10"/>
  <c r="A47" i="11"/>
  <c r="A47" i="20"/>
  <c r="A46" i="8"/>
  <c r="B47" i="10"/>
  <c r="A46" i="11"/>
  <c r="A46" i="20"/>
  <c r="A45" i="8"/>
  <c r="B46" i="10"/>
  <c r="A45" i="11"/>
  <c r="A45" i="20"/>
  <c r="A44" i="8"/>
  <c r="B45" i="10"/>
  <c r="A44" i="11"/>
  <c r="A44" i="20"/>
  <c r="A43" i="8"/>
  <c r="B44" i="10"/>
  <c r="A43" i="11"/>
  <c r="A43" i="20"/>
  <c r="A42" i="8"/>
  <c r="B43" i="10"/>
  <c r="A42" i="11"/>
  <c r="A42" i="20"/>
  <c r="A41" i="8"/>
  <c r="B42" i="10"/>
  <c r="A41" i="11"/>
  <c r="A41" i="20"/>
  <c r="A40" i="8"/>
  <c r="B41" i="10"/>
  <c r="A40" i="11"/>
  <c r="A40" i="20"/>
  <c r="A39" i="8"/>
  <c r="B40" i="10"/>
  <c r="A39" i="11"/>
  <c r="A39" i="20"/>
  <c r="A38" i="8"/>
  <c r="B39" i="10"/>
  <c r="A38" i="11"/>
  <c r="A38" i="20"/>
  <c r="A37" i="8"/>
  <c r="B38" i="10"/>
  <c r="A37" i="11"/>
  <c r="A37" i="20"/>
  <c r="A36" i="8"/>
  <c r="B37" i="10"/>
  <c r="A36" i="11"/>
  <c r="A36" i="20"/>
  <c r="A35" i="8"/>
  <c r="B36" i="10"/>
  <c r="A35" i="11"/>
  <c r="A35" i="20"/>
  <c r="A34" i="8"/>
  <c r="B35" i="10"/>
  <c r="A34" i="11"/>
  <c r="A34" i="20"/>
  <c r="A33" i="8"/>
  <c r="B34" i="10"/>
  <c r="A33" i="11"/>
  <c r="A33" i="20"/>
  <c r="A32" i="8"/>
  <c r="B33" i="10"/>
  <c r="A32" i="11"/>
  <c r="A32" i="20"/>
  <c r="A31" i="8"/>
  <c r="B32" i="10"/>
  <c r="A31" i="11"/>
  <c r="A31" i="20"/>
  <c r="A30" i="8"/>
  <c r="B31" i="10"/>
  <c r="A30" i="11"/>
  <c r="A30" i="20"/>
  <c r="A29" i="8"/>
  <c r="B30" i="10"/>
  <c r="A29" i="11"/>
  <c r="A29" i="20"/>
  <c r="A28" i="8"/>
  <c r="B29" i="10"/>
  <c r="A28" i="11"/>
  <c r="A28" i="20"/>
  <c r="A27" i="8"/>
  <c r="B28" i="10"/>
  <c r="A27" i="11"/>
  <c r="A27" i="20"/>
  <c r="A26" i="8"/>
  <c r="B27" i="10"/>
  <c r="A26" i="11"/>
  <c r="A26" i="20"/>
  <c r="A25" i="8"/>
  <c r="B26" i="10"/>
  <c r="A25" i="11"/>
  <c r="A25" i="20"/>
  <c r="A24" i="8"/>
  <c r="B25" i="10"/>
  <c r="A24" i="11"/>
  <c r="A24" i="20"/>
  <c r="A23" i="8"/>
  <c r="B24" i="10"/>
  <c r="A23" i="11"/>
  <c r="A23" i="20"/>
  <c r="A22" i="8"/>
  <c r="B23" i="10"/>
  <c r="A22" i="11"/>
  <c r="A22" i="20"/>
  <c r="A21" i="8"/>
  <c r="B22" i="10"/>
  <c r="A21" i="11"/>
  <c r="A21" i="20"/>
  <c r="A20" i="8"/>
  <c r="B21" i="10"/>
  <c r="A20" i="11"/>
  <c r="A20" i="20"/>
  <c r="A19" i="8"/>
  <c r="B20" i="10"/>
  <c r="A19" i="11"/>
  <c r="A19" i="20"/>
  <c r="A18" i="8"/>
  <c r="B19" i="10"/>
  <c r="A18" i="11"/>
  <c r="A18" i="20"/>
  <c r="A17" i="8"/>
  <c r="B18" i="10"/>
  <c r="A17" i="11"/>
  <c r="A17" i="20"/>
  <c r="A16" i="8"/>
  <c r="B17" i="10"/>
  <c r="A16" i="11"/>
  <c r="A16" i="20"/>
  <c r="A15" i="8"/>
  <c r="B16" i="10"/>
  <c r="A15" i="11"/>
  <c r="A15" i="20"/>
  <c r="A14" i="8"/>
  <c r="B15" i="10"/>
  <c r="A14" i="11"/>
  <c r="A14" i="20"/>
  <c r="A13" i="8"/>
  <c r="B14" i="10"/>
  <c r="A13" i="11"/>
  <c r="A13" i="20"/>
  <c r="A12" i="8"/>
  <c r="B13" i="10"/>
  <c r="A12" i="11"/>
  <c r="A12" i="20"/>
  <c r="A11" i="8"/>
  <c r="B12" i="10"/>
  <c r="A11" i="11"/>
  <c r="A11" i="20"/>
  <c r="A10" i="8"/>
  <c r="B11" i="10"/>
  <c r="A10" i="11"/>
  <c r="A10" i="20"/>
  <c r="A9" i="11"/>
  <c r="A9" i="20"/>
  <c r="A8" i="8"/>
  <c r="B9" i="10"/>
  <c r="A8" i="11"/>
  <c r="A8" i="20"/>
  <c r="A75" i="8"/>
  <c r="A74" i="8"/>
  <c r="A73" i="8"/>
  <c r="A9" i="8"/>
  <c r="A77" i="7"/>
  <c r="A76" i="7"/>
  <c r="A75" i="7"/>
  <c r="A74" i="7"/>
  <c r="A73" i="7"/>
  <c r="A3" i="20"/>
  <c r="A3" i="11"/>
  <c r="A3" i="8"/>
  <c r="A3" i="7"/>
  <c r="B26" i="19"/>
  <c r="B25" i="19"/>
  <c r="B24" i="19"/>
  <c r="B23" i="19"/>
  <c r="B22" i="19"/>
  <c r="C76" i="20"/>
  <c r="D76" i="20"/>
  <c r="E76" i="20"/>
  <c r="F76" i="20"/>
  <c r="G76" i="20"/>
  <c r="H76" i="20"/>
  <c r="I76" i="20"/>
  <c r="C77" i="20"/>
  <c r="D77" i="20"/>
  <c r="E77" i="20"/>
  <c r="F77" i="20"/>
  <c r="G77" i="20"/>
  <c r="H77" i="20"/>
  <c r="I77" i="20"/>
  <c r="B77" i="20"/>
  <c r="B76" i="20"/>
  <c r="B73" i="20"/>
  <c r="C73" i="20"/>
  <c r="D73" i="20"/>
  <c r="E73" i="20"/>
  <c r="F73" i="20"/>
  <c r="G73" i="20"/>
  <c r="H73" i="20"/>
  <c r="I73" i="20"/>
  <c r="B74" i="20"/>
  <c r="C74" i="20"/>
  <c r="D74" i="20"/>
  <c r="E74" i="20"/>
  <c r="F74" i="20"/>
  <c r="G74" i="20"/>
  <c r="H74" i="20"/>
  <c r="I74" i="20"/>
  <c r="B75" i="20"/>
  <c r="C75" i="20"/>
  <c r="D75" i="20"/>
  <c r="E75" i="20"/>
  <c r="F75" i="20"/>
  <c r="G75" i="20"/>
  <c r="H75" i="20"/>
  <c r="I75" i="20"/>
  <c r="C76" i="11"/>
  <c r="C77" i="11"/>
  <c r="B77" i="11"/>
  <c r="B76" i="11"/>
  <c r="D75" i="10"/>
  <c r="D76" i="10"/>
  <c r="C76" i="10"/>
  <c r="C75" i="10"/>
  <c r="D76" i="8"/>
  <c r="D77" i="8"/>
  <c r="C77" i="8"/>
  <c r="C76" i="8"/>
  <c r="D76" i="7"/>
  <c r="D77" i="7"/>
  <c r="C77" i="7"/>
  <c r="C76" i="7"/>
  <c r="B21" i="19"/>
  <c r="A25" i="19"/>
  <c r="A26" i="19"/>
  <c r="B51" i="9"/>
  <c r="H51" i="9"/>
  <c r="F51" i="9"/>
  <c r="D51" i="9"/>
  <c r="H50" i="9"/>
  <c r="F50" i="9"/>
  <c r="D50" i="9"/>
  <c r="B50" i="9"/>
  <c r="C72" i="10"/>
  <c r="D74" i="10"/>
  <c r="C74" i="10"/>
  <c r="D73" i="10"/>
  <c r="C73" i="10"/>
  <c r="D72" i="10"/>
  <c r="B73" i="11"/>
  <c r="C75" i="11"/>
  <c r="B75" i="11"/>
  <c r="C74" i="11"/>
  <c r="B74" i="11"/>
  <c r="C73" i="11"/>
  <c r="D75" i="8"/>
  <c r="C75" i="8"/>
  <c r="D74" i="8"/>
  <c r="C74" i="8"/>
  <c r="D73" i="8"/>
  <c r="C73" i="8"/>
  <c r="C75" i="7"/>
  <c r="D75" i="7"/>
  <c r="D74" i="7"/>
  <c r="C74" i="7"/>
  <c r="D73" i="7"/>
  <c r="C73" i="7"/>
  <c r="F3" i="1"/>
  <c r="A77" i="8"/>
  <c r="B75" i="10"/>
  <c r="B73" i="10"/>
  <c r="A73" i="11"/>
  <c r="A73" i="20"/>
  <c r="B76" i="10"/>
  <c r="B74" i="10"/>
  <c r="A76" i="8"/>
  <c r="B72" i="10"/>
  <c r="A76" i="11"/>
  <c r="A64" i="20"/>
  <c r="A76" i="20"/>
  <c r="A65" i="20"/>
  <c r="A77" i="20"/>
  <c r="A74" i="20"/>
  <c r="A74" i="11"/>
  <c r="A75" i="20"/>
  <c r="A75" i="11"/>
</calcChain>
</file>

<file path=xl/sharedStrings.xml><?xml version="1.0" encoding="utf-8"?>
<sst xmlns="http://schemas.openxmlformats.org/spreadsheetml/2006/main" count="695" uniqueCount="128">
  <si>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</si>
  <si>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</si>
  <si>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</si>
  <si>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</si>
  <si>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</si>
  <si>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</si>
  <si>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</si>
  <si>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</si>
  <si>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</si>
  <si>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</si>
  <si>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</si>
  <si>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</si>
  <si>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</si>
  <si>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</si>
  <si>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</si>
  <si>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</si>
  <si>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</si>
  <si>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</si>
  <si>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</si>
  <si>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</si>
  <si>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</si>
  <si>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</si>
  <si>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</si>
  <si>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</si>
  <si>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</si>
  <si>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</si>
  <si>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</si>
  <si>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</si>
  <si>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</si>
  <si>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</si>
  <si>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</si>
  <si>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</si>
  <si>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</si>
  <si>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</si>
  <si>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</si>
  <si>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</si>
  <si>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</si>
  <si>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</si>
  <si>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</si>
  <si>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</si>
  <si>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</si>
  <si>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</si>
  <si>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</si>
  <si>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</si>
  <si>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</si>
  <si>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</si>
  <si>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</si>
  <si>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</si>
  <si>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</si>
  <si>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</si>
  <si>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</si>
  <si>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</si>
  <si>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</si>
  <si>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</si>
  <si>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</si>
  <si>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</si>
  <si>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</si>
  <si>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</si>
  <si>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</si>
  <si>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</si>
  <si>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Cuadro Nº 6.a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</si>
  <si>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</si>
  <si>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</si>
  <si>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</si>
  <si>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</si>
  <si>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</si>
  <si>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</si>
  <si>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</si>
  <si>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</si>
  <si>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</si>
  <si>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</si>
  <si>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</si>
  <si>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Facturado (1)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</si>
  <si>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</si>
  <si>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</si>
  <si>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</si>
  <si>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</si>
  <si>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</si>
  <si>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</si>
  <si>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Cuadro N° 9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</si>
  <si>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</si>
  <si>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</si>
  <si>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</si>
  <si>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</si>
  <si>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</si>
  <si>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</si>
  <si>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</si>
  <si>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</si>
  <si>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</si>
  <si>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</si>
  <si>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</si>
  <si>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</si>
  <si>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Origen: ___________________</t>
  </si>
  <si>
    <r>
      <t xml:space="preserve">Líneas de Producto  de </t>
    </r>
    <r>
      <rPr>
        <b/>
        <i/>
        <u/>
        <sz val="10"/>
        <rFont val="Arial"/>
        <family val="2"/>
      </rPr>
      <t/>
    </r>
  </si>
  <si>
    <t>PAPELES Y FILMS AUTOADHESIVOS</t>
  </si>
  <si>
    <t>ene-nov 2018</t>
  </si>
  <si>
    <t>ene-nov 2017</t>
  </si>
  <si>
    <t>promedio 2015</t>
  </si>
  <si>
    <t>promedio 2016</t>
  </si>
  <si>
    <t>promedio 2017</t>
  </si>
  <si>
    <t>promedio ene-nov 2018</t>
  </si>
  <si>
    <t>Origen Objeto de Medidas: CHILE</t>
  </si>
  <si>
    <t>Cuadro Nº 4.a</t>
  </si>
  <si>
    <t>Cuadro Nº 4.b</t>
  </si>
  <si>
    <t>Cuadro Nº 4.c</t>
  </si>
  <si>
    <t>Cuadro Nº 4.d</t>
  </si>
  <si>
    <t>Cuadro Nº 5.a</t>
  </si>
  <si>
    <t>Cuadro Nº 5.b</t>
  </si>
  <si>
    <t>Cuadro Nº 5.c</t>
  </si>
  <si>
    <t>Cuadro Nº 5.d</t>
  </si>
  <si>
    <t>Papel autoadherente con frontal de papel ilustración/semi gloss/couche con liner glassine/encapado, adhesivo base acrílica y gramaje entre 75 y 85 grs. (+/-2) en el frontal, en bobinas</t>
  </si>
  <si>
    <t>Papel autoadherente con frontal de ilustración/semi gloss/couche, con liner encapado de gramaje entre 78 y 85 grs. (+/- 2), adhesivo base acrílica y gramaje entre 75 y 85 grs. (+/- 2) en el frontal, en hojas</t>
  </si>
  <si>
    <t>Papel autoadherente con frontal Térmico/termosensible TOP con liner Glassine, adhesivo base acrílica y gramaje entre 68 y 75 grs. (+/- 2) en el frontal, en bobinas</t>
  </si>
  <si>
    <t>Film autoadherente con frontal transparente BOPP (polipropileno biorientado) con top coated, liner Glassine, adhesivo base acrílica y entre 48 y 65  µm (micrones) en el frontal, en bobinas</t>
  </si>
  <si>
    <r>
      <t>1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</t>
    </r>
  </si>
  <si>
    <r>
      <t>en pesos por M</t>
    </r>
    <r>
      <rPr>
        <b/>
        <vertAlign val="superscript"/>
        <sz val="7.5"/>
        <rFont val="Arial"/>
        <family val="2"/>
      </rPr>
      <t>2</t>
    </r>
  </si>
  <si>
    <r>
      <t>(M</t>
    </r>
    <r>
      <rPr>
        <b/>
        <vertAlign val="superscript"/>
        <sz val="7.5"/>
        <rFont val="Arial"/>
        <family val="2"/>
      </rPr>
      <t>2</t>
    </r>
    <r>
      <rPr>
        <b/>
        <sz val="10"/>
        <rFont val="Arial"/>
        <family val="2"/>
      </rPr>
      <t>)(2)</t>
    </r>
  </si>
  <si>
    <t>Cuadro Nº 6.b</t>
  </si>
  <si>
    <t>Cuadro Nº 6.c</t>
  </si>
  <si>
    <t>Cuadro Nº 6.d</t>
  </si>
  <si>
    <r>
      <t>M</t>
    </r>
    <r>
      <rPr>
        <b/>
        <vertAlign val="superscript"/>
        <sz val="7.5"/>
        <rFont val="Arial"/>
        <family val="2"/>
      </rPr>
      <t>2</t>
    </r>
  </si>
  <si>
    <t>Papeles y Films Autoadhesivos importado de todos los orígenes</t>
  </si>
  <si>
    <r>
      <t>En M</t>
    </r>
    <r>
      <rPr>
        <b/>
        <vertAlign val="superscript"/>
        <sz val="7.5"/>
        <rFont val="Arial"/>
        <family val="2"/>
      </rPr>
      <t>2</t>
    </r>
  </si>
  <si>
    <t>CHILE</t>
  </si>
  <si>
    <r>
      <t xml:space="preserve">(en </t>
    </r>
    <r>
      <rPr>
        <b/>
        <i/>
        <u/>
        <sz val="10"/>
        <rFont val="Arial"/>
        <family val="2"/>
      </rPr>
      <t>M2</t>
    </r>
    <r>
      <rPr>
        <b/>
        <sz val="10"/>
        <rFont val="Arial"/>
        <family val="2"/>
      </rPr>
      <t xml:space="preserve"> y valores de primera venta)</t>
    </r>
  </si>
  <si>
    <t>M2</t>
  </si>
  <si>
    <r>
      <t>de 1 M</t>
    </r>
    <r>
      <rPr>
        <b/>
        <vertAlign val="superscript"/>
        <sz val="7.5"/>
        <rFont val="Arial"/>
        <family val="2"/>
      </rPr>
      <t>2</t>
    </r>
  </si>
  <si>
    <r>
      <t>de 1 M</t>
    </r>
    <r>
      <rPr>
        <b/>
        <i/>
        <vertAlign val="superscript"/>
        <sz val="7.5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</si>
</sst>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7.5"/>
      <name val="Arial"/>
      <family val="2"/>
    </font>
    <font>
      <i/>
      <u/>
      <sz val="10"/>
      <name val="Arial"/>
      <family val="2"/>
    </font>
    <font>
      <b/>
      <i/>
      <vertAlign val="super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84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11" fillId="0" borderId="0" xfId="0" applyFont="1"/>
    <xf numFmtId="0" fontId="6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12" fillId="0" borderId="8" xfId="0" applyNumberFormat="1" applyFont="1" applyBorder="1" applyAlignment="1" applyProtection="1">
      <alignment horizontal="center"/>
      <protection locked="0"/>
    </xf>
    <xf numFmtId="0" fontId="12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4" fontId="14" fillId="3" borderId="18" xfId="0" applyNumberFormat="1" applyFont="1" applyFill="1" applyBorder="1" applyAlignment="1" applyProtection="1">
      <alignment horizontal="center"/>
    </xf>
    <xf numFmtId="4" fontId="14" fillId="3" borderId="2" xfId="0" applyNumberFormat="1" applyFont="1" applyFill="1" applyBorder="1" applyAlignment="1" applyProtection="1">
      <alignment horizontal="center"/>
    </xf>
    <xf numFmtId="1" fontId="13" fillId="0" borderId="8" xfId="0" applyNumberFormat="1" applyFont="1" applyFill="1" applyBorder="1" applyAlignment="1" applyProtection="1">
      <alignment horizontal="center"/>
      <protection locked="0"/>
    </xf>
    <xf numFmtId="4" fontId="14" fillId="3" borderId="19" xfId="0" applyNumberFormat="1" applyFont="1" applyFill="1" applyBorder="1" applyAlignment="1" applyProtection="1">
      <alignment horizontal="center"/>
    </xf>
    <xf numFmtId="4" fontId="14" fillId="3" borderId="8" xfId="0" applyNumberFormat="1" applyFont="1" applyFill="1" applyBorder="1" applyAlignment="1" applyProtection="1">
      <alignment horizontal="center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4" fontId="14" fillId="3" borderId="20" xfId="0" applyNumberFormat="1" applyFont="1" applyFill="1" applyBorder="1" applyAlignment="1" applyProtection="1">
      <alignment horizontal="center"/>
    </xf>
    <xf numFmtId="4" fontId="14" fillId="3" borderId="10" xfId="0" applyNumberFormat="1" applyFont="1" applyFill="1" applyBorder="1" applyAlignment="1" applyProtection="1">
      <alignment horizontal="center"/>
    </xf>
    <xf numFmtId="4" fontId="14" fillId="3" borderId="4" xfId="0" applyNumberFormat="1" applyFont="1" applyFill="1" applyBorder="1" applyAlignment="1" applyProtection="1">
      <alignment horizontal="center"/>
    </xf>
    <xf numFmtId="4" fontId="14" fillId="3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2" fillId="0" borderId="2" xfId="0" applyNumberFormat="1" applyFont="1" applyBorder="1" applyAlignment="1" applyProtection="1">
      <alignment horizontal="center"/>
      <protection locked="0"/>
    </xf>
    <xf numFmtId="1" fontId="12" fillId="0" borderId="8" xfId="0" applyNumberFormat="1" applyFont="1" applyBorder="1" applyAlignment="1" applyProtection="1">
      <alignment horizontal="center"/>
      <protection locked="0"/>
    </xf>
    <xf numFmtId="1" fontId="12" fillId="0" borderId="10" xfId="0" applyNumberFormat="1" applyFont="1" applyBorder="1" applyAlignment="1" applyProtection="1">
      <alignment horizontal="center"/>
      <protection locked="0"/>
    </xf>
    <xf numFmtId="17" fontId="12" fillId="0" borderId="21" xfId="0" applyNumberFormat="1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13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3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4" fillId="3" borderId="21" xfId="0" applyNumberFormat="1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3" fillId="0" borderId="3" xfId="0" applyNumberFormat="1" applyFont="1" applyFill="1" applyBorder="1" applyAlignment="1" applyProtection="1">
      <alignment horizontal="center"/>
      <protection locked="0"/>
    </xf>
    <xf numFmtId="2" fontId="13" fillId="3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0" borderId="35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centerContinuous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17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17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17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13" fillId="0" borderId="0" xfId="0" applyFont="1" applyProtection="1">
      <protection locked="0"/>
    </xf>
    <xf numFmtId="0" fontId="12" fillId="2" borderId="3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36" xfId="0" applyBorder="1" applyProtection="1"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0" fillId="4" borderId="0" xfId="0" applyFill="1" applyAlignment="1" applyProtection="1">
      <alignment horizontal="centerContinuous"/>
      <protection locked="0"/>
    </xf>
    <xf numFmtId="0" fontId="9" fillId="4" borderId="0" xfId="0" applyFont="1" applyFill="1" applyAlignment="1" applyProtection="1">
      <alignment horizontal="centerContinuous"/>
      <protection locked="0"/>
    </xf>
    <xf numFmtId="0" fontId="1" fillId="4" borderId="0" xfId="0" applyFont="1" applyFill="1" applyAlignment="1" applyProtection="1">
      <alignment horizontal="centerContinuous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7" fontId="12" fillId="0" borderId="41" xfId="0" applyNumberFormat="1" applyFont="1" applyBorder="1" applyAlignment="1" applyProtection="1">
      <alignment horizontal="center"/>
      <protection locked="0"/>
    </xf>
    <xf numFmtId="17" fontId="12" fillId="0" borderId="6" xfId="0" applyNumberFormat="1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2" fillId="4" borderId="2" xfId="0" applyNumberFormat="1" applyFont="1" applyFill="1" applyBorder="1" applyAlignment="1" applyProtection="1">
      <alignment horizontal="center"/>
      <protection locked="0"/>
    </xf>
    <xf numFmtId="17" fontId="12" fillId="4" borderId="10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7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6" fillId="4" borderId="0" xfId="0" applyFont="1" applyFill="1" applyProtection="1"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0" fontId="12" fillId="0" borderId="15" xfId="0" applyNumberFormat="1" applyFont="1" applyBorder="1" applyAlignment="1" applyProtection="1">
      <alignment horizontal="center"/>
      <protection locked="0"/>
    </xf>
    <xf numFmtId="0" fontId="12" fillId="0" borderId="16" xfId="0" applyNumberFormat="1" applyFont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0" fillId="4" borderId="0" xfId="0" applyFill="1" applyBorder="1" applyAlignment="1" applyProtection="1">
      <alignment horizontal="centerContinuous"/>
      <protection locked="0"/>
    </xf>
    <xf numFmtId="0" fontId="0" fillId="4" borderId="0" xfId="0" applyFill="1" applyBorder="1" applyProtection="1">
      <protection locked="0"/>
    </xf>
    <xf numFmtId="0" fontId="12" fillId="4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12" fillId="4" borderId="22" xfId="0" applyFont="1" applyFill="1" applyBorder="1" applyAlignment="1" applyProtection="1">
      <alignment horizontal="center"/>
      <protection locked="0"/>
    </xf>
    <xf numFmtId="0" fontId="12" fillId="4" borderId="45" xfId="0" applyFont="1" applyFill="1" applyBorder="1" applyAlignment="1" applyProtection="1">
      <alignment horizontal="center"/>
      <protection locked="0"/>
    </xf>
    <xf numFmtId="2" fontId="9" fillId="0" borderId="6" xfId="0" applyNumberFormat="1" applyFont="1" applyBorder="1" applyAlignment="1" applyProtection="1">
      <alignment horizontal="center"/>
      <protection locked="0"/>
    </xf>
    <xf numFmtId="2" fontId="9" fillId="0" borderId="35" xfId="0" applyNumberFormat="1" applyFont="1" applyBorder="1" applyAlignment="1" applyProtection="1">
      <alignment horizontal="center"/>
      <protection locked="0"/>
    </xf>
    <xf numFmtId="2" fontId="9" fillId="0" borderId="42" xfId="0" applyNumberFormat="1" applyFont="1" applyBorder="1" applyAlignment="1" applyProtection="1">
      <alignment horizontal="center"/>
      <protection locked="0"/>
    </xf>
    <xf numFmtId="2" fontId="9" fillId="0" borderId="44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horizontal="centerContinuous"/>
      <protection locked="0"/>
    </xf>
    <xf numFmtId="0" fontId="10" fillId="4" borderId="29" xfId="0" applyFont="1" applyFill="1" applyBorder="1" applyAlignment="1" applyProtection="1">
      <alignment horizontal="centerContinuous"/>
      <protection locked="0"/>
    </xf>
    <xf numFmtId="0" fontId="10" fillId="4" borderId="30" xfId="0" applyFont="1" applyFill="1" applyBorder="1" applyAlignment="1" applyProtection="1">
      <alignment horizontal="centerContinuous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0" fontId="12" fillId="4" borderId="46" xfId="0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14" fontId="12" fillId="4" borderId="8" xfId="0" applyNumberFormat="1" applyFont="1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14" fontId="12" fillId="4" borderId="21" xfId="0" applyNumberFormat="1" applyFont="1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14" fontId="12" fillId="4" borderId="10" xfId="0" applyNumberFormat="1" applyFont="1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  <xf numFmtId="0" fontId="0" fillId="4" borderId="53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Continuous"/>
      <protection locked="0"/>
    </xf>
    <xf numFmtId="0" fontId="12" fillId="4" borderId="14" xfId="0" applyFont="1" applyFill="1" applyBorder="1" applyAlignment="1" applyProtection="1">
      <alignment horizontal="centerContinuous"/>
      <protection locked="0"/>
    </xf>
    <xf numFmtId="0" fontId="12" fillId="4" borderId="18" xfId="0" applyFont="1" applyFill="1" applyBorder="1" applyProtection="1">
      <protection locked="0"/>
    </xf>
    <xf numFmtId="0" fontId="12" fillId="4" borderId="51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2" fillId="4" borderId="15" xfId="0" applyFont="1" applyFill="1" applyBorder="1" applyAlignment="1" applyProtection="1">
      <alignment horizontal="centerContinuous"/>
      <protection locked="0"/>
    </xf>
    <xf numFmtId="0" fontId="12" fillId="4" borderId="19" xfId="0" applyFont="1" applyFill="1" applyBorder="1" applyProtection="1">
      <protection locked="0"/>
    </xf>
    <xf numFmtId="0" fontId="12" fillId="4" borderId="48" xfId="0" applyFont="1" applyFill="1" applyBorder="1" applyProtection="1">
      <protection locked="0"/>
    </xf>
    <xf numFmtId="0" fontId="12" fillId="4" borderId="9" xfId="0" applyFont="1" applyFill="1" applyBorder="1" applyProtection="1">
      <protection locked="0"/>
    </xf>
    <xf numFmtId="14" fontId="12" fillId="4" borderId="41" xfId="0" applyNumberFormat="1" applyFont="1" applyFill="1" applyBorder="1" applyAlignment="1" applyProtection="1">
      <alignment horizontal="center"/>
      <protection locked="0"/>
    </xf>
    <xf numFmtId="0" fontId="9" fillId="4" borderId="47" xfId="0" applyFont="1" applyFill="1" applyBorder="1" applyAlignment="1" applyProtection="1">
      <alignment horizontal="center"/>
      <protection locked="0"/>
    </xf>
    <xf numFmtId="0" fontId="2" fillId="4" borderId="47" xfId="0" applyFont="1" applyFill="1" applyBorder="1" applyAlignment="1" applyProtection="1">
      <alignment horizontal="center"/>
      <protection locked="0"/>
    </xf>
    <xf numFmtId="0" fontId="2" fillId="4" borderId="54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centerContinuous"/>
      <protection locked="0"/>
    </xf>
    <xf numFmtId="0" fontId="20" fillId="4" borderId="0" xfId="0" applyFont="1" applyFill="1" applyAlignment="1" applyProtection="1">
      <alignment horizontal="centerContinuous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Continuous"/>
      <protection locked="0"/>
    </xf>
    <xf numFmtId="0" fontId="3" fillId="4" borderId="17" xfId="0" applyFont="1" applyFill="1" applyBorder="1" applyAlignment="1" applyProtection="1">
      <alignment horizontal="centerContinuous"/>
      <protection locked="0"/>
    </xf>
    <xf numFmtId="0" fontId="3" fillId="4" borderId="30" xfId="0" applyFont="1" applyFill="1" applyBorder="1" applyAlignment="1" applyProtection="1">
      <alignment horizontal="centerContinuous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56" xfId="0" applyFont="1" applyFill="1" applyBorder="1" applyAlignment="1" applyProtection="1">
      <alignment horizontal="center"/>
      <protection locked="0"/>
    </xf>
    <xf numFmtId="0" fontId="3" fillId="4" borderId="57" xfId="0" applyFont="1" applyFill="1" applyBorder="1" applyAlignment="1" applyProtection="1">
      <alignment horizontal="center"/>
      <protection locked="0"/>
    </xf>
    <xf numFmtId="0" fontId="3" fillId="4" borderId="5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4" borderId="58" xfId="0" applyFont="1" applyFill="1" applyBorder="1" applyAlignment="1" applyProtection="1">
      <alignment horizontal="center"/>
      <protection locked="0"/>
    </xf>
    <xf numFmtId="0" fontId="3" fillId="4" borderId="59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12" fillId="4" borderId="47" xfId="0" applyFont="1" applyFill="1" applyBorder="1" applyProtection="1">
      <protection locked="0"/>
    </xf>
    <xf numFmtId="0" fontId="3" fillId="4" borderId="54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  <xf numFmtId="0" fontId="3" fillId="4" borderId="4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12" fillId="4" borderId="34" xfId="0" applyFont="1" applyFill="1" applyBorder="1" applyProtection="1">
      <protection locked="0"/>
    </xf>
    <xf numFmtId="0" fontId="3" fillId="4" borderId="60" xfId="0" applyFont="1" applyFill="1" applyBorder="1" applyProtection="1">
      <protection locked="0"/>
    </xf>
    <xf numFmtId="0" fontId="3" fillId="4" borderId="61" xfId="0" applyFont="1" applyFill="1" applyBorder="1" applyProtection="1">
      <protection locked="0"/>
    </xf>
    <xf numFmtId="0" fontId="3" fillId="4" borderId="62" xfId="0" applyFont="1" applyFill="1" applyBorder="1" applyProtection="1">
      <protection locked="0"/>
    </xf>
    <xf numFmtId="0" fontId="3" fillId="4" borderId="63" xfId="0" applyFont="1" applyFill="1" applyBorder="1" applyProtection="1">
      <protection locked="0"/>
    </xf>
    <xf numFmtId="0" fontId="3" fillId="4" borderId="64" xfId="0" applyFont="1" applyFill="1" applyBorder="1" applyProtection="1">
      <protection locked="0"/>
    </xf>
    <xf numFmtId="0" fontId="3" fillId="4" borderId="65" xfId="0" applyFont="1" applyFill="1" applyBorder="1" applyProtection="1">
      <protection locked="0"/>
    </xf>
    <xf numFmtId="0" fontId="3" fillId="4" borderId="66" xfId="0" applyFont="1" applyFill="1" applyBorder="1" applyProtection="1">
      <protection locked="0"/>
    </xf>
    <xf numFmtId="0" fontId="3" fillId="4" borderId="67" xfId="0" applyFont="1" applyFill="1" applyBorder="1" applyProtection="1">
      <protection locked="0"/>
    </xf>
    <xf numFmtId="9" fontId="3" fillId="4" borderId="48" xfId="0" applyNumberFormat="1" applyFont="1" applyFill="1" applyBorder="1" applyProtection="1">
      <protection locked="0"/>
    </xf>
    <xf numFmtId="9" fontId="3" fillId="4" borderId="9" xfId="0" applyNumberFormat="1" applyFont="1" applyFill="1" applyBorder="1" applyProtection="1">
      <protection locked="0"/>
    </xf>
    <xf numFmtId="0" fontId="10" fillId="4" borderId="68" xfId="0" applyFont="1" applyFill="1" applyBorder="1" applyProtection="1">
      <protection locked="0"/>
    </xf>
    <xf numFmtId="0" fontId="3" fillId="4" borderId="69" xfId="0" applyFont="1" applyFill="1" applyBorder="1" applyProtection="1">
      <protection locked="0"/>
    </xf>
    <xf numFmtId="0" fontId="3" fillId="4" borderId="70" xfId="0" applyFont="1" applyFill="1" applyBorder="1" applyProtection="1">
      <protection locked="0"/>
    </xf>
    <xf numFmtId="0" fontId="10" fillId="4" borderId="71" xfId="0" applyFont="1" applyFill="1" applyBorder="1" applyProtection="1">
      <protection locked="0"/>
    </xf>
    <xf numFmtId="0" fontId="3" fillId="4" borderId="72" xfId="0" applyFont="1" applyFill="1" applyBorder="1" applyProtection="1">
      <protection locked="0"/>
    </xf>
    <xf numFmtId="0" fontId="3" fillId="4" borderId="73" xfId="0" applyFont="1" applyFill="1" applyBorder="1" applyProtection="1">
      <protection locked="0"/>
    </xf>
    <xf numFmtId="0" fontId="10" fillId="4" borderId="74" xfId="0" applyFont="1" applyFill="1" applyBorder="1" applyProtection="1">
      <protection locked="0"/>
    </xf>
    <xf numFmtId="0" fontId="3" fillId="4" borderId="75" xfId="0" applyFont="1" applyFill="1" applyBorder="1" applyProtection="1">
      <protection locked="0"/>
    </xf>
    <xf numFmtId="0" fontId="3" fillId="4" borderId="7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Continuous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4" borderId="45" xfId="0" applyFont="1" applyFill="1" applyBorder="1" applyAlignment="1" applyProtection="1">
      <alignment horizontal="center" wrapText="1"/>
      <protection locked="0"/>
    </xf>
    <xf numFmtId="0" fontId="3" fillId="4" borderId="48" xfId="0" applyFont="1" applyFill="1" applyBorder="1" applyAlignment="1" applyProtection="1">
      <alignment horizontal="center"/>
      <protection locked="0"/>
    </xf>
    <xf numFmtId="0" fontId="3" fillId="4" borderId="77" xfId="0" applyFont="1" applyFill="1" applyBorder="1" applyAlignment="1" applyProtection="1">
      <alignment horizontal="center"/>
      <protection locked="0"/>
    </xf>
    <xf numFmtId="0" fontId="3" fillId="4" borderId="78" xfId="0" applyFont="1" applyFill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36" xfId="0" applyFont="1" applyBorder="1" applyAlignment="1" applyProtection="1">
      <alignment horizontal="right"/>
      <protection locked="0"/>
    </xf>
    <xf numFmtId="0" fontId="9" fillId="0" borderId="39" xfId="0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4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/>
      <protection locked="0"/>
    </xf>
    <xf numFmtId="0" fontId="12" fillId="4" borderId="3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C49" sqref="C49"/>
    </sheetView>
  </sheetViews>
  <sheetFormatPr baseColWidth="10" defaultRowHeight="12.75" x14ac:dyDescent="0.2"/>
  <cols>
    <col min="1" max="1" width="12.28515625" style="9" bestFit="1" customWidth="1"/>
    <col min="2" max="4" width="11.42578125" style="9"/>
    <col min="5" max="5" width="12.140625" style="9" customWidth="1"/>
    <col min="6" max="6" width="11.5703125" style="9" customWidth="1"/>
    <col min="7" max="7" width="11.42578125" style="9"/>
    <col min="8" max="8" width="12.140625" style="9" customWidth="1"/>
    <col min="9" max="16384" width="11.42578125" style="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70" t="s">
        <v>63</v>
      </c>
      <c r="B3" s="71"/>
      <c r="C3" s="71"/>
      <c r="D3" s="71"/>
      <c r="E3" s="72"/>
    </row>
    <row r="4" spans="1:8" ht="15" customHeight="1" thickBot="1" x14ac:dyDescent="0.25">
      <c r="A4" s="73" t="s">
        <v>64</v>
      </c>
      <c r="B4" s="74"/>
      <c r="C4" s="74"/>
      <c r="D4" s="74"/>
      <c r="E4" s="75"/>
    </row>
    <row r="5" spans="1:8" ht="15" customHeight="1" thickBot="1" x14ac:dyDescent="0.25"/>
    <row r="6" spans="1:8" ht="15" customHeight="1" thickBot="1" x14ac:dyDescent="0.25">
      <c r="A6" s="76" t="s">
        <v>65</v>
      </c>
      <c r="B6" s="77"/>
      <c r="C6" s="77"/>
      <c r="D6" s="77"/>
      <c r="E6" s="78"/>
    </row>
    <row r="7" spans="1:8" ht="15" customHeight="1" thickBot="1" x14ac:dyDescent="0.25"/>
    <row r="8" spans="1:8" ht="15" customHeight="1" thickBot="1" x14ac:dyDescent="0.25">
      <c r="A8" s="76" t="s">
        <v>66</v>
      </c>
      <c r="B8" s="77"/>
      <c r="C8" s="77"/>
      <c r="D8" s="77"/>
      <c r="E8" s="77"/>
      <c r="F8" s="77"/>
      <c r="G8" s="77"/>
      <c r="H8" s="78"/>
    </row>
    <row r="9" spans="1:8" ht="15" customHeight="1" thickBot="1" x14ac:dyDescent="0.25"/>
    <row r="10" spans="1:8" ht="41.25" customHeight="1" thickBot="1" x14ac:dyDescent="0.25">
      <c r="A10" s="257" t="s">
        <v>67</v>
      </c>
      <c r="B10" s="258"/>
      <c r="C10" s="258"/>
      <c r="D10" s="258"/>
      <c r="E10" s="258"/>
      <c r="F10" s="258"/>
      <c r="G10" s="258"/>
      <c r="H10" s="259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9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sqref="A1:I42"/>
    </sheetView>
  </sheetViews>
  <sheetFormatPr baseColWidth="10" defaultRowHeight="12.75" x14ac:dyDescent="0.2"/>
  <cols>
    <col min="1" max="1" width="53.5703125" style="2" customWidth="1"/>
    <col min="2" max="2" width="15.5703125" style="2" customWidth="1"/>
    <col min="3" max="3" width="14.7109375" style="2" customWidth="1"/>
    <col min="4" max="4" width="16.5703125" style="2" customWidth="1"/>
    <col min="5" max="5" width="11.5703125" style="2" customWidth="1"/>
    <col min="6" max="6" width="17.140625" style="2" customWidth="1"/>
    <col min="7" max="7" width="11.28515625" style="2" customWidth="1"/>
    <col min="8" max="8" width="16.140625" style="6" customWidth="1"/>
    <col min="9" max="9" width="9.85546875" style="6" customWidth="1"/>
    <col min="10" max="16384" width="11.42578125" style="2"/>
  </cols>
  <sheetData>
    <row r="1" spans="1:9" x14ac:dyDescent="0.2">
      <c r="A1" s="127" t="s">
        <v>106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251" t="s">
        <v>127</v>
      </c>
      <c r="B3" s="166"/>
      <c r="C3" s="166"/>
      <c r="D3" s="166"/>
      <c r="E3" s="166"/>
      <c r="F3" s="166"/>
      <c r="G3" s="166"/>
      <c r="H3" s="166"/>
      <c r="I3" s="166"/>
    </row>
    <row r="4" spans="1:9" ht="27" customHeight="1" x14ac:dyDescent="0.2">
      <c r="A4" s="277" t="s">
        <v>110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92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1" t="s">
        <v>97</v>
      </c>
      <c r="C7" s="212"/>
      <c r="D7" s="211" t="s">
        <v>98</v>
      </c>
      <c r="E7" s="212"/>
      <c r="F7" s="211" t="s">
        <v>99</v>
      </c>
      <c r="G7" s="212"/>
      <c r="H7" s="211" t="s">
        <v>100</v>
      </c>
      <c r="I7" s="212"/>
    </row>
    <row r="8" spans="1:9" s="3" customFormat="1" ht="13.5" thickBot="1" x14ac:dyDescent="0.25">
      <c r="A8" s="213"/>
      <c r="B8" s="252" t="s">
        <v>46</v>
      </c>
      <c r="C8" s="217" t="s">
        <v>14</v>
      </c>
      <c r="D8" s="216" t="s">
        <v>46</v>
      </c>
      <c r="E8" s="217" t="s">
        <v>14</v>
      </c>
      <c r="F8" s="216" t="s">
        <v>46</v>
      </c>
      <c r="G8" s="217" t="s">
        <v>14</v>
      </c>
      <c r="H8" s="216" t="s">
        <v>46</v>
      </c>
      <c r="I8" s="217" t="s">
        <v>14</v>
      </c>
    </row>
    <row r="9" spans="1:9" s="3" customFormat="1" x14ac:dyDescent="0.2">
      <c r="A9" s="253" t="s">
        <v>47</v>
      </c>
      <c r="B9" s="254"/>
      <c r="C9" s="255"/>
      <c r="D9" s="256"/>
      <c r="E9" s="255"/>
      <c r="F9" s="256"/>
      <c r="G9" s="255"/>
      <c r="H9" s="256"/>
      <c r="I9" s="255"/>
    </row>
    <row r="10" spans="1:9" x14ac:dyDescent="0.2">
      <c r="A10" s="199" t="s">
        <v>15</v>
      </c>
      <c r="B10" s="227"/>
      <c r="C10" s="227"/>
      <c r="D10" s="227"/>
      <c r="E10" s="227"/>
      <c r="F10" s="227"/>
      <c r="G10" s="227"/>
      <c r="H10" s="227"/>
      <c r="I10" s="228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148"/>
      <c r="B43" s="149"/>
      <c r="C43" s="150"/>
      <c r="D43" s="150"/>
      <c r="E43" s="150"/>
      <c r="F43" s="150"/>
      <c r="G43" s="150"/>
      <c r="H43" s="150"/>
      <c r="I43" s="150"/>
    </row>
    <row r="44" spans="1:9" x14ac:dyDescent="0.2">
      <c r="A44" s="104"/>
      <c r="B44" s="104"/>
      <c r="C44" s="104"/>
      <c r="D44" s="104"/>
      <c r="E44" s="104"/>
      <c r="F44" s="104"/>
      <c r="G44" s="104"/>
      <c r="H44" s="105"/>
      <c r="I44" s="105"/>
    </row>
    <row r="45" spans="1:9" x14ac:dyDescent="0.2">
      <c r="A45" s="104"/>
      <c r="B45" s="104"/>
      <c r="C45" s="104"/>
      <c r="D45" s="104"/>
      <c r="E45" s="104"/>
      <c r="F45" s="104"/>
      <c r="G45" s="104"/>
      <c r="H45" s="105"/>
      <c r="I45" s="105"/>
    </row>
    <row r="46" spans="1:9" x14ac:dyDescent="0.2">
      <c r="A46" s="104"/>
      <c r="B46" s="104"/>
      <c r="C46" s="104"/>
      <c r="D46" s="104"/>
      <c r="E46" s="104"/>
      <c r="F46" s="104"/>
      <c r="G46" s="104"/>
      <c r="H46" s="105"/>
      <c r="I46" s="105"/>
    </row>
    <row r="47" spans="1:9" x14ac:dyDescent="0.2">
      <c r="A47" s="104"/>
      <c r="B47" s="104"/>
      <c r="C47" s="104"/>
      <c r="D47" s="104"/>
      <c r="E47" s="104"/>
      <c r="F47" s="104"/>
      <c r="G47" s="104"/>
      <c r="H47" s="105"/>
      <c r="I47" s="105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honeticPr fontId="0" type="noConversion"/>
  <printOptions horizontalCentered="1" verticalCentered="1"/>
  <pageMargins left="0.27559055118110237" right="0.23622047244094491" top="0.43307086614173229" bottom="0.47244094488188981" header="0.51181102362204722" footer="0.51181102362204722"/>
  <pageSetup paperSize="9" scale="87" orientation="landscape" r:id="rId1"/>
  <headerFooter alignWithMargins="0">
    <oddHeader>&amp;R2018 - Año del Centenario de la Reforma Unversitaria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sqref="A1:I43"/>
    </sheetView>
  </sheetViews>
  <sheetFormatPr baseColWidth="10" defaultRowHeight="12.75" x14ac:dyDescent="0.2"/>
  <cols>
    <col min="1" max="1" width="53.5703125" style="2" customWidth="1"/>
    <col min="2" max="2" width="12.7109375" style="2" customWidth="1"/>
    <col min="3" max="3" width="10.7109375" style="2" customWidth="1"/>
    <col min="4" max="4" width="14.285156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6.5703125" style="6" customWidth="1"/>
    <col min="9" max="9" width="11" style="6" customWidth="1"/>
    <col min="10" max="16384" width="11.42578125" style="2"/>
  </cols>
  <sheetData>
    <row r="1" spans="1:9" x14ac:dyDescent="0.2">
      <c r="A1" s="127" t="s">
        <v>107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251" t="s">
        <v>127</v>
      </c>
      <c r="B3" s="166"/>
      <c r="C3" s="166"/>
      <c r="D3" s="166"/>
      <c r="E3" s="166"/>
      <c r="F3" s="166"/>
      <c r="G3" s="166"/>
      <c r="H3" s="166"/>
      <c r="I3" s="166"/>
    </row>
    <row r="4" spans="1:9" ht="31.5" customHeight="1" x14ac:dyDescent="0.2">
      <c r="A4" s="277" t="s">
        <v>111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92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1" t="s">
        <v>97</v>
      </c>
      <c r="C7" s="212"/>
      <c r="D7" s="211" t="s">
        <v>98</v>
      </c>
      <c r="E7" s="212"/>
      <c r="F7" s="211" t="s">
        <v>99</v>
      </c>
      <c r="G7" s="212"/>
      <c r="H7" s="211" t="s">
        <v>100</v>
      </c>
      <c r="I7" s="212"/>
    </row>
    <row r="8" spans="1:9" s="3" customFormat="1" ht="13.5" thickBot="1" x14ac:dyDescent="0.25">
      <c r="A8" s="213"/>
      <c r="B8" s="252" t="s">
        <v>46</v>
      </c>
      <c r="C8" s="217" t="s">
        <v>14</v>
      </c>
      <c r="D8" s="216" t="s">
        <v>46</v>
      </c>
      <c r="E8" s="217" t="s">
        <v>14</v>
      </c>
      <c r="F8" s="216" t="s">
        <v>46</v>
      </c>
      <c r="G8" s="217" t="s">
        <v>14</v>
      </c>
      <c r="H8" s="216" t="s">
        <v>46</v>
      </c>
      <c r="I8" s="217" t="s">
        <v>14</v>
      </c>
    </row>
    <row r="9" spans="1:9" s="3" customFormat="1" x14ac:dyDescent="0.2">
      <c r="A9" s="253" t="s">
        <v>47</v>
      </c>
      <c r="B9" s="254"/>
      <c r="C9" s="255"/>
      <c r="D9" s="256"/>
      <c r="E9" s="255"/>
      <c r="F9" s="256"/>
      <c r="G9" s="255"/>
      <c r="H9" s="256"/>
      <c r="I9" s="255"/>
    </row>
    <row r="10" spans="1:9" x14ac:dyDescent="0.2">
      <c r="A10" s="199" t="s">
        <v>15</v>
      </c>
      <c r="B10" s="227"/>
      <c r="C10" s="227"/>
      <c r="D10" s="227"/>
      <c r="E10" s="227"/>
      <c r="F10" s="227"/>
      <c r="G10" s="227"/>
      <c r="H10" s="227"/>
      <c r="I10" s="228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249"/>
      <c r="B43" s="250"/>
      <c r="C43" s="250"/>
      <c r="D43" s="250"/>
      <c r="E43" s="250"/>
      <c r="F43" s="250"/>
      <c r="G43" s="250"/>
      <c r="H43" s="250"/>
      <c r="I43" s="250"/>
    </row>
    <row r="44" spans="1:9" x14ac:dyDescent="0.2">
      <c r="A44" s="104"/>
      <c r="B44" s="104"/>
      <c r="C44" s="104"/>
      <c r="D44" s="104"/>
      <c r="E44" s="104"/>
      <c r="F44" s="104"/>
      <c r="G44" s="104"/>
      <c r="H44" s="105"/>
      <c r="I44" s="105"/>
    </row>
    <row r="45" spans="1:9" x14ac:dyDescent="0.2">
      <c r="A45" s="104"/>
      <c r="B45" s="104"/>
      <c r="C45" s="104"/>
      <c r="D45" s="104"/>
      <c r="E45" s="104"/>
      <c r="F45" s="104"/>
      <c r="G45" s="104"/>
      <c r="H45" s="105"/>
      <c r="I45" s="105"/>
    </row>
    <row r="46" spans="1:9" x14ac:dyDescent="0.2">
      <c r="A46" s="104"/>
      <c r="B46" s="104"/>
      <c r="C46" s="104"/>
      <c r="D46" s="104"/>
      <c r="E46" s="104"/>
      <c r="F46" s="104"/>
      <c r="G46" s="104"/>
      <c r="H46" s="105"/>
      <c r="I46" s="105"/>
    </row>
    <row r="47" spans="1:9" x14ac:dyDescent="0.2">
      <c r="A47" s="104"/>
      <c r="B47" s="104"/>
      <c r="C47" s="104"/>
      <c r="D47" s="104"/>
      <c r="E47" s="104"/>
      <c r="F47" s="104"/>
      <c r="G47" s="104"/>
      <c r="H47" s="105"/>
      <c r="I47" s="105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s="6" customFormat="1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s="6" customFormat="1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0" orientation="landscape" r:id="rId1"/>
  <headerFooter alignWithMargins="0">
    <oddHeader>&amp;R2018 - Año del Centenario de la Reforma Unversitaria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D5" sqref="D5"/>
    </sheetView>
  </sheetViews>
  <sheetFormatPr baseColWidth="10" defaultRowHeight="12.75" x14ac:dyDescent="0.2"/>
  <cols>
    <col min="1" max="1" width="53.5703125" style="2" customWidth="1"/>
    <col min="2" max="2" width="12.7109375" style="2" customWidth="1"/>
    <col min="3" max="3" width="10.7109375" style="2" customWidth="1"/>
    <col min="4" max="4" width="14.285156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6.5703125" style="6" customWidth="1"/>
    <col min="9" max="9" width="11" style="6" customWidth="1"/>
    <col min="10" max="16384" width="11.42578125" style="2"/>
  </cols>
  <sheetData>
    <row r="1" spans="1:9" x14ac:dyDescent="0.2">
      <c r="A1" s="127" t="s">
        <v>108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251" t="s">
        <v>127</v>
      </c>
      <c r="B3" s="166"/>
      <c r="C3" s="166"/>
      <c r="D3" s="166"/>
      <c r="E3" s="166"/>
      <c r="F3" s="166"/>
      <c r="G3" s="166"/>
      <c r="H3" s="166"/>
      <c r="I3" s="166"/>
    </row>
    <row r="4" spans="1:9" ht="30.75" customHeight="1" x14ac:dyDescent="0.2">
      <c r="A4" s="277" t="s">
        <v>112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92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1" t="s">
        <v>97</v>
      </c>
      <c r="C7" s="212"/>
      <c r="D7" s="211" t="s">
        <v>98</v>
      </c>
      <c r="E7" s="212"/>
      <c r="F7" s="211" t="s">
        <v>99</v>
      </c>
      <c r="G7" s="212"/>
      <c r="H7" s="211" t="s">
        <v>100</v>
      </c>
      <c r="I7" s="212"/>
    </row>
    <row r="8" spans="1:9" s="3" customFormat="1" ht="13.5" thickBot="1" x14ac:dyDescent="0.25">
      <c r="A8" s="213"/>
      <c r="B8" s="252" t="s">
        <v>46</v>
      </c>
      <c r="C8" s="217" t="s">
        <v>14</v>
      </c>
      <c r="D8" s="216" t="s">
        <v>46</v>
      </c>
      <c r="E8" s="217" t="s">
        <v>14</v>
      </c>
      <c r="F8" s="216" t="s">
        <v>46</v>
      </c>
      <c r="G8" s="217" t="s">
        <v>14</v>
      </c>
      <c r="H8" s="216" t="s">
        <v>46</v>
      </c>
      <c r="I8" s="217" t="s">
        <v>14</v>
      </c>
    </row>
    <row r="9" spans="1:9" s="3" customFormat="1" x14ac:dyDescent="0.2">
      <c r="A9" s="253" t="s">
        <v>47</v>
      </c>
      <c r="B9" s="254"/>
      <c r="C9" s="255"/>
      <c r="D9" s="256"/>
      <c r="E9" s="255"/>
      <c r="F9" s="256"/>
      <c r="G9" s="255"/>
      <c r="H9" s="256"/>
      <c r="I9" s="255"/>
    </row>
    <row r="10" spans="1:9" x14ac:dyDescent="0.2">
      <c r="A10" s="199" t="s">
        <v>15</v>
      </c>
      <c r="B10" s="227"/>
      <c r="C10" s="227"/>
      <c r="D10" s="227"/>
      <c r="E10" s="227"/>
      <c r="F10" s="227"/>
      <c r="G10" s="227"/>
      <c r="H10" s="227"/>
      <c r="I10" s="228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148"/>
      <c r="B43" s="149"/>
      <c r="C43" s="150"/>
      <c r="D43" s="150"/>
      <c r="E43" s="150"/>
      <c r="F43" s="150"/>
      <c r="G43" s="150"/>
      <c r="H43" s="150"/>
      <c r="I43" s="150"/>
    </row>
    <row r="44" spans="1:9" x14ac:dyDescent="0.2">
      <c r="A44" s="104"/>
      <c r="B44" s="104"/>
      <c r="C44" s="104"/>
      <c r="D44" s="104"/>
      <c r="E44" s="104"/>
      <c r="F44" s="104"/>
      <c r="G44" s="104"/>
      <c r="H44" s="105"/>
      <c r="I44" s="105"/>
    </row>
    <row r="45" spans="1:9" x14ac:dyDescent="0.2">
      <c r="A45" s="104"/>
      <c r="B45" s="104"/>
      <c r="C45" s="104"/>
      <c r="D45" s="104"/>
      <c r="E45" s="104"/>
      <c r="F45" s="104"/>
      <c r="G45" s="104"/>
      <c r="H45" s="105"/>
      <c r="I45" s="105"/>
    </row>
    <row r="46" spans="1:9" x14ac:dyDescent="0.2">
      <c r="A46" s="104"/>
      <c r="B46" s="104"/>
      <c r="C46" s="104"/>
      <c r="D46" s="104"/>
      <c r="E46" s="104"/>
      <c r="F46" s="104"/>
      <c r="G46" s="104"/>
      <c r="H46" s="105"/>
      <c r="I46" s="105"/>
    </row>
    <row r="47" spans="1:9" x14ac:dyDescent="0.2">
      <c r="A47" s="104"/>
      <c r="B47" s="104"/>
      <c r="C47" s="104"/>
      <c r="D47" s="104"/>
      <c r="E47" s="104"/>
      <c r="F47" s="104"/>
      <c r="G47" s="104"/>
      <c r="H47" s="105"/>
      <c r="I47" s="105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s="6" customFormat="1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s="6" customFormat="1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0" orientation="landscape" r:id="rId1"/>
  <headerFooter alignWithMargins="0">
    <oddHeader>&amp;R2018 - Año del Centenario de la Reforma Unversitaria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E17" sqref="E17"/>
    </sheetView>
  </sheetViews>
  <sheetFormatPr baseColWidth="10" defaultRowHeight="12.75" x14ac:dyDescent="0.2"/>
  <cols>
    <col min="1" max="1" width="53.5703125" style="2" customWidth="1"/>
    <col min="2" max="2" width="12.7109375" style="2" customWidth="1"/>
    <col min="3" max="3" width="10.7109375" style="2" customWidth="1"/>
    <col min="4" max="4" width="14.285156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6.5703125" style="6" customWidth="1"/>
    <col min="9" max="9" width="11" style="6" customWidth="1"/>
    <col min="10" max="16384" width="11.42578125" style="2"/>
  </cols>
  <sheetData>
    <row r="1" spans="1:9" x14ac:dyDescent="0.2">
      <c r="A1" s="127" t="s">
        <v>109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251" t="s">
        <v>127</v>
      </c>
      <c r="B3" s="166"/>
      <c r="C3" s="166"/>
      <c r="D3" s="166"/>
      <c r="E3" s="166"/>
      <c r="F3" s="166"/>
      <c r="G3" s="166"/>
      <c r="H3" s="166"/>
      <c r="I3" s="166"/>
    </row>
    <row r="4" spans="1:9" ht="33.75" customHeight="1" x14ac:dyDescent="0.2">
      <c r="A4" s="278" t="s">
        <v>113</v>
      </c>
      <c r="B4" s="278"/>
      <c r="C4" s="278"/>
      <c r="D4" s="278"/>
      <c r="E4" s="278"/>
      <c r="F4" s="278"/>
      <c r="G4" s="278"/>
      <c r="H4" s="278"/>
      <c r="I4" s="278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92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1" t="s">
        <v>97</v>
      </c>
      <c r="C7" s="212"/>
      <c r="D7" s="211" t="s">
        <v>98</v>
      </c>
      <c r="E7" s="212"/>
      <c r="F7" s="211" t="s">
        <v>99</v>
      </c>
      <c r="G7" s="212"/>
      <c r="H7" s="211" t="s">
        <v>100</v>
      </c>
      <c r="I7" s="212"/>
    </row>
    <row r="8" spans="1:9" s="3" customFormat="1" ht="13.5" thickBot="1" x14ac:dyDescent="0.25">
      <c r="A8" s="213"/>
      <c r="B8" s="252" t="s">
        <v>46</v>
      </c>
      <c r="C8" s="217" t="s">
        <v>14</v>
      </c>
      <c r="D8" s="216" t="s">
        <v>46</v>
      </c>
      <c r="E8" s="217" t="s">
        <v>14</v>
      </c>
      <c r="F8" s="216" t="s">
        <v>46</v>
      </c>
      <c r="G8" s="217" t="s">
        <v>14</v>
      </c>
      <c r="H8" s="216" t="s">
        <v>46</v>
      </c>
      <c r="I8" s="217" t="s">
        <v>14</v>
      </c>
    </row>
    <row r="9" spans="1:9" s="3" customFormat="1" x14ac:dyDescent="0.2">
      <c r="A9" s="253" t="s">
        <v>47</v>
      </c>
      <c r="B9" s="254"/>
      <c r="C9" s="255"/>
      <c r="D9" s="256"/>
      <c r="E9" s="255"/>
      <c r="F9" s="256"/>
      <c r="G9" s="255"/>
      <c r="H9" s="256"/>
      <c r="I9" s="255"/>
    </row>
    <row r="10" spans="1:9" x14ac:dyDescent="0.2">
      <c r="A10" s="199" t="s">
        <v>15</v>
      </c>
      <c r="B10" s="227"/>
      <c r="C10" s="227"/>
      <c r="D10" s="227"/>
      <c r="E10" s="227"/>
      <c r="F10" s="227"/>
      <c r="G10" s="227"/>
      <c r="H10" s="227"/>
      <c r="I10" s="228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148"/>
      <c r="B43" s="149"/>
      <c r="C43" s="150"/>
      <c r="D43" s="150"/>
      <c r="E43" s="150"/>
      <c r="F43" s="150"/>
      <c r="G43" s="150"/>
      <c r="H43" s="150"/>
      <c r="I43" s="150"/>
    </row>
    <row r="44" spans="1:9" x14ac:dyDescent="0.2">
      <c r="A44" s="104"/>
      <c r="B44" s="104"/>
      <c r="C44" s="104"/>
      <c r="D44" s="104"/>
      <c r="E44" s="104"/>
      <c r="F44" s="104"/>
      <c r="G44" s="104"/>
      <c r="H44" s="105"/>
      <c r="I44" s="105"/>
    </row>
    <row r="45" spans="1:9" x14ac:dyDescent="0.2">
      <c r="A45" s="104"/>
      <c r="B45" s="104"/>
      <c r="C45" s="104"/>
      <c r="D45" s="104"/>
      <c r="E45" s="104"/>
      <c r="F45" s="104"/>
      <c r="G45" s="104"/>
      <c r="H45" s="105"/>
      <c r="I45" s="105"/>
    </row>
    <row r="46" spans="1:9" x14ac:dyDescent="0.2">
      <c r="A46" s="104"/>
      <c r="B46" s="104"/>
      <c r="C46" s="104"/>
      <c r="D46" s="104"/>
      <c r="E46" s="104"/>
      <c r="F46" s="104"/>
      <c r="G46" s="104"/>
      <c r="H46" s="105"/>
      <c r="I46" s="105"/>
    </row>
    <row r="47" spans="1:9" x14ac:dyDescent="0.2">
      <c r="A47" s="104"/>
      <c r="B47" s="104"/>
      <c r="C47" s="104"/>
      <c r="D47" s="104"/>
      <c r="E47" s="104"/>
      <c r="F47" s="104"/>
      <c r="G47" s="104"/>
      <c r="H47" s="105"/>
      <c r="I47" s="105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s="6" customFormat="1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s="6" customFormat="1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89" orientation="landscape" r:id="rId1"/>
  <headerFooter alignWithMargins="0">
    <oddHeader>&amp;R2018 - Año del Centenario de la Reforma Unversitaria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6"/>
  <sheetViews>
    <sheetView showGridLines="0" topLeftCell="A4" zoomScaleNormal="100" workbookViewId="0">
      <selection activeCell="M42" sqref="M42"/>
    </sheetView>
  </sheetViews>
  <sheetFormatPr baseColWidth="10" defaultRowHeight="12.75" x14ac:dyDescent="0.2"/>
  <cols>
    <col min="1" max="1" width="4.140625" style="9" customWidth="1"/>
    <col min="2" max="2" width="24.7109375" style="9" customWidth="1"/>
    <col min="3" max="5" width="17.28515625" style="98" customWidth="1"/>
    <col min="6" max="6" width="7.5703125" style="9" customWidth="1"/>
    <col min="7" max="7" width="17.5703125" style="9" customWidth="1"/>
    <col min="8" max="16384" width="11.42578125" style="9"/>
  </cols>
  <sheetData>
    <row r="1" spans="2:7" s="87" customFormat="1" x14ac:dyDescent="0.2">
      <c r="B1" s="7" t="s">
        <v>60</v>
      </c>
      <c r="C1" s="7"/>
      <c r="D1" s="7"/>
      <c r="E1" s="7"/>
    </row>
    <row r="2" spans="2:7" s="87" customFormat="1" x14ac:dyDescent="0.2">
      <c r="B2" s="7" t="s">
        <v>69</v>
      </c>
      <c r="C2" s="7"/>
      <c r="D2" s="7"/>
      <c r="E2" s="7"/>
    </row>
    <row r="3" spans="2:7" s="87" customFormat="1" ht="14.25" x14ac:dyDescent="0.2">
      <c r="B3" s="127" t="s">
        <v>114</v>
      </c>
      <c r="C3" s="127"/>
      <c r="D3" s="127"/>
      <c r="E3" s="127"/>
      <c r="F3" s="154"/>
    </row>
    <row r="4" spans="2:7" s="87" customFormat="1" ht="44.25" customHeight="1" x14ac:dyDescent="0.2">
      <c r="B4" s="277" t="s">
        <v>110</v>
      </c>
      <c r="C4" s="277"/>
      <c r="D4" s="277"/>
      <c r="E4" s="277"/>
      <c r="F4" s="154"/>
    </row>
    <row r="5" spans="2:7" s="87" customFormat="1" x14ac:dyDescent="0.2">
      <c r="B5" s="274" t="s">
        <v>115</v>
      </c>
      <c r="C5" s="274"/>
      <c r="D5" s="274"/>
      <c r="E5" s="274"/>
      <c r="F5" s="154"/>
    </row>
    <row r="6" spans="2:7" ht="13.5" thickBot="1" x14ac:dyDescent="0.25">
      <c r="B6" s="149"/>
      <c r="C6" s="155"/>
      <c r="D6" s="155"/>
      <c r="E6" s="155"/>
      <c r="F6" s="156"/>
      <c r="G6" s="38"/>
    </row>
    <row r="7" spans="2:7" ht="12.75" customHeight="1" x14ac:dyDescent="0.2">
      <c r="B7" s="89" t="s">
        <v>54</v>
      </c>
      <c r="C7" s="67" t="s">
        <v>70</v>
      </c>
      <c r="D7" s="18" t="s">
        <v>71</v>
      </c>
      <c r="E7" s="90" t="s">
        <v>36</v>
      </c>
      <c r="F7" s="91"/>
    </row>
    <row r="8" spans="2:7" ht="26.25" customHeight="1" thickBot="1" x14ac:dyDescent="0.25">
      <c r="B8" s="92" t="s">
        <v>55</v>
      </c>
      <c r="C8" s="93" t="s">
        <v>72</v>
      </c>
      <c r="D8" s="19" t="s">
        <v>116</v>
      </c>
      <c r="E8" s="94" t="s">
        <v>73</v>
      </c>
      <c r="F8" s="91"/>
    </row>
    <row r="9" spans="2:7" x14ac:dyDescent="0.2">
      <c r="B9" s="20">
        <f>+'3- impo no inv'!A8</f>
        <v>42005</v>
      </c>
      <c r="C9" s="21"/>
      <c r="D9" s="22"/>
      <c r="E9" s="23"/>
    </row>
    <row r="10" spans="2:7" x14ac:dyDescent="0.2">
      <c r="B10" s="24">
        <v>42036</v>
      </c>
      <c r="C10" s="25"/>
      <c r="D10" s="26"/>
      <c r="E10" s="27"/>
    </row>
    <row r="11" spans="2:7" x14ac:dyDescent="0.2">
      <c r="B11" s="24">
        <f>+'3- impo no inv'!A10</f>
        <v>42064</v>
      </c>
      <c r="C11" s="25"/>
      <c r="D11" s="26"/>
      <c r="E11" s="27"/>
    </row>
    <row r="12" spans="2:7" x14ac:dyDescent="0.2">
      <c r="B12" s="24">
        <f>+'3- impo no inv'!A11</f>
        <v>42095</v>
      </c>
      <c r="C12" s="25"/>
      <c r="D12" s="26"/>
      <c r="E12" s="27"/>
    </row>
    <row r="13" spans="2:7" x14ac:dyDescent="0.2">
      <c r="B13" s="24">
        <f>+'3- impo no inv'!A12</f>
        <v>42125</v>
      </c>
      <c r="C13" s="26"/>
      <c r="D13" s="26"/>
      <c r="E13" s="27"/>
    </row>
    <row r="14" spans="2:7" x14ac:dyDescent="0.2">
      <c r="B14" s="24">
        <f>+'3- impo no inv'!A13</f>
        <v>42156</v>
      </c>
      <c r="C14" s="25"/>
      <c r="D14" s="26"/>
      <c r="E14" s="27"/>
    </row>
    <row r="15" spans="2:7" x14ac:dyDescent="0.2">
      <c r="B15" s="24">
        <f>+'3- impo no inv'!A14</f>
        <v>42186</v>
      </c>
      <c r="C15" s="26"/>
      <c r="D15" s="26"/>
      <c r="E15" s="27"/>
    </row>
    <row r="16" spans="2:7" x14ac:dyDescent="0.2">
      <c r="B16" s="24">
        <f>+'3- impo no inv'!A15</f>
        <v>42217</v>
      </c>
      <c r="C16" s="26"/>
      <c r="D16" s="26"/>
      <c r="E16" s="27"/>
    </row>
    <row r="17" spans="2:5" x14ac:dyDescent="0.2">
      <c r="B17" s="24">
        <f>+'3- impo no inv'!A16</f>
        <v>42248</v>
      </c>
      <c r="C17" s="26"/>
      <c r="D17" s="26"/>
      <c r="E17" s="27"/>
    </row>
    <row r="18" spans="2:5" x14ac:dyDescent="0.2">
      <c r="B18" s="24">
        <f>+'3- impo no inv'!A17</f>
        <v>42278</v>
      </c>
      <c r="C18" s="26"/>
      <c r="D18" s="26"/>
      <c r="E18" s="27"/>
    </row>
    <row r="19" spans="2:5" x14ac:dyDescent="0.2">
      <c r="B19" s="24">
        <f>+'3- impo no inv'!A18</f>
        <v>42309</v>
      </c>
      <c r="C19" s="26"/>
      <c r="D19" s="26"/>
      <c r="E19" s="27"/>
    </row>
    <row r="20" spans="2:5" ht="13.5" thickBot="1" x14ac:dyDescent="0.25">
      <c r="B20" s="28">
        <f>+'3- impo no inv'!A19</f>
        <v>42339</v>
      </c>
      <c r="C20" s="29"/>
      <c r="D20" s="29"/>
      <c r="E20" s="30"/>
    </row>
    <row r="21" spans="2:5" x14ac:dyDescent="0.2">
      <c r="B21" s="20">
        <f>+'3- impo no inv'!A20</f>
        <v>42370</v>
      </c>
      <c r="C21" s="22"/>
      <c r="D21" s="22"/>
      <c r="E21" s="27"/>
    </row>
    <row r="22" spans="2:5" x14ac:dyDescent="0.2">
      <c r="B22" s="24">
        <f>+'3- impo no inv'!A21</f>
        <v>42401</v>
      </c>
      <c r="C22" s="26"/>
      <c r="D22" s="26"/>
      <c r="E22" s="31"/>
    </row>
    <row r="23" spans="2:5" x14ac:dyDescent="0.2">
      <c r="B23" s="24">
        <f>+'3- impo no inv'!A22</f>
        <v>42430</v>
      </c>
      <c r="C23" s="26"/>
      <c r="D23" s="26"/>
      <c r="E23" s="27"/>
    </row>
    <row r="24" spans="2:5" x14ac:dyDescent="0.2">
      <c r="B24" s="24">
        <f>+'3- impo no inv'!A23</f>
        <v>42461</v>
      </c>
      <c r="C24" s="26"/>
      <c r="D24" s="26"/>
      <c r="E24" s="27"/>
    </row>
    <row r="25" spans="2:5" x14ac:dyDescent="0.2">
      <c r="B25" s="24">
        <f>+'3- impo no inv'!A24</f>
        <v>42491</v>
      </c>
      <c r="C25" s="26"/>
      <c r="D25" s="26"/>
      <c r="E25" s="27"/>
    </row>
    <row r="26" spans="2:5" x14ac:dyDescent="0.2">
      <c r="B26" s="24">
        <f>+'3- impo no inv'!A25</f>
        <v>42522</v>
      </c>
      <c r="C26" s="26"/>
      <c r="D26" s="26"/>
      <c r="E26" s="27"/>
    </row>
    <row r="27" spans="2:5" x14ac:dyDescent="0.2">
      <c r="B27" s="24">
        <f>+'3- impo no inv'!A26</f>
        <v>42552</v>
      </c>
      <c r="C27" s="26"/>
      <c r="D27" s="26"/>
      <c r="E27" s="27"/>
    </row>
    <row r="28" spans="2:5" x14ac:dyDescent="0.2">
      <c r="B28" s="24">
        <f>+'3- impo no inv'!A27</f>
        <v>42583</v>
      </c>
      <c r="C28" s="26"/>
      <c r="D28" s="26"/>
      <c r="E28" s="27"/>
    </row>
    <row r="29" spans="2:5" x14ac:dyDescent="0.2">
      <c r="B29" s="24">
        <f>+'3- impo no inv'!A28</f>
        <v>42614</v>
      </c>
      <c r="C29" s="26"/>
      <c r="D29" s="26"/>
      <c r="E29" s="27"/>
    </row>
    <row r="30" spans="2:5" x14ac:dyDescent="0.2">
      <c r="B30" s="24">
        <f>+'3- impo no inv'!A29</f>
        <v>42644</v>
      </c>
      <c r="C30" s="26"/>
      <c r="D30" s="26"/>
      <c r="E30" s="27"/>
    </row>
    <row r="31" spans="2:5" x14ac:dyDescent="0.2">
      <c r="B31" s="24">
        <f>+'3- impo no inv'!A30</f>
        <v>42675</v>
      </c>
      <c r="C31" s="26"/>
      <c r="D31" s="26"/>
      <c r="E31" s="27"/>
    </row>
    <row r="32" spans="2:5" ht="13.5" thickBot="1" x14ac:dyDescent="0.25">
      <c r="B32" s="28">
        <f>+'3- impo no inv'!A31</f>
        <v>42705</v>
      </c>
      <c r="C32" s="29"/>
      <c r="D32" s="29"/>
      <c r="E32" s="32"/>
    </row>
    <row r="33" spans="2:5" x14ac:dyDescent="0.2">
      <c r="B33" s="20">
        <f>+'3- impo no inv'!A32</f>
        <v>42736</v>
      </c>
      <c r="C33" s="22"/>
      <c r="D33" s="33"/>
      <c r="E33" s="21"/>
    </row>
    <row r="34" spans="2:5" x14ac:dyDescent="0.2">
      <c r="B34" s="24">
        <f>+'3- impo no inv'!A33</f>
        <v>42767</v>
      </c>
      <c r="C34" s="26"/>
      <c r="D34" s="34"/>
      <c r="E34" s="25"/>
    </row>
    <row r="35" spans="2:5" x14ac:dyDescent="0.2">
      <c r="B35" s="24">
        <f>+'3- impo no inv'!A34</f>
        <v>42795</v>
      </c>
      <c r="C35" s="26"/>
      <c r="D35" s="34"/>
      <c r="E35" s="25"/>
    </row>
    <row r="36" spans="2:5" x14ac:dyDescent="0.2">
      <c r="B36" s="24">
        <f>+'3- impo no inv'!A35</f>
        <v>42826</v>
      </c>
      <c r="C36" s="26"/>
      <c r="D36" s="34"/>
      <c r="E36" s="25"/>
    </row>
    <row r="37" spans="2:5" x14ac:dyDescent="0.2">
      <c r="B37" s="24">
        <f>+'3- impo no inv'!A36</f>
        <v>42856</v>
      </c>
      <c r="C37" s="26"/>
      <c r="D37" s="34"/>
      <c r="E37" s="25"/>
    </row>
    <row r="38" spans="2:5" x14ac:dyDescent="0.2">
      <c r="B38" s="24">
        <f>+'3- impo no inv'!A37</f>
        <v>42887</v>
      </c>
      <c r="C38" s="26"/>
      <c r="D38" s="34"/>
      <c r="E38" s="25"/>
    </row>
    <row r="39" spans="2:5" x14ac:dyDescent="0.2">
      <c r="B39" s="24">
        <f>+'3- impo no inv'!A38</f>
        <v>42917</v>
      </c>
      <c r="C39" s="26"/>
      <c r="D39" s="34"/>
      <c r="E39" s="25"/>
    </row>
    <row r="40" spans="2:5" x14ac:dyDescent="0.2">
      <c r="B40" s="24">
        <f>+'3- impo no inv'!A39</f>
        <v>42948</v>
      </c>
      <c r="C40" s="26"/>
      <c r="D40" s="34"/>
      <c r="E40" s="25"/>
    </row>
    <row r="41" spans="2:5" x14ac:dyDescent="0.2">
      <c r="B41" s="24">
        <f>+'3- impo no inv'!A40</f>
        <v>42979</v>
      </c>
      <c r="C41" s="26"/>
      <c r="D41" s="34"/>
      <c r="E41" s="25"/>
    </row>
    <row r="42" spans="2:5" x14ac:dyDescent="0.2">
      <c r="B42" s="24">
        <f>+'3- impo no inv'!A41</f>
        <v>43009</v>
      </c>
      <c r="C42" s="26"/>
      <c r="D42" s="34"/>
      <c r="E42" s="25"/>
    </row>
    <row r="43" spans="2:5" x14ac:dyDescent="0.2">
      <c r="B43" s="24">
        <f>+'3- impo no inv'!A42</f>
        <v>43040</v>
      </c>
      <c r="C43" s="26"/>
      <c r="D43" s="34"/>
      <c r="E43" s="25"/>
    </row>
    <row r="44" spans="2:5" ht="13.5" thickBot="1" x14ac:dyDescent="0.25">
      <c r="B44" s="66">
        <f>+'3- impo no inv'!A43</f>
        <v>43070</v>
      </c>
      <c r="C44" s="95"/>
      <c r="D44" s="96"/>
      <c r="E44" s="62"/>
    </row>
    <row r="45" spans="2:5" x14ac:dyDescent="0.2">
      <c r="B45" s="20">
        <f>+'3- impo no inv'!A44</f>
        <v>43101</v>
      </c>
      <c r="C45" s="22"/>
      <c r="D45" s="22"/>
      <c r="E45" s="21"/>
    </row>
    <row r="46" spans="2:5" x14ac:dyDescent="0.2">
      <c r="B46" s="24">
        <f>+'3- impo no inv'!A45</f>
        <v>43132</v>
      </c>
      <c r="C46" s="26"/>
      <c r="D46" s="26"/>
      <c r="E46" s="25"/>
    </row>
    <row r="47" spans="2:5" x14ac:dyDescent="0.2">
      <c r="B47" s="24">
        <f>+'3- impo no inv'!A46</f>
        <v>43160</v>
      </c>
      <c r="C47" s="26"/>
      <c r="D47" s="26"/>
      <c r="E47" s="25"/>
    </row>
    <row r="48" spans="2:5" x14ac:dyDescent="0.2">
      <c r="B48" s="24">
        <f>+'3- impo no inv'!A47</f>
        <v>43191</v>
      </c>
      <c r="C48" s="26"/>
      <c r="D48" s="26"/>
      <c r="E48" s="25"/>
    </row>
    <row r="49" spans="2:46" x14ac:dyDescent="0.2">
      <c r="B49" s="24">
        <f>+'3- impo no inv'!A48</f>
        <v>43221</v>
      </c>
      <c r="C49" s="26"/>
      <c r="D49" s="26"/>
      <c r="E49" s="25"/>
    </row>
    <row r="50" spans="2:46" x14ac:dyDescent="0.2">
      <c r="B50" s="24">
        <f>+'3- impo no inv'!A49</f>
        <v>43252</v>
      </c>
      <c r="C50" s="26"/>
      <c r="D50" s="26"/>
      <c r="E50" s="25"/>
    </row>
    <row r="51" spans="2:46" x14ac:dyDescent="0.2">
      <c r="B51" s="24">
        <f>+'3- impo no inv'!A50</f>
        <v>43282</v>
      </c>
      <c r="C51" s="26"/>
      <c r="D51" s="26"/>
      <c r="E51" s="25"/>
    </row>
    <row r="52" spans="2:46" x14ac:dyDescent="0.2">
      <c r="B52" s="24">
        <f>+'3- impo no inv'!A51</f>
        <v>43313</v>
      </c>
      <c r="C52" s="26"/>
      <c r="D52" s="26"/>
      <c r="E52" s="25"/>
    </row>
    <row r="53" spans="2:46" x14ac:dyDescent="0.2">
      <c r="B53" s="24">
        <f>+'3- impo no inv'!A52</f>
        <v>43344</v>
      </c>
      <c r="C53" s="26"/>
      <c r="D53" s="26"/>
      <c r="E53" s="25"/>
    </row>
    <row r="54" spans="2:46" x14ac:dyDescent="0.2">
      <c r="B54" s="24">
        <f>+'3- impo no inv'!A53</f>
        <v>43374</v>
      </c>
      <c r="C54" s="26"/>
      <c r="D54" s="26"/>
      <c r="E54" s="25"/>
    </row>
    <row r="55" spans="2:46" ht="13.5" thickBot="1" x14ac:dyDescent="0.25">
      <c r="B55" s="28">
        <f>+'3- impo no inv'!A54</f>
        <v>43405</v>
      </c>
      <c r="C55" s="29"/>
      <c r="D55" s="29"/>
      <c r="E55" s="36"/>
    </row>
    <row r="56" spans="2:46" ht="13.5" hidden="1" thickBot="1" x14ac:dyDescent="0.25">
      <c r="B56" s="135">
        <f>+'3- impo no inv'!A55</f>
        <v>43435</v>
      </c>
      <c r="C56" s="138"/>
      <c r="D56" s="138"/>
      <c r="E56" s="137"/>
    </row>
    <row r="57" spans="2:46" ht="13.5" thickBot="1" x14ac:dyDescent="0.25">
      <c r="B57" s="37"/>
      <c r="C57" s="38"/>
      <c r="D57" s="38"/>
      <c r="E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2:46" x14ac:dyDescent="0.2">
      <c r="B58" s="151">
        <v>2012</v>
      </c>
      <c r="C58" s="22"/>
      <c r="D58" s="144"/>
      <c r="E58" s="2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2:46" x14ac:dyDescent="0.2">
      <c r="B59" s="152">
        <v>2013</v>
      </c>
      <c r="C59" s="26"/>
      <c r="D59" s="141"/>
      <c r="E59" s="2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2:46" x14ac:dyDescent="0.2">
      <c r="B60" s="152">
        <v>2014</v>
      </c>
      <c r="C60" s="26"/>
      <c r="D60" s="141"/>
      <c r="E60" s="2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2:46" x14ac:dyDescent="0.2">
      <c r="B61" s="152">
        <v>2015</v>
      </c>
      <c r="C61" s="26"/>
      <c r="D61" s="141"/>
      <c r="E61" s="26"/>
      <c r="F61" s="38"/>
    </row>
    <row r="62" spans="2:46" x14ac:dyDescent="0.2">
      <c r="B62" s="152">
        <v>2016</v>
      </c>
      <c r="C62" s="26"/>
      <c r="D62" s="141"/>
      <c r="E62" s="26"/>
      <c r="F62" s="38"/>
    </row>
    <row r="63" spans="2:46" ht="13.5" thickBot="1" x14ac:dyDescent="0.25">
      <c r="B63" s="153">
        <v>2017</v>
      </c>
      <c r="C63" s="29"/>
      <c r="D63" s="145"/>
      <c r="E63" s="29"/>
    </row>
    <row r="64" spans="2:46" ht="13.5" thickBot="1" x14ac:dyDescent="0.25">
      <c r="B64" s="37"/>
      <c r="C64" s="38"/>
      <c r="D64" s="38"/>
      <c r="E64" s="38"/>
    </row>
    <row r="65" spans="2:5" x14ac:dyDescent="0.2">
      <c r="B65" s="20" t="s">
        <v>96</v>
      </c>
      <c r="C65" s="22"/>
      <c r="D65" s="22"/>
      <c r="E65" s="22"/>
    </row>
    <row r="66" spans="2:5" ht="13.5" thickBot="1" x14ac:dyDescent="0.25">
      <c r="B66" s="28" t="s">
        <v>95</v>
      </c>
      <c r="C66" s="29"/>
      <c r="D66" s="29"/>
      <c r="E66" s="29"/>
    </row>
    <row r="67" spans="2:5" x14ac:dyDescent="0.2">
      <c r="C67" s="9"/>
      <c r="D67" s="9"/>
    </row>
    <row r="68" spans="2:5" x14ac:dyDescent="0.2">
      <c r="B68" s="99"/>
      <c r="C68" s="9"/>
      <c r="D68" s="9"/>
    </row>
    <row r="69" spans="2:5" x14ac:dyDescent="0.2">
      <c r="B69" s="45" t="s">
        <v>57</v>
      </c>
      <c r="C69" s="46"/>
      <c r="D69" s="47"/>
      <c r="E69" s="47"/>
    </row>
    <row r="70" spans="2:5" ht="13.5" thickBot="1" x14ac:dyDescent="0.25">
      <c r="B70" s="47"/>
      <c r="C70" s="47"/>
      <c r="D70" s="47"/>
      <c r="E70" s="47"/>
    </row>
    <row r="71" spans="2:5" ht="13.5" thickBot="1" x14ac:dyDescent="0.25">
      <c r="B71" s="48" t="s">
        <v>55</v>
      </c>
      <c r="C71" s="68" t="s">
        <v>58</v>
      </c>
      <c r="D71" s="69" t="s">
        <v>61</v>
      </c>
    </row>
    <row r="72" spans="2:5" x14ac:dyDescent="0.2">
      <c r="B72" s="51">
        <f>+B61</f>
        <v>2015</v>
      </c>
      <c r="C72" s="52">
        <f>+C61-SUM(C9:C20)</f>
        <v>0</v>
      </c>
      <c r="D72" s="53">
        <f>+D61-SUM(D9:D20)</f>
        <v>0</v>
      </c>
    </row>
    <row r="73" spans="2:5" x14ac:dyDescent="0.2">
      <c r="B73" s="54">
        <f>+B62</f>
        <v>2016</v>
      </c>
      <c r="C73" s="55">
        <f>+C62-SUM(C21:C32)</f>
        <v>0</v>
      </c>
      <c r="D73" s="56">
        <f>+D62-SUM(D21:D32)</f>
        <v>0</v>
      </c>
    </row>
    <row r="74" spans="2:5" ht="13.5" thickBot="1" x14ac:dyDescent="0.25">
      <c r="B74" s="57">
        <f>+B63</f>
        <v>2017</v>
      </c>
      <c r="C74" s="58">
        <f>+C63-SUM(C33:C44)</f>
        <v>0</v>
      </c>
      <c r="D74" s="59">
        <f>+D63-SUM(D33:D44)</f>
        <v>0</v>
      </c>
    </row>
    <row r="75" spans="2:5" x14ac:dyDescent="0.2">
      <c r="B75" s="51" t="str">
        <f>+B65</f>
        <v>ene-nov 2017</v>
      </c>
      <c r="C75" s="60">
        <f>+C65-(SUM(C33:INDEX(C33:C44,'parámetros e instrucciones'!$E$3)))</f>
        <v>0</v>
      </c>
      <c r="D75" s="60">
        <f>+D65-(SUM(D33:INDEX(D33:D44,'parámetros e instrucciones'!$E$3)))</f>
        <v>0</v>
      </c>
    </row>
    <row r="76" spans="2:5" ht="13.5" thickBot="1" x14ac:dyDescent="0.25">
      <c r="B76" s="57" t="str">
        <f>+B66</f>
        <v>ene-nov 2018</v>
      </c>
      <c r="C76" s="61">
        <f>+C66-(SUM(C45:INDEX(C45:C56,'parámetros e instrucciones'!$E$3)))</f>
        <v>0</v>
      </c>
      <c r="D76" s="61">
        <f>+D66-(SUM(D45:INDEX(D45:D56,'parámetros e instrucciones'!$E$3)))</f>
        <v>0</v>
      </c>
    </row>
  </sheetData>
  <mergeCells count="2">
    <mergeCell ref="B5:E5"/>
    <mergeCell ref="B4:E4"/>
  </mergeCells>
  <phoneticPr fontId="0" type="noConversion"/>
  <printOptions horizontalCentered="1" verticalCentered="1" gridLinesSet="0"/>
  <pageMargins left="0.43307086614173229" right="0.47244094488188981" top="0.23622047244094491" bottom="0.27559055118110237" header="0" footer="0"/>
  <pageSetup paperSize="9" scale="65" orientation="landscape" horizontalDpi="4294967292" verticalDpi="300" r:id="rId1"/>
  <headerFooter alignWithMargins="0">
    <oddHeader>&amp;R2018 - Año del Centenario de la Reforma Unversitaria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6"/>
  <sheetViews>
    <sheetView showGridLines="0" zoomScaleNormal="100" workbookViewId="0">
      <selection activeCell="B11" sqref="B11"/>
    </sheetView>
  </sheetViews>
  <sheetFormatPr baseColWidth="10" defaultRowHeight="12.75" x14ac:dyDescent="0.2"/>
  <cols>
    <col min="1" max="1" width="4.140625" style="9" customWidth="1"/>
    <col min="2" max="2" width="24.7109375" style="9" customWidth="1"/>
    <col min="3" max="5" width="17.28515625" style="98" customWidth="1"/>
    <col min="6" max="6" width="7.5703125" style="9" customWidth="1"/>
    <col min="7" max="7" width="17.5703125" style="9" customWidth="1"/>
    <col min="8" max="16384" width="11.42578125" style="9"/>
  </cols>
  <sheetData>
    <row r="1" spans="2:10" s="87" customFormat="1" x14ac:dyDescent="0.2">
      <c r="B1" s="7" t="s">
        <v>117</v>
      </c>
      <c r="C1" s="7"/>
      <c r="D1" s="7"/>
      <c r="E1" s="7"/>
    </row>
    <row r="2" spans="2:10" s="87" customFormat="1" x14ac:dyDescent="0.2">
      <c r="B2" s="7" t="s">
        <v>69</v>
      </c>
      <c r="C2" s="7"/>
      <c r="D2" s="7"/>
      <c r="E2" s="7"/>
    </row>
    <row r="3" spans="2:10" s="87" customFormat="1" ht="14.25" x14ac:dyDescent="0.2">
      <c r="B3" s="127" t="s">
        <v>114</v>
      </c>
      <c r="C3" s="127"/>
      <c r="D3" s="127"/>
      <c r="E3" s="127"/>
      <c r="F3" s="154"/>
    </row>
    <row r="4" spans="2:10" s="87" customFormat="1" ht="41.25" customHeight="1" x14ac:dyDescent="0.2">
      <c r="B4" s="277" t="s">
        <v>111</v>
      </c>
      <c r="C4" s="277"/>
      <c r="D4" s="277"/>
      <c r="E4" s="277"/>
      <c r="F4" s="157"/>
      <c r="G4" s="157"/>
      <c r="H4" s="157"/>
      <c r="I4" s="157"/>
      <c r="J4" s="157"/>
    </row>
    <row r="5" spans="2:10" s="87" customFormat="1" x14ac:dyDescent="0.2">
      <c r="B5" s="274" t="s">
        <v>115</v>
      </c>
      <c r="C5" s="274"/>
      <c r="D5" s="274"/>
      <c r="E5" s="274"/>
      <c r="F5" s="154"/>
    </row>
    <row r="6" spans="2:10" ht="13.5" thickBot="1" x14ac:dyDescent="0.25">
      <c r="B6" s="149"/>
      <c r="C6" s="155"/>
      <c r="D6" s="155"/>
      <c r="E6" s="155"/>
      <c r="F6" s="156"/>
      <c r="G6" s="38"/>
    </row>
    <row r="7" spans="2:10" ht="12.75" customHeight="1" x14ac:dyDescent="0.2">
      <c r="B7" s="89" t="s">
        <v>54</v>
      </c>
      <c r="C7" s="67" t="s">
        <v>70</v>
      </c>
      <c r="D7" s="18" t="s">
        <v>71</v>
      </c>
      <c r="E7" s="90" t="s">
        <v>36</v>
      </c>
      <c r="F7" s="91"/>
    </row>
    <row r="8" spans="2:10" ht="26.25" customHeight="1" thickBot="1" x14ac:dyDescent="0.25">
      <c r="B8" s="92" t="s">
        <v>55</v>
      </c>
      <c r="C8" s="93" t="s">
        <v>72</v>
      </c>
      <c r="D8" s="19" t="s">
        <v>116</v>
      </c>
      <c r="E8" s="94" t="s">
        <v>73</v>
      </c>
      <c r="F8" s="91"/>
    </row>
    <row r="9" spans="2:10" x14ac:dyDescent="0.2">
      <c r="B9" s="20">
        <f>+'3- impo no inv'!A8</f>
        <v>42005</v>
      </c>
      <c r="C9" s="21"/>
      <c r="D9" s="22"/>
      <c r="E9" s="23"/>
    </row>
    <row r="10" spans="2:10" x14ac:dyDescent="0.2">
      <c r="B10" s="24">
        <v>42036</v>
      </c>
      <c r="C10" s="25"/>
      <c r="D10" s="26"/>
      <c r="E10" s="27"/>
    </row>
    <row r="11" spans="2:10" x14ac:dyDescent="0.2">
      <c r="B11" s="24">
        <f>+'3- impo no inv'!A10</f>
        <v>42064</v>
      </c>
      <c r="C11" s="25"/>
      <c r="D11" s="26"/>
      <c r="E11" s="27"/>
    </row>
    <row r="12" spans="2:10" x14ac:dyDescent="0.2">
      <c r="B12" s="24">
        <f>+'3- impo no inv'!A11</f>
        <v>42095</v>
      </c>
      <c r="C12" s="25"/>
      <c r="D12" s="26"/>
      <c r="E12" s="27"/>
    </row>
    <row r="13" spans="2:10" x14ac:dyDescent="0.2">
      <c r="B13" s="24">
        <f>+'3- impo no inv'!A12</f>
        <v>42125</v>
      </c>
      <c r="C13" s="26"/>
      <c r="D13" s="26"/>
      <c r="E13" s="27"/>
    </row>
    <row r="14" spans="2:10" x14ac:dyDescent="0.2">
      <c r="B14" s="24">
        <f>+'3- impo no inv'!A13</f>
        <v>42156</v>
      </c>
      <c r="C14" s="25"/>
      <c r="D14" s="26"/>
      <c r="E14" s="27"/>
    </row>
    <row r="15" spans="2:10" x14ac:dyDescent="0.2">
      <c r="B15" s="24">
        <f>+'3- impo no inv'!A14</f>
        <v>42186</v>
      </c>
      <c r="C15" s="26"/>
      <c r="D15" s="26"/>
      <c r="E15" s="27"/>
    </row>
    <row r="16" spans="2:10" x14ac:dyDescent="0.2">
      <c r="B16" s="24">
        <f>+'3- impo no inv'!A15</f>
        <v>42217</v>
      </c>
      <c r="C16" s="26"/>
      <c r="D16" s="26"/>
      <c r="E16" s="27"/>
    </row>
    <row r="17" spans="2:5" x14ac:dyDescent="0.2">
      <c r="B17" s="24">
        <f>+'3- impo no inv'!A16</f>
        <v>42248</v>
      </c>
      <c r="C17" s="26"/>
      <c r="D17" s="26"/>
      <c r="E17" s="27"/>
    </row>
    <row r="18" spans="2:5" x14ac:dyDescent="0.2">
      <c r="B18" s="24">
        <f>+'3- impo no inv'!A17</f>
        <v>42278</v>
      </c>
      <c r="C18" s="26"/>
      <c r="D18" s="26"/>
      <c r="E18" s="27"/>
    </row>
    <row r="19" spans="2:5" x14ac:dyDescent="0.2">
      <c r="B19" s="24">
        <f>+'3- impo no inv'!A18</f>
        <v>42309</v>
      </c>
      <c r="C19" s="26"/>
      <c r="D19" s="26"/>
      <c r="E19" s="27"/>
    </row>
    <row r="20" spans="2:5" ht="13.5" thickBot="1" x14ac:dyDescent="0.25">
      <c r="B20" s="28">
        <f>+'3- impo no inv'!A19</f>
        <v>42339</v>
      </c>
      <c r="C20" s="29"/>
      <c r="D20" s="29"/>
      <c r="E20" s="30"/>
    </row>
    <row r="21" spans="2:5" x14ac:dyDescent="0.2">
      <c r="B21" s="20">
        <f>+'3- impo no inv'!A20</f>
        <v>42370</v>
      </c>
      <c r="C21" s="22"/>
      <c r="D21" s="22"/>
      <c r="E21" s="27"/>
    </row>
    <row r="22" spans="2:5" x14ac:dyDescent="0.2">
      <c r="B22" s="24">
        <f>+'3- impo no inv'!A21</f>
        <v>42401</v>
      </c>
      <c r="C22" s="26"/>
      <c r="D22" s="26"/>
      <c r="E22" s="31"/>
    </row>
    <row r="23" spans="2:5" x14ac:dyDescent="0.2">
      <c r="B23" s="24">
        <f>+'3- impo no inv'!A22</f>
        <v>42430</v>
      </c>
      <c r="C23" s="26"/>
      <c r="D23" s="26"/>
      <c r="E23" s="27"/>
    </row>
    <row r="24" spans="2:5" x14ac:dyDescent="0.2">
      <c r="B24" s="24">
        <f>+'3- impo no inv'!A23</f>
        <v>42461</v>
      </c>
      <c r="C24" s="26"/>
      <c r="D24" s="26"/>
      <c r="E24" s="27"/>
    </row>
    <row r="25" spans="2:5" x14ac:dyDescent="0.2">
      <c r="B25" s="24">
        <f>+'3- impo no inv'!A24</f>
        <v>42491</v>
      </c>
      <c r="C25" s="26"/>
      <c r="D25" s="26"/>
      <c r="E25" s="27"/>
    </row>
    <row r="26" spans="2:5" x14ac:dyDescent="0.2">
      <c r="B26" s="24">
        <f>+'3- impo no inv'!A25</f>
        <v>42522</v>
      </c>
      <c r="C26" s="26"/>
      <c r="D26" s="26"/>
      <c r="E26" s="27"/>
    </row>
    <row r="27" spans="2:5" x14ac:dyDescent="0.2">
      <c r="B27" s="24">
        <f>+'3- impo no inv'!A26</f>
        <v>42552</v>
      </c>
      <c r="C27" s="26"/>
      <c r="D27" s="26"/>
      <c r="E27" s="27"/>
    </row>
    <row r="28" spans="2:5" x14ac:dyDescent="0.2">
      <c r="B28" s="24">
        <f>+'3- impo no inv'!A27</f>
        <v>42583</v>
      </c>
      <c r="C28" s="26"/>
      <c r="D28" s="26"/>
      <c r="E28" s="27"/>
    </row>
    <row r="29" spans="2:5" x14ac:dyDescent="0.2">
      <c r="B29" s="24">
        <f>+'3- impo no inv'!A28</f>
        <v>42614</v>
      </c>
      <c r="C29" s="26"/>
      <c r="D29" s="26"/>
      <c r="E29" s="27"/>
    </row>
    <row r="30" spans="2:5" x14ac:dyDescent="0.2">
      <c r="B30" s="24">
        <f>+'3- impo no inv'!A29</f>
        <v>42644</v>
      </c>
      <c r="C30" s="26"/>
      <c r="D30" s="26"/>
      <c r="E30" s="27"/>
    </row>
    <row r="31" spans="2:5" x14ac:dyDescent="0.2">
      <c r="B31" s="24">
        <f>+'3- impo no inv'!A30</f>
        <v>42675</v>
      </c>
      <c r="C31" s="26"/>
      <c r="D31" s="26"/>
      <c r="E31" s="27"/>
    </row>
    <row r="32" spans="2:5" ht="13.5" thickBot="1" x14ac:dyDescent="0.25">
      <c r="B32" s="28">
        <f>+'3- impo no inv'!A31</f>
        <v>42705</v>
      </c>
      <c r="C32" s="29"/>
      <c r="D32" s="29"/>
      <c r="E32" s="32"/>
    </row>
    <row r="33" spans="2:5" x14ac:dyDescent="0.2">
      <c r="B33" s="20">
        <f>+'3- impo no inv'!A32</f>
        <v>42736</v>
      </c>
      <c r="C33" s="22"/>
      <c r="D33" s="33"/>
      <c r="E33" s="21"/>
    </row>
    <row r="34" spans="2:5" x14ac:dyDescent="0.2">
      <c r="B34" s="24">
        <f>+'3- impo no inv'!A33</f>
        <v>42767</v>
      </c>
      <c r="C34" s="26"/>
      <c r="D34" s="34"/>
      <c r="E34" s="25"/>
    </row>
    <row r="35" spans="2:5" x14ac:dyDescent="0.2">
      <c r="B35" s="24">
        <f>+'3- impo no inv'!A34</f>
        <v>42795</v>
      </c>
      <c r="C35" s="26"/>
      <c r="D35" s="34"/>
      <c r="E35" s="25"/>
    </row>
    <row r="36" spans="2:5" x14ac:dyDescent="0.2">
      <c r="B36" s="24">
        <f>+'3- impo no inv'!A35</f>
        <v>42826</v>
      </c>
      <c r="C36" s="26"/>
      <c r="D36" s="34"/>
      <c r="E36" s="25"/>
    </row>
    <row r="37" spans="2:5" x14ac:dyDescent="0.2">
      <c r="B37" s="24">
        <f>+'3- impo no inv'!A36</f>
        <v>42856</v>
      </c>
      <c r="C37" s="26"/>
      <c r="D37" s="34"/>
      <c r="E37" s="25"/>
    </row>
    <row r="38" spans="2:5" x14ac:dyDescent="0.2">
      <c r="B38" s="24">
        <f>+'3- impo no inv'!A37</f>
        <v>42887</v>
      </c>
      <c r="C38" s="26"/>
      <c r="D38" s="34"/>
      <c r="E38" s="25"/>
    </row>
    <row r="39" spans="2:5" x14ac:dyDescent="0.2">
      <c r="B39" s="24">
        <f>+'3- impo no inv'!A38</f>
        <v>42917</v>
      </c>
      <c r="C39" s="26"/>
      <c r="D39" s="34"/>
      <c r="E39" s="25"/>
    </row>
    <row r="40" spans="2:5" x14ac:dyDescent="0.2">
      <c r="B40" s="24">
        <f>+'3- impo no inv'!A39</f>
        <v>42948</v>
      </c>
      <c r="C40" s="26"/>
      <c r="D40" s="34"/>
      <c r="E40" s="25"/>
    </row>
    <row r="41" spans="2:5" x14ac:dyDescent="0.2">
      <c r="B41" s="24">
        <f>+'3- impo no inv'!A40</f>
        <v>42979</v>
      </c>
      <c r="C41" s="26"/>
      <c r="D41" s="34"/>
      <c r="E41" s="25"/>
    </row>
    <row r="42" spans="2:5" x14ac:dyDescent="0.2">
      <c r="B42" s="24">
        <f>+'3- impo no inv'!A41</f>
        <v>43009</v>
      </c>
      <c r="C42" s="26"/>
      <c r="D42" s="34"/>
      <c r="E42" s="25"/>
    </row>
    <row r="43" spans="2:5" x14ac:dyDescent="0.2">
      <c r="B43" s="24">
        <f>+'3- impo no inv'!A42</f>
        <v>43040</v>
      </c>
      <c r="C43" s="26"/>
      <c r="D43" s="34"/>
      <c r="E43" s="25"/>
    </row>
    <row r="44" spans="2:5" ht="13.5" thickBot="1" x14ac:dyDescent="0.25">
      <c r="B44" s="66">
        <f>+'3- impo no inv'!A43</f>
        <v>43070</v>
      </c>
      <c r="C44" s="95"/>
      <c r="D44" s="96"/>
      <c r="E44" s="62"/>
    </row>
    <row r="45" spans="2:5" x14ac:dyDescent="0.2">
      <c r="B45" s="20">
        <f>+'3- impo no inv'!A44</f>
        <v>43101</v>
      </c>
      <c r="C45" s="22"/>
      <c r="D45" s="22"/>
      <c r="E45" s="21"/>
    </row>
    <row r="46" spans="2:5" x14ac:dyDescent="0.2">
      <c r="B46" s="24">
        <f>+'3- impo no inv'!A45</f>
        <v>43132</v>
      </c>
      <c r="C46" s="26"/>
      <c r="D46" s="26"/>
      <c r="E46" s="25"/>
    </row>
    <row r="47" spans="2:5" x14ac:dyDescent="0.2">
      <c r="B47" s="24">
        <f>+'3- impo no inv'!A46</f>
        <v>43160</v>
      </c>
      <c r="C47" s="26"/>
      <c r="D47" s="26"/>
      <c r="E47" s="25"/>
    </row>
    <row r="48" spans="2:5" x14ac:dyDescent="0.2">
      <c r="B48" s="24">
        <f>+'3- impo no inv'!A47</f>
        <v>43191</v>
      </c>
      <c r="C48" s="26"/>
      <c r="D48" s="26"/>
      <c r="E48" s="25"/>
    </row>
    <row r="49" spans="2:46" x14ac:dyDescent="0.2">
      <c r="B49" s="24">
        <f>+'3- impo no inv'!A48</f>
        <v>43221</v>
      </c>
      <c r="C49" s="26"/>
      <c r="D49" s="26"/>
      <c r="E49" s="25"/>
    </row>
    <row r="50" spans="2:46" x14ac:dyDescent="0.2">
      <c r="B50" s="24">
        <f>+'3- impo no inv'!A49</f>
        <v>43252</v>
      </c>
      <c r="C50" s="26"/>
      <c r="D50" s="26"/>
      <c r="E50" s="25"/>
    </row>
    <row r="51" spans="2:46" x14ac:dyDescent="0.2">
      <c r="B51" s="24">
        <f>+'3- impo no inv'!A50</f>
        <v>43282</v>
      </c>
      <c r="C51" s="26"/>
      <c r="D51" s="26"/>
      <c r="E51" s="25"/>
    </row>
    <row r="52" spans="2:46" x14ac:dyDescent="0.2">
      <c r="B52" s="24">
        <f>+'3- impo no inv'!A51</f>
        <v>43313</v>
      </c>
      <c r="C52" s="26"/>
      <c r="D52" s="26"/>
      <c r="E52" s="25"/>
    </row>
    <row r="53" spans="2:46" x14ac:dyDescent="0.2">
      <c r="B53" s="24">
        <f>+'3- impo no inv'!A52</f>
        <v>43344</v>
      </c>
      <c r="C53" s="26"/>
      <c r="D53" s="26"/>
      <c r="E53" s="25"/>
    </row>
    <row r="54" spans="2:46" x14ac:dyDescent="0.2">
      <c r="B54" s="24">
        <f>+'3- impo no inv'!A53</f>
        <v>43374</v>
      </c>
      <c r="C54" s="26"/>
      <c r="D54" s="26"/>
      <c r="E54" s="25"/>
    </row>
    <row r="55" spans="2:46" ht="13.5" thickBot="1" x14ac:dyDescent="0.25">
      <c r="B55" s="28">
        <f>+'3- impo no inv'!A54</f>
        <v>43405</v>
      </c>
      <c r="C55" s="29"/>
      <c r="D55" s="29"/>
      <c r="E55" s="36"/>
    </row>
    <row r="56" spans="2:46" ht="13.5" hidden="1" thickBot="1" x14ac:dyDescent="0.25">
      <c r="B56" s="135">
        <f>+'3- impo no inv'!A55</f>
        <v>43435</v>
      </c>
      <c r="C56" s="138"/>
      <c r="D56" s="138"/>
      <c r="E56" s="137"/>
    </row>
    <row r="57" spans="2:46" ht="13.5" thickBot="1" x14ac:dyDescent="0.25">
      <c r="B57" s="37"/>
      <c r="C57" s="38"/>
      <c r="D57" s="38"/>
      <c r="E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2:46" x14ac:dyDescent="0.2">
      <c r="B58" s="151">
        <v>2012</v>
      </c>
      <c r="C58" s="22"/>
      <c r="D58" s="144"/>
      <c r="E58" s="2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2:46" x14ac:dyDescent="0.2">
      <c r="B59" s="152">
        <v>2013</v>
      </c>
      <c r="C59" s="26"/>
      <c r="D59" s="141"/>
      <c r="E59" s="2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2:46" x14ac:dyDescent="0.2">
      <c r="B60" s="152">
        <v>2014</v>
      </c>
      <c r="C60" s="26"/>
      <c r="D60" s="141"/>
      <c r="E60" s="2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2:46" x14ac:dyDescent="0.2">
      <c r="B61" s="152">
        <v>2015</v>
      </c>
      <c r="C61" s="26"/>
      <c r="D61" s="141"/>
      <c r="E61" s="26"/>
      <c r="F61" s="38"/>
    </row>
    <row r="62" spans="2:46" x14ac:dyDescent="0.2">
      <c r="B62" s="152">
        <v>2016</v>
      </c>
      <c r="C62" s="26"/>
      <c r="D62" s="141"/>
      <c r="E62" s="26"/>
      <c r="F62" s="38"/>
    </row>
    <row r="63" spans="2:46" ht="13.5" thickBot="1" x14ac:dyDescent="0.25">
      <c r="B63" s="153">
        <v>2017</v>
      </c>
      <c r="C63" s="29"/>
      <c r="D63" s="145"/>
      <c r="E63" s="29"/>
    </row>
    <row r="64" spans="2:46" ht="13.5" thickBot="1" x14ac:dyDescent="0.25">
      <c r="B64" s="37"/>
      <c r="C64" s="38"/>
      <c r="D64" s="38"/>
      <c r="E64" s="38"/>
    </row>
    <row r="65" spans="2:5" x14ac:dyDescent="0.2">
      <c r="B65" s="20" t="s">
        <v>96</v>
      </c>
      <c r="C65" s="22"/>
      <c r="D65" s="22"/>
      <c r="E65" s="22"/>
    </row>
    <row r="66" spans="2:5" ht="13.5" thickBot="1" x14ac:dyDescent="0.25">
      <c r="B66" s="28" t="s">
        <v>95</v>
      </c>
      <c r="C66" s="29"/>
      <c r="D66" s="29"/>
      <c r="E66" s="29"/>
    </row>
    <row r="67" spans="2:5" x14ac:dyDescent="0.2">
      <c r="C67" s="9"/>
      <c r="D67" s="9"/>
    </row>
    <row r="68" spans="2:5" x14ac:dyDescent="0.2">
      <c r="B68" s="99"/>
      <c r="C68" s="9"/>
      <c r="D68" s="9"/>
    </row>
    <row r="69" spans="2:5" x14ac:dyDescent="0.2">
      <c r="B69" s="45" t="s">
        <v>57</v>
      </c>
      <c r="C69" s="46"/>
      <c r="D69" s="47"/>
      <c r="E69" s="47"/>
    </row>
    <row r="70" spans="2:5" ht="13.5" thickBot="1" x14ac:dyDescent="0.25">
      <c r="B70" s="47"/>
      <c r="C70" s="47"/>
      <c r="D70" s="47"/>
      <c r="E70" s="47"/>
    </row>
    <row r="71" spans="2:5" ht="13.5" thickBot="1" x14ac:dyDescent="0.25">
      <c r="B71" s="48" t="s">
        <v>55</v>
      </c>
      <c r="C71" s="68" t="s">
        <v>58</v>
      </c>
      <c r="D71" s="69" t="s">
        <v>61</v>
      </c>
    </row>
    <row r="72" spans="2:5" x14ac:dyDescent="0.2">
      <c r="B72" s="51">
        <f>+B61</f>
        <v>2015</v>
      </c>
      <c r="C72" s="52">
        <f>+C61-SUM(C9:C20)</f>
        <v>0</v>
      </c>
      <c r="D72" s="53">
        <f>+D61-SUM(D9:D20)</f>
        <v>0</v>
      </c>
    </row>
    <row r="73" spans="2:5" x14ac:dyDescent="0.2">
      <c r="B73" s="54">
        <f>+B62</f>
        <v>2016</v>
      </c>
      <c r="C73" s="55">
        <f>+C62-SUM(C21:C32)</f>
        <v>0</v>
      </c>
      <c r="D73" s="56">
        <f>+D62-SUM(D21:D32)</f>
        <v>0</v>
      </c>
    </row>
    <row r="74" spans="2:5" ht="13.5" thickBot="1" x14ac:dyDescent="0.25">
      <c r="B74" s="57">
        <f>+B63</f>
        <v>2017</v>
      </c>
      <c r="C74" s="58">
        <f>+C63-SUM(C33:C44)</f>
        <v>0</v>
      </c>
      <c r="D74" s="59">
        <f>+D63-SUM(D33:D44)</f>
        <v>0</v>
      </c>
    </row>
    <row r="75" spans="2:5" x14ac:dyDescent="0.2">
      <c r="B75" s="51" t="str">
        <f>+B65</f>
        <v>ene-nov 2017</v>
      </c>
      <c r="C75" s="60">
        <f>+C65-(SUM(C33:INDEX(C33:C44,'parámetros e instrucciones'!$E$3)))</f>
        <v>0</v>
      </c>
      <c r="D75" s="60">
        <f>+D65-(SUM(D33:INDEX(D33:D44,'parámetros e instrucciones'!$E$3)))</f>
        <v>0</v>
      </c>
    </row>
    <row r="76" spans="2:5" ht="13.5" thickBot="1" x14ac:dyDescent="0.25">
      <c r="B76" s="57" t="str">
        <f>+B66</f>
        <v>ene-nov 2018</v>
      </c>
      <c r="C76" s="61">
        <f>+C66-(SUM(C45:INDEX(C45:C56,'parámetros e instrucciones'!$E$3)))</f>
        <v>0</v>
      </c>
      <c r="D76" s="61">
        <f>+D66-(SUM(D45:INDEX(D45:D56,'parámetros e instrucciones'!$E$3)))</f>
        <v>0</v>
      </c>
    </row>
  </sheetData>
  <mergeCells count="2">
    <mergeCell ref="B4:E4"/>
    <mergeCell ref="B5:E5"/>
  </mergeCells>
  <printOptions horizontalCentered="1" verticalCentered="1" gridLinesSet="0"/>
  <pageMargins left="0.43307086614173229" right="0.47244094488188981" top="0.23622047244094491" bottom="0.27559055118110237" header="0" footer="0"/>
  <pageSetup paperSize="9" scale="65" orientation="landscape" horizontalDpi="4294967292" verticalDpi="300" r:id="rId1"/>
  <headerFooter alignWithMargins="0">
    <oddHeader>&amp;R2018 - Año del Centenario de la Reforma Unversitaria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6"/>
  <sheetViews>
    <sheetView showGridLines="0" zoomScaleNormal="100" workbookViewId="0">
      <selection activeCell="B11" sqref="B11"/>
    </sheetView>
  </sheetViews>
  <sheetFormatPr baseColWidth="10" defaultRowHeight="12.75" x14ac:dyDescent="0.2"/>
  <cols>
    <col min="1" max="1" width="4.140625" style="9" customWidth="1"/>
    <col min="2" max="2" width="24.7109375" style="9" customWidth="1"/>
    <col min="3" max="5" width="17.28515625" style="98" customWidth="1"/>
    <col min="6" max="6" width="7.5703125" style="9" customWidth="1"/>
    <col min="7" max="7" width="17.5703125" style="9" customWidth="1"/>
    <col min="8" max="16384" width="11.42578125" style="9"/>
  </cols>
  <sheetData>
    <row r="1" spans="2:10" s="87" customFormat="1" x14ac:dyDescent="0.2">
      <c r="B1" s="7" t="s">
        <v>118</v>
      </c>
      <c r="C1" s="7"/>
      <c r="D1" s="7"/>
      <c r="E1" s="7"/>
    </row>
    <row r="2" spans="2:10" s="87" customFormat="1" x14ac:dyDescent="0.2">
      <c r="B2" s="7" t="s">
        <v>69</v>
      </c>
      <c r="C2" s="7"/>
      <c r="D2" s="7"/>
      <c r="E2" s="7"/>
    </row>
    <row r="3" spans="2:10" s="87" customFormat="1" ht="14.25" x14ac:dyDescent="0.2">
      <c r="B3" s="127" t="s">
        <v>114</v>
      </c>
      <c r="C3" s="127"/>
      <c r="D3" s="127"/>
      <c r="E3" s="127"/>
      <c r="F3" s="154"/>
    </row>
    <row r="4" spans="2:10" s="87" customFormat="1" ht="41.25" customHeight="1" x14ac:dyDescent="0.2">
      <c r="B4" s="279" t="s">
        <v>112</v>
      </c>
      <c r="C4" s="279"/>
      <c r="D4" s="279"/>
      <c r="E4" s="279"/>
      <c r="F4" s="157"/>
      <c r="G4" s="157"/>
      <c r="H4" s="157"/>
      <c r="I4" s="157"/>
      <c r="J4" s="157"/>
    </row>
    <row r="5" spans="2:10" s="87" customFormat="1" x14ac:dyDescent="0.2">
      <c r="B5" s="274" t="s">
        <v>115</v>
      </c>
      <c r="C5" s="274"/>
      <c r="D5" s="274"/>
      <c r="E5" s="274"/>
      <c r="F5" s="154"/>
    </row>
    <row r="6" spans="2:10" ht="13.5" thickBot="1" x14ac:dyDescent="0.25">
      <c r="B6" s="149"/>
      <c r="C6" s="155"/>
      <c r="D6" s="155"/>
      <c r="E6" s="155"/>
      <c r="F6" s="156"/>
      <c r="G6" s="38"/>
    </row>
    <row r="7" spans="2:10" ht="12.75" customHeight="1" x14ac:dyDescent="0.2">
      <c r="B7" s="89" t="s">
        <v>54</v>
      </c>
      <c r="C7" s="67" t="s">
        <v>70</v>
      </c>
      <c r="D7" s="18" t="s">
        <v>71</v>
      </c>
      <c r="E7" s="90" t="s">
        <v>36</v>
      </c>
      <c r="F7" s="91"/>
    </row>
    <row r="8" spans="2:10" ht="26.25" customHeight="1" thickBot="1" x14ac:dyDescent="0.25">
      <c r="B8" s="92" t="s">
        <v>55</v>
      </c>
      <c r="C8" s="93" t="s">
        <v>72</v>
      </c>
      <c r="D8" s="19" t="s">
        <v>116</v>
      </c>
      <c r="E8" s="94" t="s">
        <v>73</v>
      </c>
      <c r="F8" s="91"/>
    </row>
    <row r="9" spans="2:10" x14ac:dyDescent="0.2">
      <c r="B9" s="20">
        <f>+'3- impo no inv'!A8</f>
        <v>42005</v>
      </c>
      <c r="C9" s="21"/>
      <c r="D9" s="22"/>
      <c r="E9" s="23"/>
    </row>
    <row r="10" spans="2:10" x14ac:dyDescent="0.2">
      <c r="B10" s="24">
        <v>42036</v>
      </c>
      <c r="C10" s="25"/>
      <c r="D10" s="26"/>
      <c r="E10" s="27"/>
    </row>
    <row r="11" spans="2:10" x14ac:dyDescent="0.2">
      <c r="B11" s="24">
        <f>+'3- impo no inv'!A10</f>
        <v>42064</v>
      </c>
      <c r="C11" s="25"/>
      <c r="D11" s="26"/>
      <c r="E11" s="27"/>
    </row>
    <row r="12" spans="2:10" x14ac:dyDescent="0.2">
      <c r="B12" s="24">
        <f>+'3- impo no inv'!A11</f>
        <v>42095</v>
      </c>
      <c r="C12" s="25"/>
      <c r="D12" s="26"/>
      <c r="E12" s="27"/>
    </row>
    <row r="13" spans="2:10" x14ac:dyDescent="0.2">
      <c r="B13" s="24">
        <f>+'3- impo no inv'!A12</f>
        <v>42125</v>
      </c>
      <c r="C13" s="26"/>
      <c r="D13" s="26"/>
      <c r="E13" s="27"/>
    </row>
    <row r="14" spans="2:10" x14ac:dyDescent="0.2">
      <c r="B14" s="24">
        <f>+'3- impo no inv'!A13</f>
        <v>42156</v>
      </c>
      <c r="C14" s="25"/>
      <c r="D14" s="26"/>
      <c r="E14" s="27"/>
    </row>
    <row r="15" spans="2:10" x14ac:dyDescent="0.2">
      <c r="B15" s="24">
        <f>+'3- impo no inv'!A14</f>
        <v>42186</v>
      </c>
      <c r="C15" s="26"/>
      <c r="D15" s="26"/>
      <c r="E15" s="27"/>
    </row>
    <row r="16" spans="2:10" x14ac:dyDescent="0.2">
      <c r="B16" s="24">
        <f>+'3- impo no inv'!A15</f>
        <v>42217</v>
      </c>
      <c r="C16" s="26"/>
      <c r="D16" s="26"/>
      <c r="E16" s="27"/>
    </row>
    <row r="17" spans="2:5" x14ac:dyDescent="0.2">
      <c r="B17" s="24">
        <f>+'3- impo no inv'!A16</f>
        <v>42248</v>
      </c>
      <c r="C17" s="26"/>
      <c r="D17" s="26"/>
      <c r="E17" s="27"/>
    </row>
    <row r="18" spans="2:5" x14ac:dyDescent="0.2">
      <c r="B18" s="24">
        <f>+'3- impo no inv'!A17</f>
        <v>42278</v>
      </c>
      <c r="C18" s="26"/>
      <c r="D18" s="26"/>
      <c r="E18" s="27"/>
    </row>
    <row r="19" spans="2:5" x14ac:dyDescent="0.2">
      <c r="B19" s="24">
        <f>+'3- impo no inv'!A18</f>
        <v>42309</v>
      </c>
      <c r="C19" s="26"/>
      <c r="D19" s="26"/>
      <c r="E19" s="27"/>
    </row>
    <row r="20" spans="2:5" ht="13.5" thickBot="1" x14ac:dyDescent="0.25">
      <c r="B20" s="28">
        <f>+'3- impo no inv'!A19</f>
        <v>42339</v>
      </c>
      <c r="C20" s="29"/>
      <c r="D20" s="29"/>
      <c r="E20" s="30"/>
    </row>
    <row r="21" spans="2:5" x14ac:dyDescent="0.2">
      <c r="B21" s="20">
        <f>+'3- impo no inv'!A20</f>
        <v>42370</v>
      </c>
      <c r="C21" s="22"/>
      <c r="D21" s="22"/>
      <c r="E21" s="27"/>
    </row>
    <row r="22" spans="2:5" x14ac:dyDescent="0.2">
      <c r="B22" s="24">
        <f>+'3- impo no inv'!A21</f>
        <v>42401</v>
      </c>
      <c r="C22" s="26"/>
      <c r="D22" s="26"/>
      <c r="E22" s="31"/>
    </row>
    <row r="23" spans="2:5" x14ac:dyDescent="0.2">
      <c r="B23" s="24">
        <f>+'3- impo no inv'!A22</f>
        <v>42430</v>
      </c>
      <c r="C23" s="26"/>
      <c r="D23" s="26"/>
      <c r="E23" s="27"/>
    </row>
    <row r="24" spans="2:5" x14ac:dyDescent="0.2">
      <c r="B24" s="24">
        <f>+'3- impo no inv'!A23</f>
        <v>42461</v>
      </c>
      <c r="C24" s="26"/>
      <c r="D24" s="26"/>
      <c r="E24" s="27"/>
    </row>
    <row r="25" spans="2:5" x14ac:dyDescent="0.2">
      <c r="B25" s="24">
        <f>+'3- impo no inv'!A24</f>
        <v>42491</v>
      </c>
      <c r="C25" s="26"/>
      <c r="D25" s="26"/>
      <c r="E25" s="27"/>
    </row>
    <row r="26" spans="2:5" x14ac:dyDescent="0.2">
      <c r="B26" s="24">
        <f>+'3- impo no inv'!A25</f>
        <v>42522</v>
      </c>
      <c r="C26" s="26"/>
      <c r="D26" s="26"/>
      <c r="E26" s="27"/>
    </row>
    <row r="27" spans="2:5" x14ac:dyDescent="0.2">
      <c r="B27" s="24">
        <f>+'3- impo no inv'!A26</f>
        <v>42552</v>
      </c>
      <c r="C27" s="26"/>
      <c r="D27" s="26"/>
      <c r="E27" s="27"/>
    </row>
    <row r="28" spans="2:5" x14ac:dyDescent="0.2">
      <c r="B28" s="24">
        <f>+'3- impo no inv'!A27</f>
        <v>42583</v>
      </c>
      <c r="C28" s="26"/>
      <c r="D28" s="26"/>
      <c r="E28" s="27"/>
    </row>
    <row r="29" spans="2:5" x14ac:dyDescent="0.2">
      <c r="B29" s="24">
        <f>+'3- impo no inv'!A28</f>
        <v>42614</v>
      </c>
      <c r="C29" s="26"/>
      <c r="D29" s="26"/>
      <c r="E29" s="27"/>
    </row>
    <row r="30" spans="2:5" x14ac:dyDescent="0.2">
      <c r="B30" s="24">
        <f>+'3- impo no inv'!A29</f>
        <v>42644</v>
      </c>
      <c r="C30" s="26"/>
      <c r="D30" s="26"/>
      <c r="E30" s="27"/>
    </row>
    <row r="31" spans="2:5" x14ac:dyDescent="0.2">
      <c r="B31" s="24">
        <f>+'3- impo no inv'!A30</f>
        <v>42675</v>
      </c>
      <c r="C31" s="26"/>
      <c r="D31" s="26"/>
      <c r="E31" s="27"/>
    </row>
    <row r="32" spans="2:5" ht="13.5" thickBot="1" x14ac:dyDescent="0.25">
      <c r="B32" s="28">
        <f>+'3- impo no inv'!A31</f>
        <v>42705</v>
      </c>
      <c r="C32" s="29"/>
      <c r="D32" s="29"/>
      <c r="E32" s="32"/>
    </row>
    <row r="33" spans="2:5" x14ac:dyDescent="0.2">
      <c r="B33" s="20">
        <f>+'3- impo no inv'!A32</f>
        <v>42736</v>
      </c>
      <c r="C33" s="22"/>
      <c r="D33" s="33"/>
      <c r="E33" s="21"/>
    </row>
    <row r="34" spans="2:5" x14ac:dyDescent="0.2">
      <c r="B34" s="24">
        <f>+'3- impo no inv'!A33</f>
        <v>42767</v>
      </c>
      <c r="C34" s="26"/>
      <c r="D34" s="34"/>
      <c r="E34" s="25"/>
    </row>
    <row r="35" spans="2:5" x14ac:dyDescent="0.2">
      <c r="B35" s="24">
        <f>+'3- impo no inv'!A34</f>
        <v>42795</v>
      </c>
      <c r="C35" s="26"/>
      <c r="D35" s="34"/>
      <c r="E35" s="25"/>
    </row>
    <row r="36" spans="2:5" x14ac:dyDescent="0.2">
      <c r="B36" s="24">
        <f>+'3- impo no inv'!A35</f>
        <v>42826</v>
      </c>
      <c r="C36" s="26"/>
      <c r="D36" s="34"/>
      <c r="E36" s="25"/>
    </row>
    <row r="37" spans="2:5" x14ac:dyDescent="0.2">
      <c r="B37" s="24">
        <f>+'3- impo no inv'!A36</f>
        <v>42856</v>
      </c>
      <c r="C37" s="26"/>
      <c r="D37" s="34"/>
      <c r="E37" s="25"/>
    </row>
    <row r="38" spans="2:5" x14ac:dyDescent="0.2">
      <c r="B38" s="24">
        <f>+'3- impo no inv'!A37</f>
        <v>42887</v>
      </c>
      <c r="C38" s="26"/>
      <c r="D38" s="34"/>
      <c r="E38" s="25"/>
    </row>
    <row r="39" spans="2:5" x14ac:dyDescent="0.2">
      <c r="B39" s="24">
        <f>+'3- impo no inv'!A38</f>
        <v>42917</v>
      </c>
      <c r="C39" s="26"/>
      <c r="D39" s="34"/>
      <c r="E39" s="25"/>
    </row>
    <row r="40" spans="2:5" x14ac:dyDescent="0.2">
      <c r="B40" s="24">
        <f>+'3- impo no inv'!A39</f>
        <v>42948</v>
      </c>
      <c r="C40" s="26"/>
      <c r="D40" s="34"/>
      <c r="E40" s="25"/>
    </row>
    <row r="41" spans="2:5" x14ac:dyDescent="0.2">
      <c r="B41" s="24">
        <f>+'3- impo no inv'!A40</f>
        <v>42979</v>
      </c>
      <c r="C41" s="26"/>
      <c r="D41" s="34"/>
      <c r="E41" s="25"/>
    </row>
    <row r="42" spans="2:5" x14ac:dyDescent="0.2">
      <c r="B42" s="24">
        <f>+'3- impo no inv'!A41</f>
        <v>43009</v>
      </c>
      <c r="C42" s="26"/>
      <c r="D42" s="34"/>
      <c r="E42" s="25"/>
    </row>
    <row r="43" spans="2:5" x14ac:dyDescent="0.2">
      <c r="B43" s="24">
        <f>+'3- impo no inv'!A42</f>
        <v>43040</v>
      </c>
      <c r="C43" s="26"/>
      <c r="D43" s="34"/>
      <c r="E43" s="25"/>
    </row>
    <row r="44" spans="2:5" ht="13.5" thickBot="1" x14ac:dyDescent="0.25">
      <c r="B44" s="66">
        <f>+'3- impo no inv'!A43</f>
        <v>43070</v>
      </c>
      <c r="C44" s="95"/>
      <c r="D44" s="96"/>
      <c r="E44" s="62"/>
    </row>
    <row r="45" spans="2:5" x14ac:dyDescent="0.2">
      <c r="B45" s="20">
        <f>+'3- impo no inv'!A44</f>
        <v>43101</v>
      </c>
      <c r="C45" s="22"/>
      <c r="D45" s="22"/>
      <c r="E45" s="21"/>
    </row>
    <row r="46" spans="2:5" x14ac:dyDescent="0.2">
      <c r="B46" s="24">
        <f>+'3- impo no inv'!A45</f>
        <v>43132</v>
      </c>
      <c r="C46" s="26"/>
      <c r="D46" s="26"/>
      <c r="E46" s="25"/>
    </row>
    <row r="47" spans="2:5" x14ac:dyDescent="0.2">
      <c r="B47" s="24">
        <f>+'3- impo no inv'!A46</f>
        <v>43160</v>
      </c>
      <c r="C47" s="26"/>
      <c r="D47" s="26"/>
      <c r="E47" s="25"/>
    </row>
    <row r="48" spans="2:5" x14ac:dyDescent="0.2">
      <c r="B48" s="24">
        <f>+'3- impo no inv'!A47</f>
        <v>43191</v>
      </c>
      <c r="C48" s="26"/>
      <c r="D48" s="26"/>
      <c r="E48" s="25"/>
    </row>
    <row r="49" spans="2:46" x14ac:dyDescent="0.2">
      <c r="B49" s="24">
        <f>+'3- impo no inv'!A48</f>
        <v>43221</v>
      </c>
      <c r="C49" s="26"/>
      <c r="D49" s="26"/>
      <c r="E49" s="25"/>
    </row>
    <row r="50" spans="2:46" x14ac:dyDescent="0.2">
      <c r="B50" s="24">
        <f>+'3- impo no inv'!A49</f>
        <v>43252</v>
      </c>
      <c r="C50" s="26"/>
      <c r="D50" s="26"/>
      <c r="E50" s="25"/>
    </row>
    <row r="51" spans="2:46" x14ac:dyDescent="0.2">
      <c r="B51" s="24">
        <f>+'3- impo no inv'!A50</f>
        <v>43282</v>
      </c>
      <c r="C51" s="26"/>
      <c r="D51" s="26"/>
      <c r="E51" s="25"/>
    </row>
    <row r="52" spans="2:46" x14ac:dyDescent="0.2">
      <c r="B52" s="24">
        <f>+'3- impo no inv'!A51</f>
        <v>43313</v>
      </c>
      <c r="C52" s="26"/>
      <c r="D52" s="26"/>
      <c r="E52" s="25"/>
    </row>
    <row r="53" spans="2:46" x14ac:dyDescent="0.2">
      <c r="B53" s="24">
        <f>+'3- impo no inv'!A52</f>
        <v>43344</v>
      </c>
      <c r="C53" s="26"/>
      <c r="D53" s="26"/>
      <c r="E53" s="25"/>
    </row>
    <row r="54" spans="2:46" x14ac:dyDescent="0.2">
      <c r="B54" s="24">
        <f>+'3- impo no inv'!A53</f>
        <v>43374</v>
      </c>
      <c r="C54" s="26"/>
      <c r="D54" s="26"/>
      <c r="E54" s="25"/>
    </row>
    <row r="55" spans="2:46" ht="13.5" thickBot="1" x14ac:dyDescent="0.25">
      <c r="B55" s="28">
        <f>+'3- impo no inv'!A54</f>
        <v>43405</v>
      </c>
      <c r="C55" s="29"/>
      <c r="D55" s="29"/>
      <c r="E55" s="36"/>
    </row>
    <row r="56" spans="2:46" ht="13.5" hidden="1" thickBot="1" x14ac:dyDescent="0.25">
      <c r="B56" s="135">
        <f>+'3- impo no inv'!A55</f>
        <v>43435</v>
      </c>
      <c r="C56" s="138"/>
      <c r="D56" s="138"/>
      <c r="E56" s="137"/>
    </row>
    <row r="57" spans="2:46" ht="13.5" thickBot="1" x14ac:dyDescent="0.25">
      <c r="B57" s="37"/>
      <c r="C57" s="38"/>
      <c r="D57" s="38"/>
      <c r="E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2:46" x14ac:dyDescent="0.2">
      <c r="B58" s="151">
        <v>2012</v>
      </c>
      <c r="C58" s="22"/>
      <c r="D58" s="144"/>
      <c r="E58" s="2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2:46" x14ac:dyDescent="0.2">
      <c r="B59" s="152">
        <v>2013</v>
      </c>
      <c r="C59" s="26"/>
      <c r="D59" s="141"/>
      <c r="E59" s="2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2:46" x14ac:dyDescent="0.2">
      <c r="B60" s="152">
        <v>2014</v>
      </c>
      <c r="C60" s="26"/>
      <c r="D60" s="141"/>
      <c r="E60" s="2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2:46" x14ac:dyDescent="0.2">
      <c r="B61" s="152">
        <v>2015</v>
      </c>
      <c r="C61" s="26"/>
      <c r="D61" s="141"/>
      <c r="E61" s="26"/>
      <c r="F61" s="38"/>
    </row>
    <row r="62" spans="2:46" x14ac:dyDescent="0.2">
      <c r="B62" s="152">
        <v>2016</v>
      </c>
      <c r="C62" s="26"/>
      <c r="D62" s="141"/>
      <c r="E62" s="26"/>
      <c r="F62" s="38"/>
    </row>
    <row r="63" spans="2:46" ht="13.5" thickBot="1" x14ac:dyDescent="0.25">
      <c r="B63" s="153">
        <v>2017</v>
      </c>
      <c r="C63" s="29"/>
      <c r="D63" s="145"/>
      <c r="E63" s="29"/>
    </row>
    <row r="64" spans="2:46" ht="13.5" thickBot="1" x14ac:dyDescent="0.25">
      <c r="B64" s="37"/>
      <c r="C64" s="38"/>
      <c r="D64" s="38"/>
      <c r="E64" s="38"/>
    </row>
    <row r="65" spans="2:5" x14ac:dyDescent="0.2">
      <c r="B65" s="20" t="s">
        <v>96</v>
      </c>
      <c r="C65" s="22"/>
      <c r="D65" s="22"/>
      <c r="E65" s="22"/>
    </row>
    <row r="66" spans="2:5" ht="13.5" thickBot="1" x14ac:dyDescent="0.25">
      <c r="B66" s="28" t="s">
        <v>95</v>
      </c>
      <c r="C66" s="29"/>
      <c r="D66" s="29"/>
      <c r="E66" s="29"/>
    </row>
    <row r="67" spans="2:5" x14ac:dyDescent="0.2">
      <c r="C67" s="9"/>
      <c r="D67" s="9"/>
    </row>
    <row r="68" spans="2:5" x14ac:dyDescent="0.2">
      <c r="B68" s="99"/>
      <c r="C68" s="9"/>
      <c r="D68" s="9"/>
    </row>
    <row r="69" spans="2:5" x14ac:dyDescent="0.2">
      <c r="B69" s="45" t="s">
        <v>57</v>
      </c>
      <c r="C69" s="46"/>
      <c r="D69" s="47"/>
      <c r="E69" s="47"/>
    </row>
    <row r="70" spans="2:5" ht="13.5" thickBot="1" x14ac:dyDescent="0.25">
      <c r="B70" s="47"/>
      <c r="C70" s="47"/>
      <c r="D70" s="47"/>
      <c r="E70" s="47"/>
    </row>
    <row r="71" spans="2:5" ht="13.5" thickBot="1" x14ac:dyDescent="0.25">
      <c r="B71" s="48" t="s">
        <v>55</v>
      </c>
      <c r="C71" s="68" t="s">
        <v>58</v>
      </c>
      <c r="D71" s="69" t="s">
        <v>61</v>
      </c>
    </row>
    <row r="72" spans="2:5" x14ac:dyDescent="0.2">
      <c r="B72" s="51">
        <f>+B61</f>
        <v>2015</v>
      </c>
      <c r="C72" s="52">
        <f>+C61-SUM(C9:C20)</f>
        <v>0</v>
      </c>
      <c r="D72" s="53">
        <f>+D61-SUM(D9:D20)</f>
        <v>0</v>
      </c>
    </row>
    <row r="73" spans="2:5" x14ac:dyDescent="0.2">
      <c r="B73" s="54">
        <f>+B62</f>
        <v>2016</v>
      </c>
      <c r="C73" s="55">
        <f>+C62-SUM(C21:C32)</f>
        <v>0</v>
      </c>
      <c r="D73" s="56">
        <f>+D62-SUM(D21:D32)</f>
        <v>0</v>
      </c>
    </row>
    <row r="74" spans="2:5" ht="13.5" thickBot="1" x14ac:dyDescent="0.25">
      <c r="B74" s="57">
        <f>+B63</f>
        <v>2017</v>
      </c>
      <c r="C74" s="58">
        <f>+C63-SUM(C33:C44)</f>
        <v>0</v>
      </c>
      <c r="D74" s="59">
        <f>+D63-SUM(D33:D44)</f>
        <v>0</v>
      </c>
    </row>
    <row r="75" spans="2:5" x14ac:dyDescent="0.2">
      <c r="B75" s="51" t="str">
        <f>+B65</f>
        <v>ene-nov 2017</v>
      </c>
      <c r="C75" s="60">
        <f>+C65-(SUM(C33:INDEX(C33:C44,'parámetros e instrucciones'!$E$3)))</f>
        <v>0</v>
      </c>
      <c r="D75" s="60">
        <f>+D65-(SUM(D33:INDEX(D33:D44,'parámetros e instrucciones'!$E$3)))</f>
        <v>0</v>
      </c>
    </row>
    <row r="76" spans="2:5" ht="13.5" thickBot="1" x14ac:dyDescent="0.25">
      <c r="B76" s="57" t="str">
        <f>+B66</f>
        <v>ene-nov 2018</v>
      </c>
      <c r="C76" s="61">
        <f>+C66-(SUM(C45:INDEX(C45:C56,'parámetros e instrucciones'!$E$3)))</f>
        <v>0</v>
      </c>
      <c r="D76" s="61">
        <f>+D66-(SUM(D45:INDEX(D45:D56,'parámetros e instrucciones'!$E$3)))</f>
        <v>0</v>
      </c>
    </row>
  </sheetData>
  <mergeCells count="2">
    <mergeCell ref="B4:E4"/>
    <mergeCell ref="B5:E5"/>
  </mergeCells>
  <printOptions horizontalCentered="1" verticalCentered="1" gridLinesSet="0"/>
  <pageMargins left="0.43307086614173229" right="0.47244094488188981" top="0.23622047244094491" bottom="0.27559055118110237" header="0" footer="0"/>
  <pageSetup paperSize="9" scale="65" orientation="landscape" horizontalDpi="4294967292" verticalDpi="300" r:id="rId1"/>
  <headerFooter alignWithMargins="0">
    <oddHeader>&amp;R2018 - Año del Centenario de la Reforma Unversitaria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6"/>
  <sheetViews>
    <sheetView showGridLines="0" topLeftCell="A33" zoomScaleNormal="100" workbookViewId="0">
      <selection activeCell="B11" sqref="B11"/>
    </sheetView>
  </sheetViews>
  <sheetFormatPr baseColWidth="10" defaultRowHeight="12.75" x14ac:dyDescent="0.2"/>
  <cols>
    <col min="1" max="1" width="4.140625" style="9" customWidth="1"/>
    <col min="2" max="2" width="24.7109375" style="9" customWidth="1"/>
    <col min="3" max="5" width="17.28515625" style="98" customWidth="1"/>
    <col min="6" max="6" width="7.5703125" style="9" customWidth="1"/>
    <col min="7" max="7" width="17.5703125" style="9" customWidth="1"/>
    <col min="8" max="16384" width="11.42578125" style="9"/>
  </cols>
  <sheetData>
    <row r="1" spans="2:10" s="87" customFormat="1" x14ac:dyDescent="0.2">
      <c r="B1" s="7" t="s">
        <v>119</v>
      </c>
      <c r="C1" s="7"/>
      <c r="D1" s="7"/>
      <c r="E1" s="7"/>
    </row>
    <row r="2" spans="2:10" s="87" customFormat="1" x14ac:dyDescent="0.2">
      <c r="B2" s="7" t="s">
        <v>69</v>
      </c>
      <c r="C2" s="7"/>
      <c r="D2" s="7"/>
      <c r="E2" s="7"/>
    </row>
    <row r="3" spans="2:10" s="87" customFormat="1" ht="14.25" x14ac:dyDescent="0.2">
      <c r="B3" s="127" t="s">
        <v>114</v>
      </c>
      <c r="C3" s="127"/>
      <c r="D3" s="127"/>
      <c r="E3" s="127"/>
      <c r="F3" s="154"/>
    </row>
    <row r="4" spans="2:10" s="87" customFormat="1" ht="41.25" customHeight="1" x14ac:dyDescent="0.2">
      <c r="B4" s="278" t="s">
        <v>113</v>
      </c>
      <c r="C4" s="278"/>
      <c r="D4" s="278"/>
      <c r="E4" s="278"/>
      <c r="F4" s="158"/>
      <c r="G4" s="158"/>
      <c r="H4" s="158"/>
      <c r="I4" s="158"/>
      <c r="J4" s="158"/>
    </row>
    <row r="5" spans="2:10" s="87" customFormat="1" x14ac:dyDescent="0.2">
      <c r="B5" s="274" t="s">
        <v>115</v>
      </c>
      <c r="C5" s="274"/>
      <c r="D5" s="274"/>
      <c r="E5" s="274"/>
      <c r="F5" s="154"/>
    </row>
    <row r="6" spans="2:10" ht="13.5" thickBot="1" x14ac:dyDescent="0.25">
      <c r="B6" s="149"/>
      <c r="C6" s="155"/>
      <c r="D6" s="155"/>
      <c r="E6" s="155"/>
      <c r="F6" s="156"/>
      <c r="G6" s="38"/>
    </row>
    <row r="7" spans="2:10" ht="12.75" customHeight="1" x14ac:dyDescent="0.2">
      <c r="B7" s="89" t="s">
        <v>54</v>
      </c>
      <c r="C7" s="67" t="s">
        <v>70</v>
      </c>
      <c r="D7" s="18" t="s">
        <v>71</v>
      </c>
      <c r="E7" s="90" t="s">
        <v>36</v>
      </c>
      <c r="F7" s="91"/>
    </row>
    <row r="8" spans="2:10" ht="26.25" customHeight="1" thickBot="1" x14ac:dyDescent="0.25">
      <c r="B8" s="92" t="s">
        <v>55</v>
      </c>
      <c r="C8" s="93" t="s">
        <v>72</v>
      </c>
      <c r="D8" s="19" t="s">
        <v>116</v>
      </c>
      <c r="E8" s="94" t="s">
        <v>73</v>
      </c>
      <c r="F8" s="91"/>
    </row>
    <row r="9" spans="2:10" x14ac:dyDescent="0.2">
      <c r="B9" s="20">
        <f>+'3- impo no inv'!A8</f>
        <v>42005</v>
      </c>
      <c r="C9" s="21"/>
      <c r="D9" s="22"/>
      <c r="E9" s="23"/>
    </row>
    <row r="10" spans="2:10" x14ac:dyDescent="0.2">
      <c r="B10" s="24">
        <v>42036</v>
      </c>
      <c r="C10" s="25"/>
      <c r="D10" s="26"/>
      <c r="E10" s="27"/>
    </row>
    <row r="11" spans="2:10" x14ac:dyDescent="0.2">
      <c r="B11" s="24">
        <f>+'3- impo no inv'!A10</f>
        <v>42064</v>
      </c>
      <c r="C11" s="25"/>
      <c r="D11" s="26"/>
      <c r="E11" s="27"/>
    </row>
    <row r="12" spans="2:10" x14ac:dyDescent="0.2">
      <c r="B12" s="24">
        <f>+'3- impo no inv'!A11</f>
        <v>42095</v>
      </c>
      <c r="C12" s="25"/>
      <c r="D12" s="26"/>
      <c r="E12" s="27"/>
    </row>
    <row r="13" spans="2:10" x14ac:dyDescent="0.2">
      <c r="B13" s="24">
        <f>+'3- impo no inv'!A12</f>
        <v>42125</v>
      </c>
      <c r="C13" s="26"/>
      <c r="D13" s="26"/>
      <c r="E13" s="27"/>
    </row>
    <row r="14" spans="2:10" x14ac:dyDescent="0.2">
      <c r="B14" s="24">
        <f>+'3- impo no inv'!A13</f>
        <v>42156</v>
      </c>
      <c r="C14" s="25"/>
      <c r="D14" s="26"/>
      <c r="E14" s="27"/>
    </row>
    <row r="15" spans="2:10" x14ac:dyDescent="0.2">
      <c r="B15" s="24">
        <f>+'3- impo no inv'!A14</f>
        <v>42186</v>
      </c>
      <c r="C15" s="26"/>
      <c r="D15" s="26"/>
      <c r="E15" s="27"/>
    </row>
    <row r="16" spans="2:10" x14ac:dyDescent="0.2">
      <c r="B16" s="24">
        <f>+'3- impo no inv'!A15</f>
        <v>42217</v>
      </c>
      <c r="C16" s="26"/>
      <c r="D16" s="26"/>
      <c r="E16" s="27"/>
    </row>
    <row r="17" spans="2:5" x14ac:dyDescent="0.2">
      <c r="B17" s="24">
        <f>+'3- impo no inv'!A16</f>
        <v>42248</v>
      </c>
      <c r="C17" s="26"/>
      <c r="D17" s="26"/>
      <c r="E17" s="27"/>
    </row>
    <row r="18" spans="2:5" x14ac:dyDescent="0.2">
      <c r="B18" s="24">
        <f>+'3- impo no inv'!A17</f>
        <v>42278</v>
      </c>
      <c r="C18" s="26"/>
      <c r="D18" s="26"/>
      <c r="E18" s="27"/>
    </row>
    <row r="19" spans="2:5" x14ac:dyDescent="0.2">
      <c r="B19" s="24">
        <f>+'3- impo no inv'!A18</f>
        <v>42309</v>
      </c>
      <c r="C19" s="26"/>
      <c r="D19" s="26"/>
      <c r="E19" s="27"/>
    </row>
    <row r="20" spans="2:5" ht="13.5" thickBot="1" x14ac:dyDescent="0.25">
      <c r="B20" s="28">
        <f>+'3- impo no inv'!A19</f>
        <v>42339</v>
      </c>
      <c r="C20" s="29"/>
      <c r="D20" s="29"/>
      <c r="E20" s="30"/>
    </row>
    <row r="21" spans="2:5" x14ac:dyDescent="0.2">
      <c r="B21" s="20">
        <f>+'3- impo no inv'!A20</f>
        <v>42370</v>
      </c>
      <c r="C21" s="22"/>
      <c r="D21" s="22"/>
      <c r="E21" s="27"/>
    </row>
    <row r="22" spans="2:5" x14ac:dyDescent="0.2">
      <c r="B22" s="24">
        <f>+'3- impo no inv'!A21</f>
        <v>42401</v>
      </c>
      <c r="C22" s="26"/>
      <c r="D22" s="26"/>
      <c r="E22" s="31"/>
    </row>
    <row r="23" spans="2:5" x14ac:dyDescent="0.2">
      <c r="B23" s="24">
        <f>+'3- impo no inv'!A22</f>
        <v>42430</v>
      </c>
      <c r="C23" s="26"/>
      <c r="D23" s="26"/>
      <c r="E23" s="27"/>
    </row>
    <row r="24" spans="2:5" x14ac:dyDescent="0.2">
      <c r="B24" s="24">
        <f>+'3- impo no inv'!A23</f>
        <v>42461</v>
      </c>
      <c r="C24" s="26"/>
      <c r="D24" s="26"/>
      <c r="E24" s="27"/>
    </row>
    <row r="25" spans="2:5" x14ac:dyDescent="0.2">
      <c r="B25" s="24">
        <f>+'3- impo no inv'!A24</f>
        <v>42491</v>
      </c>
      <c r="C25" s="26"/>
      <c r="D25" s="26"/>
      <c r="E25" s="27"/>
    </row>
    <row r="26" spans="2:5" x14ac:dyDescent="0.2">
      <c r="B26" s="24">
        <f>+'3- impo no inv'!A25</f>
        <v>42522</v>
      </c>
      <c r="C26" s="26"/>
      <c r="D26" s="26"/>
      <c r="E26" s="27"/>
    </row>
    <row r="27" spans="2:5" x14ac:dyDescent="0.2">
      <c r="B27" s="24">
        <f>+'3- impo no inv'!A26</f>
        <v>42552</v>
      </c>
      <c r="C27" s="26"/>
      <c r="D27" s="26"/>
      <c r="E27" s="27"/>
    </row>
    <row r="28" spans="2:5" x14ac:dyDescent="0.2">
      <c r="B28" s="24">
        <f>+'3- impo no inv'!A27</f>
        <v>42583</v>
      </c>
      <c r="C28" s="26"/>
      <c r="D28" s="26"/>
      <c r="E28" s="27"/>
    </row>
    <row r="29" spans="2:5" x14ac:dyDescent="0.2">
      <c r="B29" s="24">
        <f>+'3- impo no inv'!A28</f>
        <v>42614</v>
      </c>
      <c r="C29" s="26"/>
      <c r="D29" s="26"/>
      <c r="E29" s="27"/>
    </row>
    <row r="30" spans="2:5" x14ac:dyDescent="0.2">
      <c r="B30" s="24">
        <f>+'3- impo no inv'!A29</f>
        <v>42644</v>
      </c>
      <c r="C30" s="26"/>
      <c r="D30" s="26"/>
      <c r="E30" s="27"/>
    </row>
    <row r="31" spans="2:5" x14ac:dyDescent="0.2">
      <c r="B31" s="24">
        <f>+'3- impo no inv'!A30</f>
        <v>42675</v>
      </c>
      <c r="C31" s="26"/>
      <c r="D31" s="26"/>
      <c r="E31" s="27"/>
    </row>
    <row r="32" spans="2:5" ht="13.5" thickBot="1" x14ac:dyDescent="0.25">
      <c r="B32" s="28">
        <f>+'3- impo no inv'!A31</f>
        <v>42705</v>
      </c>
      <c r="C32" s="29"/>
      <c r="D32" s="29"/>
      <c r="E32" s="32"/>
    </row>
    <row r="33" spans="2:5" x14ac:dyDescent="0.2">
      <c r="B33" s="20">
        <f>+'3- impo no inv'!A32</f>
        <v>42736</v>
      </c>
      <c r="C33" s="22"/>
      <c r="D33" s="33"/>
      <c r="E33" s="21"/>
    </row>
    <row r="34" spans="2:5" x14ac:dyDescent="0.2">
      <c r="B34" s="24">
        <f>+'3- impo no inv'!A33</f>
        <v>42767</v>
      </c>
      <c r="C34" s="26"/>
      <c r="D34" s="34"/>
      <c r="E34" s="25"/>
    </row>
    <row r="35" spans="2:5" x14ac:dyDescent="0.2">
      <c r="B35" s="24">
        <f>+'3- impo no inv'!A34</f>
        <v>42795</v>
      </c>
      <c r="C35" s="26"/>
      <c r="D35" s="34"/>
      <c r="E35" s="25"/>
    </row>
    <row r="36" spans="2:5" x14ac:dyDescent="0.2">
      <c r="B36" s="24">
        <f>+'3- impo no inv'!A35</f>
        <v>42826</v>
      </c>
      <c r="C36" s="26"/>
      <c r="D36" s="34"/>
      <c r="E36" s="25"/>
    </row>
    <row r="37" spans="2:5" x14ac:dyDescent="0.2">
      <c r="B37" s="24">
        <f>+'3- impo no inv'!A36</f>
        <v>42856</v>
      </c>
      <c r="C37" s="26"/>
      <c r="D37" s="34"/>
      <c r="E37" s="25"/>
    </row>
    <row r="38" spans="2:5" x14ac:dyDescent="0.2">
      <c r="B38" s="24">
        <f>+'3- impo no inv'!A37</f>
        <v>42887</v>
      </c>
      <c r="C38" s="26"/>
      <c r="D38" s="34"/>
      <c r="E38" s="25"/>
    </row>
    <row r="39" spans="2:5" x14ac:dyDescent="0.2">
      <c r="B39" s="24">
        <f>+'3- impo no inv'!A38</f>
        <v>42917</v>
      </c>
      <c r="C39" s="26"/>
      <c r="D39" s="34"/>
      <c r="E39" s="25"/>
    </row>
    <row r="40" spans="2:5" x14ac:dyDescent="0.2">
      <c r="B40" s="24">
        <f>+'3- impo no inv'!A39</f>
        <v>42948</v>
      </c>
      <c r="C40" s="26"/>
      <c r="D40" s="34"/>
      <c r="E40" s="25"/>
    </row>
    <row r="41" spans="2:5" x14ac:dyDescent="0.2">
      <c r="B41" s="24">
        <f>+'3- impo no inv'!A40</f>
        <v>42979</v>
      </c>
      <c r="C41" s="26"/>
      <c r="D41" s="34"/>
      <c r="E41" s="25"/>
    </row>
    <row r="42" spans="2:5" x14ac:dyDescent="0.2">
      <c r="B42" s="24">
        <f>+'3- impo no inv'!A41</f>
        <v>43009</v>
      </c>
      <c r="C42" s="26"/>
      <c r="D42" s="34"/>
      <c r="E42" s="25"/>
    </row>
    <row r="43" spans="2:5" x14ac:dyDescent="0.2">
      <c r="B43" s="24">
        <f>+'3- impo no inv'!A42</f>
        <v>43040</v>
      </c>
      <c r="C43" s="26"/>
      <c r="D43" s="34"/>
      <c r="E43" s="25"/>
    </row>
    <row r="44" spans="2:5" ht="13.5" thickBot="1" x14ac:dyDescent="0.25">
      <c r="B44" s="66">
        <f>+'3- impo no inv'!A43</f>
        <v>43070</v>
      </c>
      <c r="C44" s="95"/>
      <c r="D44" s="96"/>
      <c r="E44" s="62"/>
    </row>
    <row r="45" spans="2:5" x14ac:dyDescent="0.2">
      <c r="B45" s="20">
        <f>+'3- impo no inv'!A44</f>
        <v>43101</v>
      </c>
      <c r="C45" s="22"/>
      <c r="D45" s="22"/>
      <c r="E45" s="21"/>
    </row>
    <row r="46" spans="2:5" x14ac:dyDescent="0.2">
      <c r="B46" s="24">
        <f>+'3- impo no inv'!A45</f>
        <v>43132</v>
      </c>
      <c r="C46" s="26"/>
      <c r="D46" s="26"/>
      <c r="E46" s="25"/>
    </row>
    <row r="47" spans="2:5" x14ac:dyDescent="0.2">
      <c r="B47" s="24">
        <f>+'3- impo no inv'!A46</f>
        <v>43160</v>
      </c>
      <c r="C47" s="26"/>
      <c r="D47" s="26"/>
      <c r="E47" s="25"/>
    </row>
    <row r="48" spans="2:5" x14ac:dyDescent="0.2">
      <c r="B48" s="24">
        <f>+'3- impo no inv'!A47</f>
        <v>43191</v>
      </c>
      <c r="C48" s="26"/>
      <c r="D48" s="26"/>
      <c r="E48" s="25"/>
    </row>
    <row r="49" spans="2:46" x14ac:dyDescent="0.2">
      <c r="B49" s="24">
        <f>+'3- impo no inv'!A48</f>
        <v>43221</v>
      </c>
      <c r="C49" s="26"/>
      <c r="D49" s="26"/>
      <c r="E49" s="25"/>
    </row>
    <row r="50" spans="2:46" x14ac:dyDescent="0.2">
      <c r="B50" s="24">
        <f>+'3- impo no inv'!A49</f>
        <v>43252</v>
      </c>
      <c r="C50" s="26"/>
      <c r="D50" s="26"/>
      <c r="E50" s="25"/>
    </row>
    <row r="51" spans="2:46" x14ac:dyDescent="0.2">
      <c r="B51" s="24">
        <f>+'3- impo no inv'!A50</f>
        <v>43282</v>
      </c>
      <c r="C51" s="26"/>
      <c r="D51" s="26"/>
      <c r="E51" s="25"/>
    </row>
    <row r="52" spans="2:46" x14ac:dyDescent="0.2">
      <c r="B52" s="24">
        <f>+'3- impo no inv'!A51</f>
        <v>43313</v>
      </c>
      <c r="C52" s="26"/>
      <c r="D52" s="26"/>
      <c r="E52" s="25"/>
    </row>
    <row r="53" spans="2:46" x14ac:dyDescent="0.2">
      <c r="B53" s="24">
        <f>+'3- impo no inv'!A52</f>
        <v>43344</v>
      </c>
      <c r="C53" s="26"/>
      <c r="D53" s="26"/>
      <c r="E53" s="25"/>
    </row>
    <row r="54" spans="2:46" x14ac:dyDescent="0.2">
      <c r="B54" s="24">
        <f>+'3- impo no inv'!A53</f>
        <v>43374</v>
      </c>
      <c r="C54" s="26"/>
      <c r="D54" s="26"/>
      <c r="E54" s="25"/>
    </row>
    <row r="55" spans="2:46" ht="13.5" thickBot="1" x14ac:dyDescent="0.25">
      <c r="B55" s="28">
        <f>+'3- impo no inv'!A54</f>
        <v>43405</v>
      </c>
      <c r="C55" s="29"/>
      <c r="D55" s="29"/>
      <c r="E55" s="36"/>
    </row>
    <row r="56" spans="2:46" ht="13.5" hidden="1" thickBot="1" x14ac:dyDescent="0.25">
      <c r="B56" s="135">
        <f>+'3- impo no inv'!A55</f>
        <v>43435</v>
      </c>
      <c r="C56" s="138"/>
      <c r="D56" s="138"/>
      <c r="E56" s="137"/>
    </row>
    <row r="57" spans="2:46" ht="13.5" thickBot="1" x14ac:dyDescent="0.25">
      <c r="B57" s="37"/>
      <c r="C57" s="38"/>
      <c r="D57" s="38"/>
      <c r="E57" s="39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2:46" x14ac:dyDescent="0.2">
      <c r="B58" s="151">
        <v>2012</v>
      </c>
      <c r="C58" s="22"/>
      <c r="D58" s="144"/>
      <c r="E58" s="21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2:46" x14ac:dyDescent="0.2">
      <c r="B59" s="152">
        <v>2013</v>
      </c>
      <c r="C59" s="26"/>
      <c r="D59" s="141"/>
      <c r="E59" s="2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2:46" x14ac:dyDescent="0.2">
      <c r="B60" s="152">
        <v>2014</v>
      </c>
      <c r="C60" s="26"/>
      <c r="D60" s="141"/>
      <c r="E60" s="2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2:46" x14ac:dyDescent="0.2">
      <c r="B61" s="152">
        <v>2015</v>
      </c>
      <c r="C61" s="26"/>
      <c r="D61" s="141"/>
      <c r="E61" s="26"/>
      <c r="F61" s="38"/>
    </row>
    <row r="62" spans="2:46" x14ac:dyDescent="0.2">
      <c r="B62" s="152">
        <v>2016</v>
      </c>
      <c r="C62" s="26"/>
      <c r="D62" s="141"/>
      <c r="E62" s="26"/>
      <c r="F62" s="38"/>
    </row>
    <row r="63" spans="2:46" ht="13.5" thickBot="1" x14ac:dyDescent="0.25">
      <c r="B63" s="153">
        <v>2017</v>
      </c>
      <c r="C63" s="29"/>
      <c r="D63" s="145"/>
      <c r="E63" s="29"/>
    </row>
    <row r="64" spans="2:46" ht="13.5" thickBot="1" x14ac:dyDescent="0.25">
      <c r="B64" s="37"/>
      <c r="C64" s="38"/>
      <c r="D64" s="38"/>
      <c r="E64" s="38"/>
    </row>
    <row r="65" spans="2:5" x14ac:dyDescent="0.2">
      <c r="B65" s="20" t="s">
        <v>96</v>
      </c>
      <c r="C65" s="22"/>
      <c r="D65" s="22"/>
      <c r="E65" s="22"/>
    </row>
    <row r="66" spans="2:5" ht="13.5" thickBot="1" x14ac:dyDescent="0.25">
      <c r="B66" s="28" t="s">
        <v>95</v>
      </c>
      <c r="C66" s="29"/>
      <c r="D66" s="29"/>
      <c r="E66" s="29"/>
    </row>
    <row r="67" spans="2:5" x14ac:dyDescent="0.2">
      <c r="C67" s="9"/>
      <c r="D67" s="9"/>
    </row>
    <row r="68" spans="2:5" x14ac:dyDescent="0.2">
      <c r="B68" s="99"/>
      <c r="C68" s="9"/>
      <c r="D68" s="9"/>
    </row>
    <row r="69" spans="2:5" x14ac:dyDescent="0.2">
      <c r="B69" s="45" t="s">
        <v>57</v>
      </c>
      <c r="C69" s="46"/>
      <c r="D69" s="47"/>
      <c r="E69" s="47"/>
    </row>
    <row r="70" spans="2:5" ht="13.5" thickBot="1" x14ac:dyDescent="0.25">
      <c r="B70" s="47"/>
      <c r="C70" s="47"/>
      <c r="D70" s="47"/>
      <c r="E70" s="47"/>
    </row>
    <row r="71" spans="2:5" ht="13.5" thickBot="1" x14ac:dyDescent="0.25">
      <c r="B71" s="48" t="s">
        <v>55</v>
      </c>
      <c r="C71" s="68" t="s">
        <v>58</v>
      </c>
      <c r="D71" s="69" t="s">
        <v>61</v>
      </c>
    </row>
    <row r="72" spans="2:5" x14ac:dyDescent="0.2">
      <c r="B72" s="51">
        <f>+B61</f>
        <v>2015</v>
      </c>
      <c r="C72" s="52">
        <f>+C61-SUM(C9:C20)</f>
        <v>0</v>
      </c>
      <c r="D72" s="53">
        <f>+D61-SUM(D9:D20)</f>
        <v>0</v>
      </c>
    </row>
    <row r="73" spans="2:5" x14ac:dyDescent="0.2">
      <c r="B73" s="54">
        <f>+B62</f>
        <v>2016</v>
      </c>
      <c r="C73" s="55">
        <f>+C62-SUM(C21:C32)</f>
        <v>0</v>
      </c>
      <c r="D73" s="56">
        <f>+D62-SUM(D21:D32)</f>
        <v>0</v>
      </c>
    </row>
    <row r="74" spans="2:5" ht="13.5" thickBot="1" x14ac:dyDescent="0.25">
      <c r="B74" s="57">
        <f>+B63</f>
        <v>2017</v>
      </c>
      <c r="C74" s="58">
        <f>+C63-SUM(C33:C44)</f>
        <v>0</v>
      </c>
      <c r="D74" s="59">
        <f>+D63-SUM(D33:D44)</f>
        <v>0</v>
      </c>
    </row>
    <row r="75" spans="2:5" x14ac:dyDescent="0.2">
      <c r="B75" s="51" t="str">
        <f>+B65</f>
        <v>ene-nov 2017</v>
      </c>
      <c r="C75" s="60">
        <f>+C65-(SUM(C33:INDEX(C33:C44,'parámetros e instrucciones'!$E$3)))</f>
        <v>0</v>
      </c>
      <c r="D75" s="60">
        <f>+D65-(SUM(D33:INDEX(D33:D44,'parámetros e instrucciones'!$E$3)))</f>
        <v>0</v>
      </c>
    </row>
    <row r="76" spans="2:5" ht="13.5" thickBot="1" x14ac:dyDescent="0.25">
      <c r="B76" s="57" t="str">
        <f>+B66</f>
        <v>ene-nov 2018</v>
      </c>
      <c r="C76" s="61">
        <f>+C66-(SUM(C45:INDEX(C45:C56,'parámetros e instrucciones'!$E$3)))</f>
        <v>0</v>
      </c>
      <c r="D76" s="61">
        <f>+D66-(SUM(D45:INDEX(D45:D56,'parámetros e instrucciones'!$E$3)))</f>
        <v>0</v>
      </c>
    </row>
  </sheetData>
  <mergeCells count="2">
    <mergeCell ref="B4:E4"/>
    <mergeCell ref="B5:E5"/>
  </mergeCells>
  <printOptions horizontalCentered="1" verticalCentered="1" gridLinesSet="0"/>
  <pageMargins left="0.42" right="0.49" top="0.22" bottom="0.28999999999999998" header="0" footer="0"/>
  <pageSetup paperSize="9" scale="70" orientation="landscape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4" zoomScale="75" workbookViewId="0">
      <selection activeCell="A4" sqref="A4:C4"/>
    </sheetView>
  </sheetViews>
  <sheetFormatPr baseColWidth="10" defaultRowHeight="12.75" x14ac:dyDescent="0.2"/>
  <cols>
    <col min="1" max="1" width="23.7109375" customWidth="1"/>
    <col min="2" max="2" width="23.28515625" customWidth="1"/>
    <col min="3" max="3" width="25.7109375" customWidth="1"/>
  </cols>
  <sheetData>
    <row r="1" spans="1:6" x14ac:dyDescent="0.2">
      <c r="A1" s="7" t="s">
        <v>88</v>
      </c>
      <c r="B1" s="8"/>
      <c r="C1" s="8"/>
    </row>
    <row r="2" spans="1:6" x14ac:dyDescent="0.2">
      <c r="A2" s="130" t="s">
        <v>37</v>
      </c>
      <c r="B2" s="128"/>
      <c r="C2" s="128"/>
    </row>
    <row r="3" spans="1:6" x14ac:dyDescent="0.2">
      <c r="A3" s="127" t="str">
        <f>+'1.modelos prod.invest.'!A3</f>
        <v>PAPELES Y FILMS AUTOADHESIVOS</v>
      </c>
      <c r="B3" s="128"/>
      <c r="C3" s="128"/>
    </row>
    <row r="4" spans="1:6" x14ac:dyDescent="0.2">
      <c r="A4" s="274" t="s">
        <v>38</v>
      </c>
      <c r="B4" s="274"/>
      <c r="C4" s="274"/>
    </row>
    <row r="5" spans="1:6" ht="13.5" thickBot="1" x14ac:dyDescent="0.25">
      <c r="A5" s="130"/>
      <c r="B5" s="128"/>
      <c r="C5" s="128"/>
    </row>
    <row r="6" spans="1:6" x14ac:dyDescent="0.2">
      <c r="A6" s="159" t="s">
        <v>54</v>
      </c>
      <c r="B6" s="280" t="s">
        <v>120</v>
      </c>
      <c r="C6" s="282" t="s">
        <v>61</v>
      </c>
      <c r="D6" s="1"/>
      <c r="E6" s="1"/>
      <c r="F6" s="1"/>
    </row>
    <row r="7" spans="1:6" ht="13.5" thickBot="1" x14ac:dyDescent="0.25">
      <c r="A7" s="160" t="s">
        <v>55</v>
      </c>
      <c r="B7" s="281"/>
      <c r="C7" s="283"/>
    </row>
    <row r="8" spans="1:6" x14ac:dyDescent="0.2">
      <c r="A8" s="20">
        <f>+'6.a-precios'!B9</f>
        <v>42005</v>
      </c>
      <c r="B8" s="80"/>
      <c r="C8" s="80"/>
    </row>
    <row r="9" spans="1:6" x14ac:dyDescent="0.2">
      <c r="A9" s="24">
        <f>+'6.a-precios'!B10</f>
        <v>42036</v>
      </c>
      <c r="B9" s="81"/>
      <c r="C9" s="81"/>
    </row>
    <row r="10" spans="1:6" x14ac:dyDescent="0.2">
      <c r="A10" s="24">
        <f>+'6.a-precios'!B11</f>
        <v>42064</v>
      </c>
      <c r="B10" s="81"/>
      <c r="C10" s="81"/>
    </row>
    <row r="11" spans="1:6" x14ac:dyDescent="0.2">
      <c r="A11" s="24">
        <f>+'6.a-precios'!B12</f>
        <v>42095</v>
      </c>
      <c r="B11" s="81"/>
      <c r="C11" s="81"/>
    </row>
    <row r="12" spans="1:6" x14ac:dyDescent="0.2">
      <c r="A12" s="24">
        <f>+'6.a-precios'!B13</f>
        <v>42125</v>
      </c>
      <c r="B12" s="81"/>
      <c r="C12" s="81"/>
    </row>
    <row r="13" spans="1:6" x14ac:dyDescent="0.2">
      <c r="A13" s="24">
        <f>+'6.a-precios'!B14</f>
        <v>42156</v>
      </c>
      <c r="B13" s="81"/>
      <c r="C13" s="81"/>
    </row>
    <row r="14" spans="1:6" x14ac:dyDescent="0.2">
      <c r="A14" s="24">
        <f>+'6.a-precios'!B15</f>
        <v>42186</v>
      </c>
      <c r="B14" s="81"/>
      <c r="C14" s="81"/>
    </row>
    <row r="15" spans="1:6" x14ac:dyDescent="0.2">
      <c r="A15" s="24">
        <f>+'6.a-precios'!B16</f>
        <v>42217</v>
      </c>
      <c r="B15" s="81"/>
      <c r="C15" s="81"/>
    </row>
    <row r="16" spans="1:6" x14ac:dyDescent="0.2">
      <c r="A16" s="24">
        <f>+'6.a-precios'!B17</f>
        <v>42248</v>
      </c>
      <c r="B16" s="81"/>
      <c r="C16" s="81"/>
    </row>
    <row r="17" spans="1:3" x14ac:dyDescent="0.2">
      <c r="A17" s="24">
        <f>+'6.a-precios'!B18</f>
        <v>42278</v>
      </c>
      <c r="B17" s="81"/>
      <c r="C17" s="81"/>
    </row>
    <row r="18" spans="1:3" x14ac:dyDescent="0.2">
      <c r="A18" s="24">
        <f>+'6.a-precios'!B19</f>
        <v>42309</v>
      </c>
      <c r="B18" s="81"/>
      <c r="C18" s="81"/>
    </row>
    <row r="19" spans="1:3" ht="13.5" thickBot="1" x14ac:dyDescent="0.25">
      <c r="A19" s="28">
        <f>+'6.a-precios'!B20</f>
        <v>42339</v>
      </c>
      <c r="B19" s="82"/>
      <c r="C19" s="82"/>
    </row>
    <row r="20" spans="1:3" x14ac:dyDescent="0.2">
      <c r="A20" s="20">
        <f>+'6.a-precios'!B21</f>
        <v>42370</v>
      </c>
      <c r="B20" s="80"/>
      <c r="C20" s="80"/>
    </row>
    <row r="21" spans="1:3" x14ac:dyDescent="0.2">
      <c r="A21" s="24">
        <f>+'6.a-precios'!B22</f>
        <v>42401</v>
      </c>
      <c r="B21" s="81"/>
      <c r="C21" s="81"/>
    </row>
    <row r="22" spans="1:3" x14ac:dyDescent="0.2">
      <c r="A22" s="24">
        <f>+'6.a-precios'!B23</f>
        <v>42430</v>
      </c>
      <c r="B22" s="81"/>
      <c r="C22" s="81"/>
    </row>
    <row r="23" spans="1:3" x14ac:dyDescent="0.2">
      <c r="A23" s="24">
        <f>+'6.a-precios'!B24</f>
        <v>42461</v>
      </c>
      <c r="B23" s="81"/>
      <c r="C23" s="81"/>
    </row>
    <row r="24" spans="1:3" x14ac:dyDescent="0.2">
      <c r="A24" s="24">
        <f>+'6.a-precios'!B25</f>
        <v>42491</v>
      </c>
      <c r="B24" s="81"/>
      <c r="C24" s="81"/>
    </row>
    <row r="25" spans="1:3" x14ac:dyDescent="0.2">
      <c r="A25" s="24">
        <f>+'6.a-precios'!B26</f>
        <v>42522</v>
      </c>
      <c r="B25" s="81"/>
      <c r="C25" s="81"/>
    </row>
    <row r="26" spans="1:3" x14ac:dyDescent="0.2">
      <c r="A26" s="24">
        <f>+'6.a-precios'!B27</f>
        <v>42552</v>
      </c>
      <c r="B26" s="81"/>
      <c r="C26" s="81"/>
    </row>
    <row r="27" spans="1:3" x14ac:dyDescent="0.2">
      <c r="A27" s="24">
        <f>+'6.a-precios'!B28</f>
        <v>42583</v>
      </c>
      <c r="B27" s="81"/>
      <c r="C27" s="81"/>
    </row>
    <row r="28" spans="1:3" x14ac:dyDescent="0.2">
      <c r="A28" s="24">
        <f>+'6.a-precios'!B29</f>
        <v>42614</v>
      </c>
      <c r="B28" s="81"/>
      <c r="C28" s="81"/>
    </row>
    <row r="29" spans="1:3" x14ac:dyDescent="0.2">
      <c r="A29" s="24">
        <f>+'6.a-precios'!B30</f>
        <v>42644</v>
      </c>
      <c r="B29" s="81"/>
      <c r="C29" s="81"/>
    </row>
    <row r="30" spans="1:3" x14ac:dyDescent="0.2">
      <c r="A30" s="24">
        <f>+'6.a-precios'!B31</f>
        <v>42675</v>
      </c>
      <c r="B30" s="81"/>
      <c r="C30" s="81"/>
    </row>
    <row r="31" spans="1:3" ht="13.5" thickBot="1" x14ac:dyDescent="0.25">
      <c r="A31" s="28">
        <f>+'6.a-precios'!B32</f>
        <v>42705</v>
      </c>
      <c r="B31" s="82"/>
      <c r="C31" s="82"/>
    </row>
    <row r="32" spans="1:3" x14ac:dyDescent="0.2">
      <c r="A32" s="20">
        <f>+'6.a-precios'!B33</f>
        <v>42736</v>
      </c>
      <c r="B32" s="80"/>
      <c r="C32" s="80"/>
    </row>
    <row r="33" spans="1:3" x14ac:dyDescent="0.2">
      <c r="A33" s="24">
        <f>+'6.a-precios'!B34</f>
        <v>42767</v>
      </c>
      <c r="B33" s="81"/>
      <c r="C33" s="81"/>
    </row>
    <row r="34" spans="1:3" x14ac:dyDescent="0.2">
      <c r="A34" s="24">
        <f>+'6.a-precios'!B35</f>
        <v>42795</v>
      </c>
      <c r="B34" s="81"/>
      <c r="C34" s="81"/>
    </row>
    <row r="35" spans="1:3" x14ac:dyDescent="0.2">
      <c r="A35" s="24">
        <f>+'6.a-precios'!B36</f>
        <v>42826</v>
      </c>
      <c r="B35" s="81"/>
      <c r="C35" s="81"/>
    </row>
    <row r="36" spans="1:3" x14ac:dyDescent="0.2">
      <c r="A36" s="24">
        <f>+'6.a-precios'!B37</f>
        <v>42856</v>
      </c>
      <c r="B36" s="81"/>
      <c r="C36" s="81"/>
    </row>
    <row r="37" spans="1:3" x14ac:dyDescent="0.2">
      <c r="A37" s="24">
        <f>+'6.a-precios'!B38</f>
        <v>42887</v>
      </c>
      <c r="B37" s="81"/>
      <c r="C37" s="81"/>
    </row>
    <row r="38" spans="1:3" x14ac:dyDescent="0.2">
      <c r="A38" s="24">
        <f>+'6.a-precios'!B39</f>
        <v>42917</v>
      </c>
      <c r="B38" s="81"/>
      <c r="C38" s="81"/>
    </row>
    <row r="39" spans="1:3" x14ac:dyDescent="0.2">
      <c r="A39" s="24">
        <f>+'6.a-precios'!B40</f>
        <v>42948</v>
      </c>
      <c r="B39" s="81"/>
      <c r="C39" s="81"/>
    </row>
    <row r="40" spans="1:3" x14ac:dyDescent="0.2">
      <c r="A40" s="24">
        <f>+'6.a-precios'!B41</f>
        <v>42979</v>
      </c>
      <c r="B40" s="81"/>
      <c r="C40" s="81"/>
    </row>
    <row r="41" spans="1:3" x14ac:dyDescent="0.2">
      <c r="A41" s="24">
        <f>+'6.a-precios'!B42</f>
        <v>43009</v>
      </c>
      <c r="B41" s="81"/>
      <c r="C41" s="81"/>
    </row>
    <row r="42" spans="1:3" x14ac:dyDescent="0.2">
      <c r="A42" s="24">
        <f>+'6.a-precios'!B43</f>
        <v>43040</v>
      </c>
      <c r="B42" s="81"/>
      <c r="C42" s="81"/>
    </row>
    <row r="43" spans="1:3" ht="13.5" thickBot="1" x14ac:dyDescent="0.25">
      <c r="A43" s="28">
        <f>+'6.a-precios'!B44</f>
        <v>43070</v>
      </c>
      <c r="B43" s="82"/>
      <c r="C43" s="82"/>
    </row>
    <row r="44" spans="1:3" x14ac:dyDescent="0.2">
      <c r="A44" s="20">
        <f>+'6.a-precios'!B45</f>
        <v>43101</v>
      </c>
      <c r="B44" s="80"/>
      <c r="C44" s="80"/>
    </row>
    <row r="45" spans="1:3" x14ac:dyDescent="0.2">
      <c r="A45" s="24">
        <f>+'6.a-precios'!B46</f>
        <v>43132</v>
      </c>
      <c r="B45" s="81"/>
      <c r="C45" s="81"/>
    </row>
    <row r="46" spans="1:3" x14ac:dyDescent="0.2">
      <c r="A46" s="24">
        <f>+'6.a-precios'!B47</f>
        <v>43160</v>
      </c>
      <c r="B46" s="81"/>
      <c r="C46" s="81"/>
    </row>
    <row r="47" spans="1:3" x14ac:dyDescent="0.2">
      <c r="A47" s="24">
        <f>+'6.a-precios'!B48</f>
        <v>43191</v>
      </c>
      <c r="B47" s="81"/>
      <c r="C47" s="81"/>
    </row>
    <row r="48" spans="1:3" x14ac:dyDescent="0.2">
      <c r="A48" s="24">
        <f>+'6.a-precios'!B49</f>
        <v>43221</v>
      </c>
      <c r="B48" s="81"/>
      <c r="C48" s="81"/>
    </row>
    <row r="49" spans="1:5" x14ac:dyDescent="0.2">
      <c r="A49" s="24">
        <f>+'6.a-precios'!B50</f>
        <v>43252</v>
      </c>
      <c r="B49" s="81"/>
      <c r="C49" s="81"/>
    </row>
    <row r="50" spans="1:5" x14ac:dyDescent="0.2">
      <c r="A50" s="24">
        <f>+'6.a-precios'!B51</f>
        <v>43282</v>
      </c>
      <c r="B50" s="81"/>
      <c r="C50" s="81"/>
    </row>
    <row r="51" spans="1:5" x14ac:dyDescent="0.2">
      <c r="A51" s="24">
        <f>+'6.a-precios'!B52</f>
        <v>43313</v>
      </c>
      <c r="B51" s="81"/>
      <c r="C51" s="81"/>
    </row>
    <row r="52" spans="1:5" x14ac:dyDescent="0.2">
      <c r="A52" s="24">
        <f>+'6.a-precios'!B53</f>
        <v>43344</v>
      </c>
      <c r="B52" s="81"/>
      <c r="C52" s="81"/>
    </row>
    <row r="53" spans="1:5" x14ac:dyDescent="0.2">
      <c r="A53" s="24">
        <f>+'6.a-precios'!B54</f>
        <v>43374</v>
      </c>
      <c r="B53" s="81"/>
      <c r="C53" s="81"/>
    </row>
    <row r="54" spans="1:5" ht="13.5" thickBot="1" x14ac:dyDescent="0.25">
      <c r="A54" s="28">
        <f>+'6.a-precios'!B55</f>
        <v>43405</v>
      </c>
      <c r="B54" s="82"/>
      <c r="C54" s="82"/>
    </row>
    <row r="55" spans="1:5" ht="13.5" hidden="1" thickBot="1" x14ac:dyDescent="0.25">
      <c r="A55" s="135">
        <f>+'6.a-precios'!B56</f>
        <v>43435</v>
      </c>
      <c r="B55" s="161"/>
      <c r="C55" s="161"/>
      <c r="D55" s="1"/>
      <c r="E55" s="1"/>
    </row>
    <row r="56" spans="1:5" s="1" customFormat="1" ht="13.5" thickBot="1" x14ac:dyDescent="0.25">
      <c r="A56" s="37"/>
      <c r="B56" s="83"/>
      <c r="C56" s="83"/>
    </row>
    <row r="57" spans="1:5" s="1" customFormat="1" x14ac:dyDescent="0.2">
      <c r="A57" s="40">
        <v>2012</v>
      </c>
      <c r="B57" s="162"/>
      <c r="C57" s="80"/>
    </row>
    <row r="58" spans="1:5" s="1" customFormat="1" x14ac:dyDescent="0.2">
      <c r="A58" s="41">
        <v>2013</v>
      </c>
      <c r="B58" s="163"/>
      <c r="C58" s="81"/>
    </row>
    <row r="59" spans="1:5" s="1" customFormat="1" x14ac:dyDescent="0.2">
      <c r="A59" s="41">
        <v>2014</v>
      </c>
      <c r="B59" s="163"/>
      <c r="C59" s="81"/>
    </row>
    <row r="60" spans="1:5" x14ac:dyDescent="0.2">
      <c r="A60" s="41">
        <v>2015</v>
      </c>
      <c r="B60" s="163"/>
      <c r="C60" s="81"/>
    </row>
    <row r="61" spans="1:5" x14ac:dyDescent="0.2">
      <c r="A61" s="41">
        <v>2016</v>
      </c>
      <c r="B61" s="163"/>
      <c r="C61" s="81"/>
    </row>
    <row r="62" spans="1:5" ht="13.5" thickBot="1" x14ac:dyDescent="0.25">
      <c r="A62" s="42">
        <v>2017</v>
      </c>
      <c r="B62" s="164"/>
      <c r="C62" s="82"/>
      <c r="D62" s="1"/>
      <c r="E62" s="1"/>
    </row>
    <row r="63" spans="1:5" ht="13.5" thickBot="1" x14ac:dyDescent="0.25">
      <c r="A63" s="37"/>
      <c r="B63" s="83"/>
      <c r="C63" s="83"/>
      <c r="D63" s="1"/>
      <c r="E63" s="1"/>
    </row>
    <row r="64" spans="1:5" x14ac:dyDescent="0.2">
      <c r="A64" s="20" t="str">
        <f>+'2- impo investigadas'!A64</f>
        <v>ene-nov 2017</v>
      </c>
      <c r="B64" s="80"/>
      <c r="C64" s="80"/>
    </row>
    <row r="65" spans="1:3" ht="13.5" thickBot="1" x14ac:dyDescent="0.25">
      <c r="A65" s="28" t="str">
        <f>+'2- impo investigadas'!A65</f>
        <v>ene-nov 2018</v>
      </c>
      <c r="B65" s="82"/>
      <c r="C65" s="82"/>
    </row>
    <row r="66" spans="1:3" x14ac:dyDescent="0.2">
      <c r="A66" s="84"/>
      <c r="B66" s="9"/>
      <c r="C66" s="9"/>
    </row>
    <row r="67" spans="1:3" x14ac:dyDescent="0.2">
      <c r="A67" s="84"/>
      <c r="B67" s="9"/>
      <c r="C67" s="9"/>
    </row>
    <row r="68" spans="1:3" x14ac:dyDescent="0.2">
      <c r="A68" s="9"/>
      <c r="B68" s="9"/>
      <c r="C68" s="9"/>
    </row>
    <row r="69" spans="1:3" x14ac:dyDescent="0.2">
      <c r="A69" s="9"/>
      <c r="B69" s="9"/>
      <c r="C69" s="9"/>
    </row>
    <row r="70" spans="1:3" x14ac:dyDescent="0.2">
      <c r="A70" s="45" t="s">
        <v>57</v>
      </c>
      <c r="B70" s="45"/>
      <c r="C70" s="45"/>
    </row>
    <row r="71" spans="1:3" ht="13.5" thickBot="1" x14ac:dyDescent="0.25">
      <c r="A71" s="47"/>
      <c r="B71" s="47"/>
      <c r="C71" s="47"/>
    </row>
    <row r="72" spans="1:3" ht="13.5" thickBot="1" x14ac:dyDescent="0.25">
      <c r="A72" s="48" t="s">
        <v>55</v>
      </c>
      <c r="B72" s="50" t="s">
        <v>58</v>
      </c>
      <c r="C72" s="86" t="s">
        <v>62</v>
      </c>
    </row>
    <row r="73" spans="1:3" x14ac:dyDescent="0.2">
      <c r="A73" s="51">
        <f>+A60</f>
        <v>2015</v>
      </c>
      <c r="B73" s="52">
        <f>+B60-SUM(B8:B19)</f>
        <v>0</v>
      </c>
      <c r="C73" s="53">
        <f>+C60-SUM(C8:C19)</f>
        <v>0</v>
      </c>
    </row>
    <row r="74" spans="1:3" x14ac:dyDescent="0.2">
      <c r="A74" s="54">
        <f>+A61</f>
        <v>2016</v>
      </c>
      <c r="B74" s="55">
        <f>+B61-SUM(B20:B31)</f>
        <v>0</v>
      </c>
      <c r="C74" s="56">
        <f>+C61-SUM(C20:C31)</f>
        <v>0</v>
      </c>
    </row>
    <row r="75" spans="1:3" ht="13.5" thickBot="1" x14ac:dyDescent="0.25">
      <c r="A75" s="57">
        <f>+A62</f>
        <v>2017</v>
      </c>
      <c r="B75" s="58">
        <f>+B62-SUM(B32:B43)</f>
        <v>0</v>
      </c>
      <c r="C75" s="85">
        <f>+C62-SUM(C32:C43)</f>
        <v>0</v>
      </c>
    </row>
    <row r="76" spans="1:3" x14ac:dyDescent="0.2">
      <c r="A76" s="51" t="str">
        <f>+A64</f>
        <v>ene-nov 2017</v>
      </c>
      <c r="B76" s="60">
        <f>+B64-(SUM(B32:INDEX(B32:B43,'parámetros e instrucciones'!$E$3)))</f>
        <v>0</v>
      </c>
      <c r="C76" s="60">
        <f>+C64-(SUM(C32:INDEX(C32:C43,'parámetros e instrucciones'!$E$3)))</f>
        <v>0</v>
      </c>
    </row>
    <row r="77" spans="1:3" ht="13.5" thickBot="1" x14ac:dyDescent="0.25">
      <c r="A77" s="57" t="str">
        <f>+A65</f>
        <v>ene-nov 2018</v>
      </c>
      <c r="B77" s="61">
        <f>+B65-(SUM(B44:INDEX(B44:B55,'parámetros e instrucciones'!$E$3)))</f>
        <v>0</v>
      </c>
      <c r="C77" s="61">
        <f>+C65-(SUM(C44:INDEX(C44:C55,'parámetros e instrucciones'!$E$3)))</f>
        <v>0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8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7"/>
  <sheetViews>
    <sheetView showGridLines="0" zoomScale="75" workbookViewId="0">
      <selection activeCell="H8" sqref="H8"/>
    </sheetView>
  </sheetViews>
  <sheetFormatPr baseColWidth="10" defaultRowHeight="12.75" x14ac:dyDescent="0.2"/>
  <cols>
    <col min="1" max="1" width="20.28515625" style="9" customWidth="1"/>
    <col min="2" max="3" width="14.5703125" style="9" customWidth="1"/>
    <col min="4" max="9" width="13.85546875" style="9" customWidth="1"/>
    <col min="10" max="16384" width="11.42578125" style="9"/>
  </cols>
  <sheetData>
    <row r="1" spans="1:9" x14ac:dyDescent="0.2">
      <c r="A1" s="7" t="s">
        <v>68</v>
      </c>
      <c r="B1" s="7"/>
      <c r="C1" s="7"/>
      <c r="D1" s="106"/>
      <c r="E1" s="106"/>
      <c r="F1" s="88"/>
      <c r="G1" s="88"/>
      <c r="H1" s="88"/>
      <c r="I1" s="88"/>
    </row>
    <row r="2" spans="1:9" x14ac:dyDescent="0.2">
      <c r="A2" s="7" t="s">
        <v>76</v>
      </c>
      <c r="B2" s="7"/>
      <c r="C2" s="7"/>
      <c r="D2" s="88"/>
      <c r="E2" s="88"/>
      <c r="F2" s="88"/>
      <c r="G2" s="88"/>
      <c r="H2" s="88"/>
      <c r="I2" s="88"/>
    </row>
    <row r="3" spans="1:9" s="149" customFormat="1" x14ac:dyDescent="0.2">
      <c r="A3" s="207" t="str">
        <f>+'1.modelos prod.invest.'!A3</f>
        <v>PAPELES Y FILMS AUTOADHESIVOS</v>
      </c>
      <c r="B3" s="207"/>
      <c r="C3" s="207"/>
      <c r="D3" s="155"/>
      <c r="E3" s="155"/>
      <c r="F3" s="155"/>
      <c r="G3" s="155"/>
      <c r="H3" s="155"/>
      <c r="I3" s="155"/>
    </row>
    <row r="4" spans="1:9" s="149" customFormat="1" x14ac:dyDescent="0.2">
      <c r="A4" s="127" t="s">
        <v>124</v>
      </c>
      <c r="B4" s="127"/>
      <c r="C4" s="127"/>
      <c r="D4" s="155"/>
      <c r="E4" s="155"/>
      <c r="F4" s="155"/>
      <c r="G4" s="155"/>
      <c r="H4" s="155"/>
      <c r="I4" s="155"/>
    </row>
    <row r="5" spans="1:9" ht="13.5" thickBot="1" x14ac:dyDescent="0.25">
      <c r="D5" s="39"/>
      <c r="E5" s="88"/>
      <c r="F5" s="88"/>
      <c r="G5" s="88"/>
      <c r="H5" s="88"/>
      <c r="I5" s="88"/>
    </row>
    <row r="6" spans="1:9" x14ac:dyDescent="0.2">
      <c r="A6" s="18" t="s">
        <v>54</v>
      </c>
      <c r="B6" s="107" t="s">
        <v>77</v>
      </c>
      <c r="C6" s="108"/>
      <c r="D6" s="107" t="s">
        <v>77</v>
      </c>
      <c r="E6" s="108"/>
      <c r="F6" s="107" t="s">
        <v>77</v>
      </c>
      <c r="G6" s="108"/>
      <c r="H6" s="107" t="s">
        <v>80</v>
      </c>
      <c r="I6" s="108"/>
    </row>
    <row r="7" spans="1:9" ht="13.5" thickBot="1" x14ac:dyDescent="0.25">
      <c r="A7" s="109" t="s">
        <v>55</v>
      </c>
      <c r="B7" s="92" t="s">
        <v>125</v>
      </c>
      <c r="C7" s="94" t="s">
        <v>78</v>
      </c>
      <c r="D7" s="110" t="s">
        <v>125</v>
      </c>
      <c r="E7" s="111" t="s">
        <v>78</v>
      </c>
      <c r="F7" s="110" t="s">
        <v>125</v>
      </c>
      <c r="G7" s="111" t="s">
        <v>78</v>
      </c>
      <c r="H7" s="110" t="s">
        <v>125</v>
      </c>
      <c r="I7" s="111" t="s">
        <v>78</v>
      </c>
    </row>
    <row r="8" spans="1:9" x14ac:dyDescent="0.2">
      <c r="A8" s="20">
        <f>+'7- Compras internas'!A8</f>
        <v>42005</v>
      </c>
      <c r="B8" s="20"/>
      <c r="C8" s="20"/>
      <c r="D8" s="21"/>
      <c r="E8" s="22"/>
      <c r="F8" s="21"/>
      <c r="G8" s="22"/>
      <c r="H8" s="21"/>
      <c r="I8" s="22"/>
    </row>
    <row r="9" spans="1:9" x14ac:dyDescent="0.2">
      <c r="A9" s="24">
        <f>+'7- Compras internas'!A9</f>
        <v>42036</v>
      </c>
      <c r="B9" s="24"/>
      <c r="C9" s="24"/>
      <c r="D9" s="25"/>
      <c r="E9" s="26"/>
      <c r="F9" s="25"/>
      <c r="G9" s="26"/>
      <c r="H9" s="25"/>
      <c r="I9" s="26"/>
    </row>
    <row r="10" spans="1:9" x14ac:dyDescent="0.2">
      <c r="A10" s="24">
        <f>+'7- Compras internas'!A10</f>
        <v>42064</v>
      </c>
      <c r="B10" s="24"/>
      <c r="C10" s="24"/>
      <c r="D10" s="25"/>
      <c r="E10" s="26"/>
      <c r="F10" s="25"/>
      <c r="G10" s="26"/>
      <c r="H10" s="25"/>
      <c r="I10" s="26"/>
    </row>
    <row r="11" spans="1:9" x14ac:dyDescent="0.2">
      <c r="A11" s="24">
        <f>+'7- Compras internas'!A11</f>
        <v>42095</v>
      </c>
      <c r="B11" s="24"/>
      <c r="C11" s="24"/>
      <c r="D11" s="25"/>
      <c r="E11" s="26"/>
      <c r="F11" s="25"/>
      <c r="G11" s="26"/>
      <c r="H11" s="25"/>
      <c r="I11" s="26"/>
    </row>
    <row r="12" spans="1:9" x14ac:dyDescent="0.2">
      <c r="A12" s="24">
        <f>+'7- Compras internas'!A12</f>
        <v>42125</v>
      </c>
      <c r="B12" s="24"/>
      <c r="C12" s="24"/>
      <c r="D12" s="26"/>
      <c r="E12" s="26"/>
      <c r="F12" s="26"/>
      <c r="G12" s="26"/>
      <c r="H12" s="26"/>
      <c r="I12" s="26"/>
    </row>
    <row r="13" spans="1:9" x14ac:dyDescent="0.2">
      <c r="A13" s="24">
        <f>+'7- Compras internas'!A13</f>
        <v>42156</v>
      </c>
      <c r="B13" s="24"/>
      <c r="C13" s="24"/>
      <c r="D13" s="25"/>
      <c r="E13" s="26"/>
      <c r="F13" s="25"/>
      <c r="G13" s="26"/>
      <c r="H13" s="25"/>
      <c r="I13" s="26"/>
    </row>
    <row r="14" spans="1:9" x14ac:dyDescent="0.2">
      <c r="A14" s="24">
        <f>+'7- Compras internas'!A14</f>
        <v>42186</v>
      </c>
      <c r="B14" s="24"/>
      <c r="C14" s="24"/>
      <c r="D14" s="26"/>
      <c r="E14" s="26"/>
      <c r="F14" s="26"/>
      <c r="G14" s="26"/>
      <c r="H14" s="26"/>
      <c r="I14" s="26"/>
    </row>
    <row r="15" spans="1:9" x14ac:dyDescent="0.2">
      <c r="A15" s="24">
        <f>+'7- Compras internas'!A15</f>
        <v>42217</v>
      </c>
      <c r="B15" s="24"/>
      <c r="C15" s="24"/>
      <c r="D15" s="26"/>
      <c r="E15" s="26"/>
      <c r="F15" s="26"/>
      <c r="G15" s="26"/>
      <c r="H15" s="26"/>
      <c r="I15" s="26"/>
    </row>
    <row r="16" spans="1:9" x14ac:dyDescent="0.2">
      <c r="A16" s="24">
        <f>+'7- Compras internas'!A16</f>
        <v>42248</v>
      </c>
      <c r="B16" s="24"/>
      <c r="C16" s="24"/>
      <c r="D16" s="26"/>
      <c r="E16" s="26"/>
      <c r="F16" s="26"/>
      <c r="G16" s="26"/>
      <c r="H16" s="26"/>
      <c r="I16" s="26"/>
    </row>
    <row r="17" spans="1:9" x14ac:dyDescent="0.2">
      <c r="A17" s="24">
        <f>+'7- Compras internas'!A17</f>
        <v>42278</v>
      </c>
      <c r="B17" s="24"/>
      <c r="C17" s="24"/>
      <c r="D17" s="26"/>
      <c r="E17" s="26"/>
      <c r="F17" s="26"/>
      <c r="G17" s="26"/>
      <c r="H17" s="26"/>
      <c r="I17" s="26"/>
    </row>
    <row r="18" spans="1:9" x14ac:dyDescent="0.2">
      <c r="A18" s="24">
        <f>+'7- Compras internas'!A18</f>
        <v>42309</v>
      </c>
      <c r="B18" s="24"/>
      <c r="C18" s="24"/>
      <c r="D18" s="26"/>
      <c r="E18" s="26"/>
      <c r="F18" s="26"/>
      <c r="G18" s="26"/>
      <c r="H18" s="26"/>
      <c r="I18" s="26"/>
    </row>
    <row r="19" spans="1:9" ht="13.5" thickBot="1" x14ac:dyDescent="0.25">
      <c r="A19" s="28">
        <f>+'7- Compras internas'!A19</f>
        <v>42339</v>
      </c>
      <c r="B19" s="28"/>
      <c r="C19" s="28"/>
      <c r="D19" s="29"/>
      <c r="E19" s="29"/>
      <c r="F19" s="29"/>
      <c r="G19" s="29"/>
      <c r="H19" s="29"/>
      <c r="I19" s="29"/>
    </row>
    <row r="20" spans="1:9" x14ac:dyDescent="0.2">
      <c r="A20" s="20">
        <f>+'7- Compras internas'!A20</f>
        <v>42370</v>
      </c>
      <c r="B20" s="20"/>
      <c r="C20" s="20"/>
      <c r="D20" s="22"/>
      <c r="E20" s="22"/>
      <c r="F20" s="22"/>
      <c r="G20" s="22"/>
      <c r="H20" s="22"/>
      <c r="I20" s="22"/>
    </row>
    <row r="21" spans="1:9" x14ac:dyDescent="0.2">
      <c r="A21" s="24">
        <f>+'7- Compras internas'!A21</f>
        <v>42401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2">
      <c r="A22" s="24">
        <f>+'7- Compras internas'!A22</f>
        <v>42430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2">
      <c r="A23" s="24">
        <f>+'7- Compras internas'!A23</f>
        <v>42461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2">
      <c r="A24" s="24">
        <f>+'7- Compras internas'!A24</f>
        <v>42491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2">
      <c r="A25" s="24">
        <f>+'7- Compras internas'!A25</f>
        <v>42522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2">
      <c r="A26" s="24">
        <f>+'7- Compras internas'!A26</f>
        <v>42552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2">
      <c r="A27" s="24">
        <f>+'7- Compras internas'!A27</f>
        <v>42583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2">
      <c r="A28" s="24">
        <f>+'7- Compras internas'!A28</f>
        <v>42614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2">
      <c r="A29" s="24">
        <f>+'7- Compras internas'!A29</f>
        <v>42644</v>
      </c>
      <c r="B29" s="24"/>
      <c r="C29" s="24"/>
      <c r="D29" s="26"/>
      <c r="E29" s="26"/>
      <c r="F29" s="26"/>
      <c r="G29" s="26"/>
      <c r="H29" s="26"/>
      <c r="I29" s="26"/>
    </row>
    <row r="30" spans="1:9" x14ac:dyDescent="0.2">
      <c r="A30" s="24">
        <f>+'7- Compras internas'!A30</f>
        <v>42675</v>
      </c>
      <c r="B30" s="24"/>
      <c r="C30" s="24"/>
      <c r="D30" s="26"/>
      <c r="E30" s="26"/>
      <c r="F30" s="26"/>
      <c r="G30" s="26"/>
      <c r="H30" s="26"/>
      <c r="I30" s="26"/>
    </row>
    <row r="31" spans="1:9" ht="13.5" thickBot="1" x14ac:dyDescent="0.25">
      <c r="A31" s="28">
        <f>+'7- Compras internas'!A31</f>
        <v>42705</v>
      </c>
      <c r="B31" s="28"/>
      <c r="C31" s="28"/>
      <c r="D31" s="29"/>
      <c r="E31" s="29"/>
      <c r="F31" s="29"/>
      <c r="G31" s="29"/>
      <c r="H31" s="29"/>
      <c r="I31" s="29"/>
    </row>
    <row r="32" spans="1:9" x14ac:dyDescent="0.2">
      <c r="A32" s="20">
        <f>+'7- Compras internas'!A32</f>
        <v>42736</v>
      </c>
      <c r="B32" s="20"/>
      <c r="C32" s="20"/>
      <c r="D32" s="22"/>
      <c r="E32" s="22"/>
      <c r="F32" s="22"/>
      <c r="G32" s="22"/>
      <c r="H32" s="22"/>
      <c r="I32" s="22"/>
    </row>
    <row r="33" spans="1:9" x14ac:dyDescent="0.2">
      <c r="A33" s="24">
        <f>+'7- Compras internas'!A33</f>
        <v>42767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2">
      <c r="A34" s="24">
        <f>+'7- Compras internas'!A34</f>
        <v>42795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2">
      <c r="A35" s="24">
        <f>+'7- Compras internas'!A35</f>
        <v>42826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2">
      <c r="A36" s="24">
        <f>+'7- Compras internas'!A36</f>
        <v>42856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2">
      <c r="A37" s="24">
        <f>+'7- Compras internas'!A37</f>
        <v>42887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2">
      <c r="A38" s="24">
        <f>+'7- Compras internas'!A38</f>
        <v>42917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2">
      <c r="A39" s="24">
        <f>+'7- Compras internas'!A39</f>
        <v>42948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2">
      <c r="A40" s="24">
        <f>+'7- Compras internas'!A40</f>
        <v>42979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2">
      <c r="A41" s="24">
        <f>+'7- Compras internas'!A41</f>
        <v>43009</v>
      </c>
      <c r="B41" s="24"/>
      <c r="C41" s="24"/>
      <c r="D41" s="26"/>
      <c r="E41" s="26"/>
      <c r="F41" s="26"/>
      <c r="G41" s="26"/>
      <c r="H41" s="26"/>
      <c r="I41" s="26"/>
    </row>
    <row r="42" spans="1:9" x14ac:dyDescent="0.2">
      <c r="A42" s="24">
        <f>+'7- Compras internas'!A42</f>
        <v>43040</v>
      </c>
      <c r="B42" s="24"/>
      <c r="C42" s="24"/>
      <c r="D42" s="26"/>
      <c r="E42" s="26"/>
      <c r="F42" s="26"/>
      <c r="G42" s="26"/>
      <c r="H42" s="26"/>
      <c r="I42" s="26"/>
    </row>
    <row r="43" spans="1:9" ht="13.5" thickBot="1" x14ac:dyDescent="0.25">
      <c r="A43" s="28">
        <f>+'7- Compras internas'!A43</f>
        <v>43070</v>
      </c>
      <c r="B43" s="28"/>
      <c r="C43" s="28"/>
      <c r="D43" s="29"/>
      <c r="E43" s="29"/>
      <c r="F43" s="29"/>
      <c r="G43" s="29"/>
      <c r="H43" s="29"/>
      <c r="I43" s="29"/>
    </row>
    <row r="44" spans="1:9" x14ac:dyDescent="0.2">
      <c r="A44" s="20">
        <f>+'7- Compras internas'!A44</f>
        <v>43101</v>
      </c>
      <c r="B44" s="20"/>
      <c r="C44" s="20"/>
      <c r="D44" s="22"/>
      <c r="E44" s="22"/>
      <c r="F44" s="22"/>
      <c r="G44" s="22"/>
      <c r="H44" s="22"/>
      <c r="I44" s="22"/>
    </row>
    <row r="45" spans="1:9" x14ac:dyDescent="0.2">
      <c r="A45" s="24">
        <f>+'7- Compras internas'!A45</f>
        <v>43132</v>
      </c>
      <c r="B45" s="24"/>
      <c r="C45" s="24"/>
      <c r="D45" s="26"/>
      <c r="E45" s="26"/>
      <c r="F45" s="26"/>
      <c r="G45" s="26"/>
      <c r="H45" s="26"/>
      <c r="I45" s="26"/>
    </row>
    <row r="46" spans="1:9" x14ac:dyDescent="0.2">
      <c r="A46" s="24">
        <f>+'7- Compras internas'!A46</f>
        <v>43160</v>
      </c>
      <c r="B46" s="24"/>
      <c r="C46" s="24"/>
      <c r="D46" s="26"/>
      <c r="E46" s="26"/>
      <c r="F46" s="26"/>
      <c r="G46" s="26"/>
      <c r="H46" s="26"/>
      <c r="I46" s="26"/>
    </row>
    <row r="47" spans="1:9" x14ac:dyDescent="0.2">
      <c r="A47" s="24">
        <f>+'7- Compras internas'!A47</f>
        <v>43191</v>
      </c>
      <c r="B47" s="24"/>
      <c r="C47" s="24"/>
      <c r="D47" s="26"/>
      <c r="E47" s="26"/>
      <c r="F47" s="26"/>
      <c r="G47" s="26"/>
      <c r="H47" s="26"/>
      <c r="I47" s="26"/>
    </row>
    <row r="48" spans="1:9" x14ac:dyDescent="0.2">
      <c r="A48" s="24">
        <f>+'7- Compras internas'!A48</f>
        <v>43221</v>
      </c>
      <c r="B48" s="24"/>
      <c r="C48" s="24"/>
      <c r="D48" s="26"/>
      <c r="E48" s="26"/>
      <c r="F48" s="26"/>
      <c r="G48" s="26"/>
      <c r="H48" s="26"/>
      <c r="I48" s="26"/>
    </row>
    <row r="49" spans="1:9" x14ac:dyDescent="0.2">
      <c r="A49" s="24">
        <f>+'7- Compras internas'!A49</f>
        <v>43252</v>
      </c>
      <c r="B49" s="24"/>
      <c r="C49" s="24"/>
      <c r="D49" s="26"/>
      <c r="E49" s="26"/>
      <c r="F49" s="26"/>
      <c r="G49" s="26"/>
      <c r="H49" s="26"/>
      <c r="I49" s="26"/>
    </row>
    <row r="50" spans="1:9" x14ac:dyDescent="0.2">
      <c r="A50" s="24">
        <f>+'7- Compras internas'!A50</f>
        <v>43282</v>
      </c>
      <c r="B50" s="24"/>
      <c r="C50" s="24"/>
      <c r="D50" s="26"/>
      <c r="E50" s="26"/>
      <c r="F50" s="26"/>
      <c r="G50" s="26"/>
      <c r="H50" s="26"/>
      <c r="I50" s="26"/>
    </row>
    <row r="51" spans="1:9" x14ac:dyDescent="0.2">
      <c r="A51" s="24">
        <f>+'7- Compras internas'!A51</f>
        <v>43313</v>
      </c>
      <c r="B51" s="24"/>
      <c r="C51" s="24"/>
      <c r="D51" s="26"/>
      <c r="E51" s="26"/>
      <c r="F51" s="26"/>
      <c r="G51" s="26"/>
      <c r="H51" s="26"/>
      <c r="I51" s="26"/>
    </row>
    <row r="52" spans="1:9" x14ac:dyDescent="0.2">
      <c r="A52" s="24">
        <f>+'7- Compras internas'!A52</f>
        <v>43344</v>
      </c>
      <c r="B52" s="24"/>
      <c r="C52" s="24"/>
      <c r="D52" s="26"/>
      <c r="E52" s="26"/>
      <c r="F52" s="26"/>
      <c r="G52" s="26"/>
      <c r="H52" s="26"/>
      <c r="I52" s="26"/>
    </row>
    <row r="53" spans="1:9" x14ac:dyDescent="0.2">
      <c r="A53" s="24">
        <f>+'7- Compras internas'!A53</f>
        <v>43374</v>
      </c>
      <c r="B53" s="24"/>
      <c r="C53" s="24"/>
      <c r="D53" s="26"/>
      <c r="E53" s="26"/>
      <c r="F53" s="26"/>
      <c r="G53" s="26"/>
      <c r="H53" s="26"/>
      <c r="I53" s="26"/>
    </row>
    <row r="54" spans="1:9" x14ac:dyDescent="0.2">
      <c r="A54" s="24">
        <f>+'7- Compras internas'!A54</f>
        <v>43405</v>
      </c>
      <c r="B54" s="24"/>
      <c r="C54" s="24"/>
      <c r="D54" s="26"/>
      <c r="E54" s="26"/>
      <c r="F54" s="26"/>
      <c r="G54" s="26"/>
      <c r="H54" s="26"/>
      <c r="I54" s="26"/>
    </row>
    <row r="55" spans="1:9" ht="13.5" thickBot="1" x14ac:dyDescent="0.25">
      <c r="A55" s="28">
        <f>+'7- Compras internas'!A55</f>
        <v>43435</v>
      </c>
      <c r="B55" s="28"/>
      <c r="C55" s="28"/>
      <c r="D55" s="29"/>
      <c r="E55" s="29"/>
      <c r="F55" s="29"/>
      <c r="G55" s="29"/>
      <c r="H55" s="29"/>
      <c r="I55" s="29"/>
    </row>
    <row r="56" spans="1:9" ht="13.5" thickBot="1" x14ac:dyDescent="0.25">
      <c r="A56" s="37"/>
      <c r="B56" s="37"/>
      <c r="C56" s="37"/>
      <c r="D56" s="38"/>
      <c r="E56" s="38"/>
      <c r="F56" s="38"/>
      <c r="G56" s="38"/>
      <c r="H56" s="38"/>
      <c r="I56" s="38"/>
    </row>
    <row r="57" spans="1:9" x14ac:dyDescent="0.2">
      <c r="A57" s="151">
        <v>2012</v>
      </c>
      <c r="B57" s="63"/>
      <c r="C57" s="63"/>
      <c r="D57" s="63"/>
      <c r="E57" s="63"/>
      <c r="F57" s="63"/>
      <c r="G57" s="63"/>
      <c r="H57" s="63"/>
      <c r="I57" s="63"/>
    </row>
    <row r="58" spans="1:9" x14ac:dyDescent="0.2">
      <c r="A58" s="152">
        <v>2013</v>
      </c>
      <c r="B58" s="64"/>
      <c r="C58" s="64"/>
      <c r="D58" s="64"/>
      <c r="E58" s="64"/>
      <c r="F58" s="64"/>
      <c r="G58" s="64"/>
      <c r="H58" s="64"/>
      <c r="I58" s="64"/>
    </row>
    <row r="59" spans="1:9" x14ac:dyDescent="0.2">
      <c r="A59" s="152">
        <v>2014</v>
      </c>
      <c r="B59" s="64"/>
      <c r="C59" s="64"/>
      <c r="D59" s="64"/>
      <c r="E59" s="64"/>
      <c r="F59" s="64"/>
      <c r="G59" s="64"/>
      <c r="H59" s="64"/>
      <c r="I59" s="64"/>
    </row>
    <row r="60" spans="1:9" x14ac:dyDescent="0.2">
      <c r="A60" s="152">
        <v>2015</v>
      </c>
      <c r="B60" s="165"/>
      <c r="C60" s="165"/>
      <c r="D60" s="165"/>
      <c r="E60" s="165"/>
      <c r="F60" s="165"/>
      <c r="G60" s="165"/>
      <c r="H60" s="165"/>
      <c r="I60" s="165"/>
    </row>
    <row r="61" spans="1:9" x14ac:dyDescent="0.2">
      <c r="A61" s="152">
        <v>2016</v>
      </c>
      <c r="B61" s="64"/>
      <c r="C61" s="64"/>
      <c r="D61" s="64"/>
      <c r="E61" s="64"/>
      <c r="F61" s="64"/>
      <c r="G61" s="64"/>
      <c r="H61" s="64"/>
      <c r="I61" s="64"/>
    </row>
    <row r="62" spans="1:9" ht="13.5" thickBot="1" x14ac:dyDescent="0.25">
      <c r="A62" s="153">
        <v>2017</v>
      </c>
      <c r="B62" s="65"/>
      <c r="C62" s="65"/>
      <c r="D62" s="65"/>
      <c r="E62" s="65"/>
      <c r="F62" s="65"/>
      <c r="G62" s="65"/>
      <c r="H62" s="65"/>
      <c r="I62" s="65"/>
    </row>
    <row r="63" spans="1:9" ht="13.5" thickBot="1" x14ac:dyDescent="0.25">
      <c r="A63" s="37"/>
      <c r="B63" s="112"/>
      <c r="C63" s="112"/>
      <c r="D63" s="113"/>
      <c r="E63" s="113"/>
      <c r="F63" s="113"/>
      <c r="G63" s="113"/>
      <c r="H63" s="113"/>
      <c r="I63" s="113"/>
    </row>
    <row r="64" spans="1:9" x14ac:dyDescent="0.2">
      <c r="A64" s="20" t="str">
        <f>+'7- Compras internas'!A64</f>
        <v>ene-nov 2017</v>
      </c>
      <c r="B64" s="114"/>
      <c r="C64" s="114"/>
      <c r="D64" s="115"/>
      <c r="E64" s="115"/>
      <c r="F64" s="115"/>
      <c r="G64" s="115"/>
      <c r="H64" s="115"/>
      <c r="I64" s="115"/>
    </row>
    <row r="65" spans="1:9" ht="13.5" thickBot="1" x14ac:dyDescent="0.25">
      <c r="A65" s="28" t="str">
        <f>+'7- Compras internas'!A65</f>
        <v>ene-nov 2018</v>
      </c>
      <c r="B65" s="116"/>
      <c r="C65" s="116"/>
      <c r="D65" s="117"/>
      <c r="E65" s="117"/>
      <c r="F65" s="117"/>
      <c r="G65" s="117"/>
      <c r="H65" s="117"/>
      <c r="I65" s="117"/>
    </row>
    <row r="66" spans="1:9" ht="13.5" thickBot="1" x14ac:dyDescent="0.25">
      <c r="A66" s="97"/>
      <c r="B66" s="97"/>
      <c r="C66" s="97"/>
    </row>
    <row r="67" spans="1:9" ht="13.5" thickBot="1" x14ac:dyDescent="0.25">
      <c r="A67" s="91" t="s">
        <v>81</v>
      </c>
      <c r="C67" s="47"/>
      <c r="D67" s="47"/>
      <c r="E67" s="14" t="s">
        <v>82</v>
      </c>
      <c r="F67" s="47"/>
    </row>
    <row r="70" spans="1:9" x14ac:dyDescent="0.2">
      <c r="A70" s="45" t="s">
        <v>57</v>
      </c>
      <c r="B70" s="45"/>
      <c r="C70" s="45"/>
      <c r="D70" s="46"/>
      <c r="E70" s="47"/>
    </row>
    <row r="71" spans="1:9" ht="13.5" thickBot="1" x14ac:dyDescent="0.25">
      <c r="A71" s="47"/>
      <c r="B71" s="47"/>
      <c r="C71" s="47"/>
      <c r="D71" s="47"/>
      <c r="E71" s="47"/>
    </row>
    <row r="72" spans="1:9" ht="13.5" thickBot="1" x14ac:dyDescent="0.25">
      <c r="A72" s="48" t="s">
        <v>55</v>
      </c>
      <c r="B72" s="68" t="s">
        <v>58</v>
      </c>
      <c r="C72" s="69" t="s">
        <v>62</v>
      </c>
      <c r="D72" s="68" t="s">
        <v>58</v>
      </c>
      <c r="E72" s="69" t="s">
        <v>62</v>
      </c>
      <c r="F72" s="68" t="s">
        <v>58</v>
      </c>
      <c r="G72" s="69" t="s">
        <v>62</v>
      </c>
      <c r="H72" s="68" t="s">
        <v>58</v>
      </c>
      <c r="I72" s="69" t="s">
        <v>62</v>
      </c>
    </row>
    <row r="73" spans="1:9" x14ac:dyDescent="0.2">
      <c r="A73" s="51">
        <f>+A60</f>
        <v>2015</v>
      </c>
      <c r="B73" s="52">
        <f t="shared" ref="B73:I73" si="0">+B60-SUM(B8:B19)</f>
        <v>0</v>
      </c>
      <c r="C73" s="52">
        <f t="shared" si="0"/>
        <v>0</v>
      </c>
      <c r="D73" s="52">
        <f t="shared" si="0"/>
        <v>0</v>
      </c>
      <c r="E73" s="52">
        <f t="shared" si="0"/>
        <v>0</v>
      </c>
      <c r="F73" s="52">
        <f t="shared" si="0"/>
        <v>0</v>
      </c>
      <c r="G73" s="52">
        <f t="shared" si="0"/>
        <v>0</v>
      </c>
      <c r="H73" s="52">
        <f t="shared" si="0"/>
        <v>0</v>
      </c>
      <c r="I73" s="53">
        <f t="shared" si="0"/>
        <v>0</v>
      </c>
    </row>
    <row r="74" spans="1:9" x14ac:dyDescent="0.2">
      <c r="A74" s="54">
        <f>+A61</f>
        <v>2016</v>
      </c>
      <c r="B74" s="55">
        <f t="shared" ref="B74:I74" si="1">+B61-SUM(B20:B31)</f>
        <v>0</v>
      </c>
      <c r="C74" s="55">
        <f t="shared" si="1"/>
        <v>0</v>
      </c>
      <c r="D74" s="55">
        <f t="shared" si="1"/>
        <v>0</v>
      </c>
      <c r="E74" s="55">
        <f t="shared" si="1"/>
        <v>0</v>
      </c>
      <c r="F74" s="55">
        <f t="shared" si="1"/>
        <v>0</v>
      </c>
      <c r="G74" s="55">
        <f t="shared" si="1"/>
        <v>0</v>
      </c>
      <c r="H74" s="55">
        <f t="shared" si="1"/>
        <v>0</v>
      </c>
      <c r="I74" s="56">
        <f t="shared" si="1"/>
        <v>0</v>
      </c>
    </row>
    <row r="75" spans="1:9" ht="13.5" thickBot="1" x14ac:dyDescent="0.25">
      <c r="A75" s="57">
        <f>+A62</f>
        <v>2017</v>
      </c>
      <c r="B75" s="58">
        <f t="shared" ref="B75:I75" si="2">+B62-SUM(B32:B43)</f>
        <v>0</v>
      </c>
      <c r="C75" s="58">
        <f t="shared" si="2"/>
        <v>0</v>
      </c>
      <c r="D75" s="58">
        <f t="shared" si="2"/>
        <v>0</v>
      </c>
      <c r="E75" s="58">
        <f t="shared" si="2"/>
        <v>0</v>
      </c>
      <c r="F75" s="58">
        <f t="shared" si="2"/>
        <v>0</v>
      </c>
      <c r="G75" s="58">
        <f t="shared" si="2"/>
        <v>0</v>
      </c>
      <c r="H75" s="58">
        <f t="shared" si="2"/>
        <v>0</v>
      </c>
      <c r="I75" s="59">
        <f t="shared" si="2"/>
        <v>0</v>
      </c>
    </row>
    <row r="76" spans="1:9" x14ac:dyDescent="0.2">
      <c r="A76" s="51" t="str">
        <f>+A64</f>
        <v>ene-nov 2017</v>
      </c>
      <c r="B76" s="60">
        <f>+B64-(SUM(B32:INDEX(B32:B43,'parámetros e instrucciones'!$E$3)))</f>
        <v>0</v>
      </c>
      <c r="C76" s="60">
        <f>+C64-(SUM(C32:INDEX(C32:C43,'parámetros e instrucciones'!$E$3)))</f>
        <v>0</v>
      </c>
      <c r="D76" s="60">
        <f>+D64-(SUM(D32:INDEX(D32:D43,'parámetros e instrucciones'!$E$3)))</f>
        <v>0</v>
      </c>
      <c r="E76" s="60">
        <f>+E64-(SUM(E32:INDEX(E32:E43,'parámetros e instrucciones'!$E$3)))</f>
        <v>0</v>
      </c>
      <c r="F76" s="60">
        <f>+F64-(SUM(F32:INDEX(F32:F43,'parámetros e instrucciones'!$E$3)))</f>
        <v>0</v>
      </c>
      <c r="G76" s="60">
        <f>+G64-(SUM(G32:INDEX(G32:G43,'parámetros e instrucciones'!$E$3)))</f>
        <v>0</v>
      </c>
      <c r="H76" s="60">
        <f>+H64-(SUM(H32:INDEX(H32:H43,'parámetros e instrucciones'!$E$3)))</f>
        <v>0</v>
      </c>
      <c r="I76" s="60">
        <f>+I64-(SUM(I32:INDEX(I32:I43,'parámetros e instrucciones'!$E$3)))</f>
        <v>0</v>
      </c>
    </row>
    <row r="77" spans="1:9" ht="13.5" thickBot="1" x14ac:dyDescent="0.25">
      <c r="A77" s="57" t="str">
        <f>+A65</f>
        <v>ene-nov 2018</v>
      </c>
      <c r="B77" s="61">
        <f>+B65-(SUM(B44:INDEX(B44:B55,'parámetros e instrucciones'!$E$3)))</f>
        <v>0</v>
      </c>
      <c r="C77" s="61">
        <f>+C65-(SUM(C44:INDEX(C44:C55,'parámetros e instrucciones'!$E$3)))</f>
        <v>0</v>
      </c>
      <c r="D77" s="61">
        <f>+D65-(SUM(D44:INDEX(D44:D55,'parámetros e instrucciones'!$E$3)))</f>
        <v>0</v>
      </c>
      <c r="E77" s="61">
        <f>+E65-(SUM(E44:INDEX(E44:E55,'parámetros e instrucciones'!$E$3)))</f>
        <v>0</v>
      </c>
      <c r="F77" s="61">
        <f>+F65-(SUM(F44:INDEX(F44:F55,'parámetros e instrucciones'!$E$3)))</f>
        <v>0</v>
      </c>
      <c r="G77" s="61">
        <f>+G65-(SUM(G44:INDEX(G44:G55,'parámetros e instrucciones'!$E$3)))</f>
        <v>0</v>
      </c>
      <c r="H77" s="61">
        <f>+H65-(SUM(H44:INDEX(H44:H55,'parámetros e instrucciones'!$E$3)))</f>
        <v>0</v>
      </c>
      <c r="I77" s="61">
        <f>+I65-(SUM(I44:INDEX(I44:I55,'parámetros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3" right="0.31" top="0.17" bottom="0.16" header="0" footer="0"/>
  <pageSetup paperSize="9" scale="78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activeCell="A2" sqref="A2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&amp;R2018 - Año del Centenario de la Reforma Unversitaria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9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13.42578125" style="9" customWidth="1"/>
    <col min="2" max="4" width="22.7109375" style="9" customWidth="1"/>
    <col min="5" max="5" width="23.42578125" style="9" customWidth="1"/>
    <col min="6" max="16384" width="11.42578125" style="9"/>
  </cols>
  <sheetData>
    <row r="1" spans="1:6" x14ac:dyDescent="0.2">
      <c r="A1" s="7" t="s">
        <v>79</v>
      </c>
      <c r="B1" s="8"/>
      <c r="C1" s="8"/>
      <c r="D1" s="8"/>
      <c r="E1" s="8"/>
    </row>
    <row r="2" spans="1:6" x14ac:dyDescent="0.2">
      <c r="A2" s="7" t="s">
        <v>83</v>
      </c>
      <c r="B2" s="8"/>
      <c r="C2" s="8"/>
      <c r="D2" s="8"/>
      <c r="E2" s="8"/>
    </row>
    <row r="3" spans="1:6" x14ac:dyDescent="0.2">
      <c r="A3" s="127" t="s">
        <v>121</v>
      </c>
      <c r="B3" s="128"/>
      <c r="C3" s="128"/>
      <c r="D3" s="128"/>
      <c r="E3" s="128"/>
      <c r="F3" s="149"/>
    </row>
    <row r="4" spans="1:6" x14ac:dyDescent="0.2">
      <c r="A4" s="127" t="s">
        <v>122</v>
      </c>
      <c r="B4" s="166"/>
      <c r="C4" s="166"/>
      <c r="D4" s="166"/>
      <c r="E4" s="166"/>
      <c r="F4" s="149"/>
    </row>
    <row r="5" spans="1:6" ht="13.5" thickBot="1" x14ac:dyDescent="0.25">
      <c r="A5" s="167"/>
      <c r="B5" s="167"/>
      <c r="C5" s="167"/>
      <c r="D5" s="167"/>
      <c r="E5" s="167"/>
      <c r="F5" s="149"/>
    </row>
    <row r="6" spans="1:6" ht="13.5" thickBot="1" x14ac:dyDescent="0.25">
      <c r="A6" s="127"/>
      <c r="B6" s="127"/>
      <c r="C6" s="168" t="s">
        <v>84</v>
      </c>
      <c r="D6" s="169"/>
      <c r="E6" s="170"/>
      <c r="F6" s="149"/>
    </row>
    <row r="7" spans="1:6" ht="13.5" thickBot="1" x14ac:dyDescent="0.25">
      <c r="A7" s="171" t="s">
        <v>55</v>
      </c>
      <c r="B7" s="193" t="s">
        <v>123</v>
      </c>
      <c r="C7" s="172" t="s">
        <v>85</v>
      </c>
      <c r="D7" s="173" t="s">
        <v>85</v>
      </c>
      <c r="E7" s="174" t="s">
        <v>85</v>
      </c>
      <c r="F7" s="149"/>
    </row>
    <row r="8" spans="1:6" x14ac:dyDescent="0.2">
      <c r="A8" s="175">
        <v>40908</v>
      </c>
      <c r="B8" s="194"/>
      <c r="C8" s="195"/>
      <c r="D8" s="196"/>
      <c r="E8" s="197"/>
      <c r="F8" s="149"/>
    </row>
    <row r="9" spans="1:6" x14ac:dyDescent="0.2">
      <c r="A9" s="176">
        <v>41274</v>
      </c>
      <c r="B9" s="198"/>
      <c r="C9" s="199"/>
      <c r="D9" s="200"/>
      <c r="E9" s="201"/>
      <c r="F9" s="149"/>
    </row>
    <row r="10" spans="1:6" x14ac:dyDescent="0.2">
      <c r="A10" s="176">
        <v>41639</v>
      </c>
      <c r="B10" s="198"/>
      <c r="C10" s="199"/>
      <c r="D10" s="200"/>
      <c r="E10" s="201"/>
      <c r="F10" s="149"/>
    </row>
    <row r="11" spans="1:6" x14ac:dyDescent="0.2">
      <c r="A11" s="202">
        <v>42004</v>
      </c>
      <c r="B11" s="203"/>
      <c r="C11" s="204"/>
      <c r="D11" s="205"/>
      <c r="E11" s="206"/>
      <c r="F11" s="149"/>
    </row>
    <row r="12" spans="1:6" x14ac:dyDescent="0.2">
      <c r="A12" s="176">
        <v>42369</v>
      </c>
      <c r="B12" s="177"/>
      <c r="C12" s="178"/>
      <c r="D12" s="179"/>
      <c r="E12" s="180"/>
      <c r="F12" s="149"/>
    </row>
    <row r="13" spans="1:6" x14ac:dyDescent="0.2">
      <c r="A13" s="176">
        <v>42735</v>
      </c>
      <c r="B13" s="178"/>
      <c r="C13" s="178"/>
      <c r="D13" s="179"/>
      <c r="E13" s="180"/>
      <c r="F13" s="149"/>
    </row>
    <row r="14" spans="1:6" ht="13.5" thickBot="1" x14ac:dyDescent="0.25">
      <c r="A14" s="181">
        <v>43100</v>
      </c>
      <c r="B14" s="182"/>
      <c r="C14" s="183"/>
      <c r="D14" s="184"/>
      <c r="E14" s="185"/>
      <c r="F14" s="149"/>
    </row>
    <row r="15" spans="1:6" x14ac:dyDescent="0.2">
      <c r="A15" s="175">
        <v>43069</v>
      </c>
      <c r="B15" s="186"/>
      <c r="C15" s="186"/>
      <c r="D15" s="187"/>
      <c r="E15" s="188"/>
      <c r="F15" s="149"/>
    </row>
    <row r="16" spans="1:6" ht="13.5" thickBot="1" x14ac:dyDescent="0.25">
      <c r="A16" s="189">
        <v>43434</v>
      </c>
      <c r="B16" s="190"/>
      <c r="C16" s="190"/>
      <c r="D16" s="191"/>
      <c r="E16" s="192"/>
      <c r="F16" s="149"/>
    </row>
    <row r="17" spans="1:6" x14ac:dyDescent="0.2">
      <c r="A17" s="149"/>
      <c r="B17" s="149"/>
      <c r="C17" s="149"/>
      <c r="D17" s="149"/>
      <c r="E17" s="149"/>
      <c r="F17" s="149"/>
    </row>
    <row r="19" spans="1:6" x14ac:dyDescent="0.2">
      <c r="A19" s="118" t="s">
        <v>86</v>
      </c>
    </row>
    <row r="20" spans="1:6" ht="13.5" thickBot="1" x14ac:dyDescent="0.25"/>
    <row r="21" spans="1:6" ht="13.5" thickBot="1" x14ac:dyDescent="0.25">
      <c r="A21" s="48" t="s">
        <v>55</v>
      </c>
      <c r="B21" s="119" t="str">
        <f>+B7</f>
        <v>CHILE</v>
      </c>
      <c r="C21" s="120"/>
      <c r="D21" s="120"/>
      <c r="E21" s="120"/>
      <c r="F21" s="17"/>
    </row>
    <row r="22" spans="1:6" x14ac:dyDescent="0.2">
      <c r="A22" s="51">
        <v>2003</v>
      </c>
      <c r="B22" s="53">
        <f>+B12-(B11+'2- impo investigadas'!C60-'8- reventa'!B60)</f>
        <v>0</v>
      </c>
      <c r="C22" s="121"/>
      <c r="D22" s="121"/>
      <c r="E22" s="121"/>
      <c r="F22" s="17"/>
    </row>
    <row r="23" spans="1:6" x14ac:dyDescent="0.2">
      <c r="A23" s="54">
        <v>2004</v>
      </c>
      <c r="B23" s="56">
        <f>+B13-(B12+'2- impo investigadas'!C61-'8- reventa'!B61)</f>
        <v>0</v>
      </c>
    </row>
    <row r="24" spans="1:6" ht="13.5" thickBot="1" x14ac:dyDescent="0.25">
      <c r="A24" s="57">
        <v>2005</v>
      </c>
      <c r="B24" s="59">
        <f>+B14-(B13+'2- impo investigadas'!C62-'8- reventa'!B62)</f>
        <v>0</v>
      </c>
    </row>
    <row r="25" spans="1:6" x14ac:dyDescent="0.2">
      <c r="A25" s="51">
        <f>+A15</f>
        <v>43069</v>
      </c>
      <c r="B25" s="60">
        <f>+B15-(B14+'2- impo investigadas'!C64-'8- reventa'!B64)</f>
        <v>0</v>
      </c>
    </row>
    <row r="26" spans="1:6" ht="13.5" thickBot="1" x14ac:dyDescent="0.25">
      <c r="A26" s="57">
        <f>+A16</f>
        <v>43434</v>
      </c>
      <c r="B26" s="61">
        <f>+B16-(B15+'2- impo investigadas'!C65-'8- reventa'!B65)</f>
        <v>0</v>
      </c>
    </row>
    <row r="27" spans="1:6" x14ac:dyDescent="0.2">
      <c r="A27" s="38"/>
      <c r="B27" s="38"/>
    </row>
    <row r="28" spans="1:6" x14ac:dyDescent="0.2">
      <c r="A28" s="38"/>
      <c r="B28" s="38"/>
    </row>
    <row r="29" spans="1:6" x14ac:dyDescent="0.2">
      <c r="A29" s="38"/>
      <c r="B29" s="38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F7" sqref="F7"/>
    </sheetView>
  </sheetViews>
  <sheetFormatPr baseColWidth="10" defaultRowHeight="12.75" x14ac:dyDescent="0.2"/>
  <cols>
    <col min="1" max="1" width="17.85546875" style="9" customWidth="1"/>
    <col min="2" max="2" width="57.28515625" style="9" customWidth="1"/>
    <col min="3" max="5" width="11.28515625" style="9" customWidth="1"/>
    <col min="6" max="6" width="13" style="9" customWidth="1"/>
    <col min="7" max="16384" width="11.42578125" style="9"/>
  </cols>
  <sheetData>
    <row r="1" spans="1:6" x14ac:dyDescent="0.2">
      <c r="A1" s="7" t="s">
        <v>1</v>
      </c>
      <c r="B1" s="8"/>
      <c r="C1" s="8"/>
      <c r="D1" s="8"/>
      <c r="E1" s="8"/>
      <c r="F1" s="8"/>
    </row>
    <row r="2" spans="1:6" x14ac:dyDescent="0.2">
      <c r="A2" s="127" t="s">
        <v>93</v>
      </c>
      <c r="B2" s="128"/>
      <c r="C2" s="128"/>
      <c r="D2" s="128"/>
      <c r="E2" s="128"/>
      <c r="F2" s="128"/>
    </row>
    <row r="3" spans="1:6" x14ac:dyDescent="0.2">
      <c r="A3" s="127" t="s">
        <v>94</v>
      </c>
      <c r="B3" s="129"/>
      <c r="C3" s="128"/>
      <c r="D3" s="128"/>
      <c r="E3" s="128"/>
      <c r="F3" s="128"/>
    </row>
    <row r="4" spans="1:6" hidden="1" x14ac:dyDescent="0.2">
      <c r="A4" s="130"/>
      <c r="B4" s="128"/>
      <c r="C4" s="128"/>
      <c r="D4" s="128"/>
      <c r="E4" s="128"/>
      <c r="F4" s="128"/>
    </row>
    <row r="5" spans="1:6" hidden="1" x14ac:dyDescent="0.2">
      <c r="A5" s="130"/>
      <c r="B5" s="128"/>
      <c r="C5" s="128"/>
      <c r="D5" s="128"/>
      <c r="E5" s="128"/>
      <c r="F5" s="128"/>
    </row>
    <row r="6" spans="1:6" ht="13.5" thickBot="1" x14ac:dyDescent="0.25">
      <c r="A6" s="128"/>
      <c r="B6" s="130"/>
      <c r="C6" s="128"/>
      <c r="D6" s="128"/>
      <c r="E6" s="128"/>
      <c r="F6" s="128"/>
    </row>
    <row r="7" spans="1:6" ht="28.5" customHeight="1" thickBot="1" x14ac:dyDescent="0.25">
      <c r="A7" s="131" t="s">
        <v>2</v>
      </c>
      <c r="B7" s="132" t="s">
        <v>3</v>
      </c>
      <c r="C7" s="133">
        <v>2015</v>
      </c>
      <c r="D7" s="133">
        <v>2016</v>
      </c>
      <c r="E7" s="133">
        <v>2017</v>
      </c>
      <c r="F7" s="133" t="s">
        <v>95</v>
      </c>
    </row>
    <row r="8" spans="1:6" x14ac:dyDescent="0.2">
      <c r="A8" s="10" t="s">
        <v>48</v>
      </c>
      <c r="B8" s="260"/>
      <c r="C8" s="262" t="s">
        <v>14</v>
      </c>
      <c r="D8" s="264" t="s">
        <v>14</v>
      </c>
      <c r="E8" s="264" t="s">
        <v>14</v>
      </c>
      <c r="F8" s="266" t="s">
        <v>14</v>
      </c>
    </row>
    <row r="9" spans="1:6" x14ac:dyDescent="0.2">
      <c r="A9" s="11"/>
      <c r="B9" s="261"/>
      <c r="C9" s="263"/>
      <c r="D9" s="265"/>
      <c r="E9" s="265"/>
      <c r="F9" s="267"/>
    </row>
    <row r="10" spans="1:6" x14ac:dyDescent="0.2">
      <c r="A10" s="11"/>
      <c r="B10" s="268"/>
      <c r="C10" s="263" t="s">
        <v>14</v>
      </c>
      <c r="D10" s="265" t="s">
        <v>14</v>
      </c>
      <c r="E10" s="265" t="s">
        <v>14</v>
      </c>
      <c r="F10" s="267" t="s">
        <v>14</v>
      </c>
    </row>
    <row r="11" spans="1:6" x14ac:dyDescent="0.2">
      <c r="A11" s="11"/>
      <c r="B11" s="261"/>
      <c r="C11" s="263"/>
      <c r="D11" s="265"/>
      <c r="E11" s="265"/>
      <c r="F11" s="267"/>
    </row>
    <row r="12" spans="1:6" x14ac:dyDescent="0.2">
      <c r="A12" s="11"/>
      <c r="B12" s="268"/>
      <c r="C12" s="263" t="s">
        <v>14</v>
      </c>
      <c r="D12" s="265" t="s">
        <v>14</v>
      </c>
      <c r="E12" s="265" t="s">
        <v>14</v>
      </c>
      <c r="F12" s="267" t="s">
        <v>14</v>
      </c>
    </row>
    <row r="13" spans="1:6" ht="13.5" thickBot="1" x14ac:dyDescent="0.25">
      <c r="A13" s="12"/>
      <c r="B13" s="269"/>
      <c r="C13" s="270"/>
      <c r="D13" s="271"/>
      <c r="E13" s="271"/>
      <c r="F13" s="272"/>
    </row>
    <row r="14" spans="1:6" x14ac:dyDescent="0.2">
      <c r="A14" s="10" t="s">
        <v>49</v>
      </c>
      <c r="B14" s="260"/>
      <c r="C14" s="262" t="s">
        <v>14</v>
      </c>
      <c r="D14" s="264" t="s">
        <v>14</v>
      </c>
      <c r="E14" s="264" t="s">
        <v>14</v>
      </c>
      <c r="F14" s="266" t="s">
        <v>14</v>
      </c>
    </row>
    <row r="15" spans="1:6" x14ac:dyDescent="0.2">
      <c r="A15" s="11"/>
      <c r="B15" s="261"/>
      <c r="C15" s="263"/>
      <c r="D15" s="265"/>
      <c r="E15" s="265"/>
      <c r="F15" s="267"/>
    </row>
    <row r="16" spans="1:6" x14ac:dyDescent="0.2">
      <c r="A16" s="11"/>
      <c r="B16" s="268"/>
      <c r="C16" s="263" t="s">
        <v>14</v>
      </c>
      <c r="D16" s="265" t="s">
        <v>14</v>
      </c>
      <c r="E16" s="265" t="s">
        <v>14</v>
      </c>
      <c r="F16" s="267" t="s">
        <v>14</v>
      </c>
    </row>
    <row r="17" spans="1:6" x14ac:dyDescent="0.2">
      <c r="A17" s="11"/>
      <c r="B17" s="261"/>
      <c r="C17" s="263"/>
      <c r="D17" s="265"/>
      <c r="E17" s="265"/>
      <c r="F17" s="267"/>
    </row>
    <row r="18" spans="1:6" x14ac:dyDescent="0.2">
      <c r="A18" s="11"/>
      <c r="B18" s="268"/>
      <c r="C18" s="263" t="s">
        <v>14</v>
      </c>
      <c r="D18" s="265" t="s">
        <v>14</v>
      </c>
      <c r="E18" s="265" t="s">
        <v>14</v>
      </c>
      <c r="F18" s="267" t="s">
        <v>14</v>
      </c>
    </row>
    <row r="19" spans="1:6" ht="13.5" thickBot="1" x14ac:dyDescent="0.25">
      <c r="A19" s="12"/>
      <c r="B19" s="269"/>
      <c r="C19" s="270"/>
      <c r="D19" s="271"/>
      <c r="E19" s="271"/>
      <c r="F19" s="272"/>
    </row>
    <row r="20" spans="1:6" x14ac:dyDescent="0.2">
      <c r="A20" s="10" t="s">
        <v>50</v>
      </c>
      <c r="B20" s="260"/>
      <c r="C20" s="262" t="s">
        <v>14</v>
      </c>
      <c r="D20" s="264" t="s">
        <v>14</v>
      </c>
      <c r="E20" s="264" t="s">
        <v>14</v>
      </c>
      <c r="F20" s="266" t="s">
        <v>14</v>
      </c>
    </row>
    <row r="21" spans="1:6" x14ac:dyDescent="0.2">
      <c r="A21" s="11"/>
      <c r="B21" s="261"/>
      <c r="C21" s="263"/>
      <c r="D21" s="265"/>
      <c r="E21" s="265"/>
      <c r="F21" s="267"/>
    </row>
    <row r="22" spans="1:6" x14ac:dyDescent="0.2">
      <c r="A22" s="11"/>
      <c r="B22" s="268"/>
      <c r="C22" s="263" t="s">
        <v>14</v>
      </c>
      <c r="D22" s="265" t="s">
        <v>14</v>
      </c>
      <c r="E22" s="265" t="s">
        <v>14</v>
      </c>
      <c r="F22" s="267" t="s">
        <v>14</v>
      </c>
    </row>
    <row r="23" spans="1:6" x14ac:dyDescent="0.2">
      <c r="A23" s="11"/>
      <c r="B23" s="261"/>
      <c r="C23" s="263"/>
      <c r="D23" s="265"/>
      <c r="E23" s="265"/>
      <c r="F23" s="267"/>
    </row>
    <row r="24" spans="1:6" x14ac:dyDescent="0.2">
      <c r="A24" s="11"/>
      <c r="B24" s="268"/>
      <c r="C24" s="263" t="s">
        <v>14</v>
      </c>
      <c r="D24" s="265" t="s">
        <v>14</v>
      </c>
      <c r="E24" s="265" t="s">
        <v>14</v>
      </c>
      <c r="F24" s="267" t="s">
        <v>14</v>
      </c>
    </row>
    <row r="25" spans="1:6" ht="13.5" thickBot="1" x14ac:dyDescent="0.25">
      <c r="A25" s="12"/>
      <c r="B25" s="269"/>
      <c r="C25" s="270"/>
      <c r="D25" s="271"/>
      <c r="E25" s="271"/>
      <c r="F25" s="272"/>
    </row>
    <row r="26" spans="1:6" x14ac:dyDescent="0.2">
      <c r="A26" s="10" t="s">
        <v>90</v>
      </c>
      <c r="B26" s="260"/>
      <c r="C26" s="262" t="s">
        <v>14</v>
      </c>
      <c r="D26" s="264" t="s">
        <v>14</v>
      </c>
      <c r="E26" s="264" t="s">
        <v>14</v>
      </c>
      <c r="F26" s="266" t="s">
        <v>14</v>
      </c>
    </row>
    <row r="27" spans="1:6" x14ac:dyDescent="0.2">
      <c r="A27" s="11"/>
      <c r="B27" s="261"/>
      <c r="C27" s="263"/>
      <c r="D27" s="265"/>
      <c r="E27" s="265"/>
      <c r="F27" s="267"/>
    </row>
    <row r="28" spans="1:6" x14ac:dyDescent="0.2">
      <c r="A28" s="11"/>
      <c r="B28" s="268"/>
      <c r="C28" s="263" t="s">
        <v>14</v>
      </c>
      <c r="D28" s="265" t="s">
        <v>14</v>
      </c>
      <c r="E28" s="265" t="s">
        <v>14</v>
      </c>
      <c r="F28" s="267" t="s">
        <v>14</v>
      </c>
    </row>
    <row r="29" spans="1:6" x14ac:dyDescent="0.2">
      <c r="A29" s="11"/>
      <c r="B29" s="261"/>
      <c r="C29" s="263"/>
      <c r="D29" s="265"/>
      <c r="E29" s="265"/>
      <c r="F29" s="267"/>
    </row>
    <row r="30" spans="1:6" x14ac:dyDescent="0.2">
      <c r="A30" s="11"/>
      <c r="B30" s="268"/>
      <c r="C30" s="263" t="s">
        <v>14</v>
      </c>
      <c r="D30" s="265" t="s">
        <v>14</v>
      </c>
      <c r="E30" s="265" t="s">
        <v>14</v>
      </c>
      <c r="F30" s="267" t="s">
        <v>14</v>
      </c>
    </row>
    <row r="31" spans="1:6" ht="13.5" thickBot="1" x14ac:dyDescent="0.25">
      <c r="A31" s="12"/>
      <c r="B31" s="269"/>
      <c r="C31" s="270"/>
      <c r="D31" s="271"/>
      <c r="E31" s="271"/>
      <c r="F31" s="272"/>
    </row>
    <row r="32" spans="1:6" x14ac:dyDescent="0.2">
      <c r="A32" s="10" t="s">
        <v>91</v>
      </c>
      <c r="B32" s="260"/>
      <c r="C32" s="262" t="s">
        <v>14</v>
      </c>
      <c r="D32" s="264" t="s">
        <v>14</v>
      </c>
      <c r="E32" s="264" t="s">
        <v>14</v>
      </c>
      <c r="F32" s="266" t="s">
        <v>14</v>
      </c>
    </row>
    <row r="33" spans="1:6" x14ac:dyDescent="0.2">
      <c r="A33" s="11"/>
      <c r="B33" s="261"/>
      <c r="C33" s="263"/>
      <c r="D33" s="265"/>
      <c r="E33" s="265"/>
      <c r="F33" s="267"/>
    </row>
    <row r="34" spans="1:6" x14ac:dyDescent="0.2">
      <c r="A34" s="11"/>
      <c r="B34" s="268"/>
      <c r="C34" s="263" t="s">
        <v>14</v>
      </c>
      <c r="D34" s="265" t="s">
        <v>14</v>
      </c>
      <c r="E34" s="265" t="s">
        <v>14</v>
      </c>
      <c r="F34" s="267" t="s">
        <v>14</v>
      </c>
    </row>
    <row r="35" spans="1:6" x14ac:dyDescent="0.2">
      <c r="A35" s="11"/>
      <c r="B35" s="261"/>
      <c r="C35" s="263"/>
      <c r="D35" s="265"/>
      <c r="E35" s="265"/>
      <c r="F35" s="267"/>
    </row>
    <row r="36" spans="1:6" x14ac:dyDescent="0.2">
      <c r="A36" s="11"/>
      <c r="B36" s="268"/>
      <c r="C36" s="263" t="s">
        <v>14</v>
      </c>
      <c r="D36" s="265" t="s">
        <v>14</v>
      </c>
      <c r="E36" s="265" t="s">
        <v>14</v>
      </c>
      <c r="F36" s="267" t="s">
        <v>14</v>
      </c>
    </row>
    <row r="37" spans="1:6" ht="13.5" thickBot="1" x14ac:dyDescent="0.25">
      <c r="A37" s="13"/>
      <c r="B37" s="269"/>
      <c r="C37" s="270"/>
      <c r="D37" s="271"/>
      <c r="E37" s="271"/>
      <c r="F37" s="272"/>
    </row>
    <row r="38" spans="1:6" ht="13.5" thickBot="1" x14ac:dyDescent="0.25">
      <c r="B38" s="14" t="s">
        <v>51</v>
      </c>
      <c r="C38" s="15">
        <v>1</v>
      </c>
      <c r="D38" s="15">
        <v>1</v>
      </c>
      <c r="E38" s="15">
        <v>1</v>
      </c>
      <c r="F38" s="15">
        <v>1</v>
      </c>
    </row>
    <row r="40" spans="1:6" x14ac:dyDescent="0.2">
      <c r="A40" s="9" t="s">
        <v>87</v>
      </c>
    </row>
  </sheetData>
  <mergeCells count="75"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18:F19"/>
    <mergeCell ref="B16:B17"/>
    <mergeCell ref="C16:C17"/>
    <mergeCell ref="D16:D17"/>
    <mergeCell ref="E16:E17"/>
    <mergeCell ref="F10:F11"/>
    <mergeCell ref="B8:B9"/>
    <mergeCell ref="C8:C9"/>
    <mergeCell ref="D8:D9"/>
    <mergeCell ref="E8:E9"/>
    <mergeCell ref="F14:F15"/>
    <mergeCell ref="B12:B13"/>
    <mergeCell ref="C12:C13"/>
    <mergeCell ref="D12:D13"/>
    <mergeCell ref="E12:E13"/>
  </mergeCells>
  <phoneticPr fontId="0" type="noConversion"/>
  <printOptions horizontalCentered="1" verticalCentered="1" gridLinesSet="0"/>
  <pageMargins left="0.78740157480314965" right="0.78740157480314965" top="0.35433070866141736" bottom="0.35433070866141736" header="0.51181102362204722" footer="0.39370078740157483"/>
  <pageSetup paperSize="9" orientation="landscape" r:id="rId1"/>
  <headerFooter alignWithMargins="0">
    <oddHeader>&amp;R2018 - Año del Centenario de la Reforma Unversitaria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A12" sqref="A12"/>
    </sheetView>
  </sheetViews>
  <sheetFormatPr baseColWidth="10" defaultRowHeight="12.75" x14ac:dyDescent="0.2"/>
  <cols>
    <col min="1" max="1" width="27.140625" style="9" customWidth="1"/>
    <col min="2" max="2" width="26.7109375" style="9" customWidth="1"/>
    <col min="3" max="3" width="16.140625" style="9" customWidth="1"/>
    <col min="4" max="5" width="11.42578125" style="9"/>
    <col min="6" max="6" width="14.140625" customWidth="1"/>
    <col min="7" max="9" width="2.85546875" style="9" customWidth="1"/>
    <col min="10" max="16384" width="11.42578125" style="9"/>
  </cols>
  <sheetData>
    <row r="1" spans="1:8" x14ac:dyDescent="0.2">
      <c r="A1" s="273" t="s">
        <v>4</v>
      </c>
      <c r="B1" s="273"/>
      <c r="C1" s="273"/>
      <c r="D1" s="273"/>
      <c r="E1" s="273"/>
      <c r="F1" s="16"/>
      <c r="G1" s="16"/>
      <c r="H1" s="16"/>
    </row>
    <row r="2" spans="1:8" x14ac:dyDescent="0.2">
      <c r="A2" s="273" t="s">
        <v>6</v>
      </c>
      <c r="B2" s="273"/>
      <c r="C2" s="273"/>
      <c r="D2" s="273"/>
      <c r="E2" s="273"/>
      <c r="F2" s="8"/>
    </row>
    <row r="3" spans="1:8" x14ac:dyDescent="0.2">
      <c r="A3" s="274" t="str">
        <f>+'1.modelos prod.invest.'!A3</f>
        <v>PAPELES Y FILMS AUTOADHESIVOS</v>
      </c>
      <c r="B3" s="274"/>
      <c r="C3" s="274"/>
      <c r="D3" s="274"/>
      <c r="E3" s="274"/>
      <c r="F3" s="128"/>
      <c r="G3" s="17"/>
    </row>
    <row r="4" spans="1:8" x14ac:dyDescent="0.2">
      <c r="A4" s="273" t="s">
        <v>52</v>
      </c>
      <c r="B4" s="273"/>
      <c r="C4" s="273"/>
      <c r="D4" s="273"/>
      <c r="E4" s="273"/>
      <c r="F4" s="8"/>
    </row>
    <row r="5" spans="1:8" ht="13.5" thickBot="1" x14ac:dyDescent="0.25">
      <c r="A5" s="275" t="s">
        <v>53</v>
      </c>
      <c r="B5" s="275"/>
      <c r="C5" s="275"/>
      <c r="D5" s="275"/>
      <c r="E5" s="275"/>
      <c r="F5" s="8"/>
    </row>
    <row r="6" spans="1:8" ht="12.75" customHeight="1" x14ac:dyDescent="0.2">
      <c r="A6" s="18" t="s">
        <v>54</v>
      </c>
      <c r="B6" s="18" t="s">
        <v>8</v>
      </c>
      <c r="C6" s="18" t="s">
        <v>7</v>
      </c>
      <c r="D6" s="18" t="s">
        <v>40</v>
      </c>
      <c r="E6" s="18" t="s">
        <v>41</v>
      </c>
    </row>
    <row r="7" spans="1:8" ht="13.5" thickBot="1" x14ac:dyDescent="0.25">
      <c r="A7" s="109" t="s">
        <v>55</v>
      </c>
      <c r="B7" s="19" t="s">
        <v>11</v>
      </c>
      <c r="C7" s="19" t="s">
        <v>9</v>
      </c>
      <c r="D7" s="19" t="s">
        <v>10</v>
      </c>
      <c r="E7" s="19" t="s">
        <v>10</v>
      </c>
    </row>
    <row r="8" spans="1:8" x14ac:dyDescent="0.2">
      <c r="A8" s="20">
        <v>42005</v>
      </c>
      <c r="B8" s="122"/>
      <c r="C8" s="22"/>
      <c r="D8" s="23"/>
      <c r="E8" s="22"/>
    </row>
    <row r="9" spans="1:8" x14ac:dyDescent="0.2">
      <c r="A9" s="24">
        <v>42036</v>
      </c>
      <c r="B9" s="123"/>
      <c r="C9" s="26"/>
      <c r="D9" s="27"/>
      <c r="E9" s="26"/>
    </row>
    <row r="10" spans="1:8" x14ac:dyDescent="0.2">
      <c r="A10" s="24">
        <v>42064</v>
      </c>
      <c r="B10" s="123"/>
      <c r="C10" s="26"/>
      <c r="D10" s="27"/>
      <c r="E10" s="26"/>
    </row>
    <row r="11" spans="1:8" x14ac:dyDescent="0.2">
      <c r="A11" s="24">
        <v>42095</v>
      </c>
      <c r="B11" s="123"/>
      <c r="C11" s="26"/>
      <c r="D11" s="27"/>
      <c r="E11" s="26"/>
    </row>
    <row r="12" spans="1:8" x14ac:dyDescent="0.2">
      <c r="A12" s="24">
        <v>42125</v>
      </c>
      <c r="B12" s="124"/>
      <c r="C12" s="26"/>
      <c r="D12" s="27"/>
      <c r="E12" s="26"/>
    </row>
    <row r="13" spans="1:8" x14ac:dyDescent="0.2">
      <c r="A13" s="24">
        <v>42156</v>
      </c>
      <c r="B13" s="123"/>
      <c r="C13" s="26"/>
      <c r="D13" s="27"/>
      <c r="E13" s="26"/>
    </row>
    <row r="14" spans="1:8" x14ac:dyDescent="0.2">
      <c r="A14" s="24">
        <v>42186</v>
      </c>
      <c r="B14" s="124"/>
      <c r="C14" s="26"/>
      <c r="D14" s="27"/>
      <c r="E14" s="26"/>
    </row>
    <row r="15" spans="1:8" x14ac:dyDescent="0.2">
      <c r="A15" s="24">
        <v>42217</v>
      </c>
      <c r="B15" s="124"/>
      <c r="C15" s="26"/>
      <c r="D15" s="27"/>
      <c r="E15" s="26"/>
    </row>
    <row r="16" spans="1:8" x14ac:dyDescent="0.2">
      <c r="A16" s="24">
        <v>42248</v>
      </c>
      <c r="B16" s="124"/>
      <c r="C16" s="26"/>
      <c r="D16" s="27"/>
      <c r="E16" s="26"/>
    </row>
    <row r="17" spans="1:5" x14ac:dyDescent="0.2">
      <c r="A17" s="24">
        <v>42278</v>
      </c>
      <c r="B17" s="124"/>
      <c r="C17" s="26"/>
      <c r="D17" s="27"/>
      <c r="E17" s="26"/>
    </row>
    <row r="18" spans="1:5" x14ac:dyDescent="0.2">
      <c r="A18" s="24">
        <v>42309</v>
      </c>
      <c r="B18" s="124"/>
      <c r="C18" s="26"/>
      <c r="D18" s="27"/>
      <c r="E18" s="26"/>
    </row>
    <row r="19" spans="1:5" ht="13.5" thickBot="1" x14ac:dyDescent="0.25">
      <c r="A19" s="66">
        <v>42339</v>
      </c>
      <c r="B19" s="125"/>
      <c r="C19" s="29"/>
      <c r="D19" s="30"/>
      <c r="E19" s="29"/>
    </row>
    <row r="20" spans="1:5" x14ac:dyDescent="0.2">
      <c r="A20" s="20">
        <v>42370</v>
      </c>
      <c r="B20" s="126"/>
      <c r="C20" s="22"/>
      <c r="D20" s="27"/>
      <c r="E20" s="22"/>
    </row>
    <row r="21" spans="1:5" x14ac:dyDescent="0.2">
      <c r="A21" s="24">
        <v>42401</v>
      </c>
      <c r="B21" s="141"/>
      <c r="C21" s="26"/>
      <c r="D21" s="142"/>
      <c r="E21" s="26"/>
    </row>
    <row r="22" spans="1:5" x14ac:dyDescent="0.2">
      <c r="A22" s="24">
        <v>42430</v>
      </c>
      <c r="B22" s="124"/>
      <c r="C22" s="143"/>
      <c r="D22" s="27"/>
      <c r="E22" s="26"/>
    </row>
    <row r="23" spans="1:5" x14ac:dyDescent="0.2">
      <c r="A23" s="24">
        <v>42461</v>
      </c>
      <c r="B23" s="124"/>
      <c r="C23" s="26"/>
      <c r="D23" s="27"/>
      <c r="E23" s="26"/>
    </row>
    <row r="24" spans="1:5" x14ac:dyDescent="0.2">
      <c r="A24" s="24">
        <v>42491</v>
      </c>
      <c r="B24" s="124"/>
      <c r="C24" s="26"/>
      <c r="D24" s="27"/>
      <c r="E24" s="26"/>
    </row>
    <row r="25" spans="1:5" x14ac:dyDescent="0.2">
      <c r="A25" s="24">
        <v>42522</v>
      </c>
      <c r="B25" s="124"/>
      <c r="C25" s="26"/>
      <c r="D25" s="27"/>
      <c r="E25" s="26"/>
    </row>
    <row r="26" spans="1:5" x14ac:dyDescent="0.2">
      <c r="A26" s="24">
        <v>42552</v>
      </c>
      <c r="B26" s="124"/>
      <c r="C26" s="26"/>
      <c r="D26" s="27"/>
      <c r="E26" s="26"/>
    </row>
    <row r="27" spans="1:5" x14ac:dyDescent="0.2">
      <c r="A27" s="24">
        <v>42583</v>
      </c>
      <c r="B27" s="124"/>
      <c r="C27" s="26"/>
      <c r="D27" s="27"/>
      <c r="E27" s="26"/>
    </row>
    <row r="28" spans="1:5" x14ac:dyDescent="0.2">
      <c r="A28" s="24">
        <v>42614</v>
      </c>
      <c r="B28" s="124"/>
      <c r="C28" s="26"/>
      <c r="D28" s="27"/>
      <c r="E28" s="26"/>
    </row>
    <row r="29" spans="1:5" x14ac:dyDescent="0.2">
      <c r="A29" s="24">
        <v>42644</v>
      </c>
      <c r="B29" s="124"/>
      <c r="C29" s="26"/>
      <c r="D29" s="27"/>
      <c r="E29" s="26"/>
    </row>
    <row r="30" spans="1:5" x14ac:dyDescent="0.2">
      <c r="A30" s="24">
        <v>42675</v>
      </c>
      <c r="B30" s="124"/>
      <c r="C30" s="26"/>
      <c r="D30" s="27"/>
      <c r="E30" s="26"/>
    </row>
    <row r="31" spans="1:5" ht="13.5" thickBot="1" x14ac:dyDescent="0.25">
      <c r="A31" s="28">
        <v>42705</v>
      </c>
      <c r="B31" s="125"/>
      <c r="C31" s="29"/>
      <c r="D31" s="32"/>
      <c r="E31" s="29"/>
    </row>
    <row r="32" spans="1:5" x14ac:dyDescent="0.2">
      <c r="A32" s="134">
        <v>42736</v>
      </c>
      <c r="B32" s="126"/>
      <c r="C32" s="33"/>
      <c r="D32" s="21"/>
      <c r="E32" s="22"/>
    </row>
    <row r="33" spans="1:5" x14ac:dyDescent="0.2">
      <c r="A33" s="24">
        <v>42767</v>
      </c>
      <c r="B33" s="124"/>
      <c r="C33" s="34"/>
      <c r="D33" s="25"/>
      <c r="E33" s="26"/>
    </row>
    <row r="34" spans="1:5" x14ac:dyDescent="0.2">
      <c r="A34" s="24">
        <v>42795</v>
      </c>
      <c r="B34" s="124"/>
      <c r="C34" s="34"/>
      <c r="D34" s="25"/>
      <c r="E34" s="26"/>
    </row>
    <row r="35" spans="1:5" x14ac:dyDescent="0.2">
      <c r="A35" s="24">
        <v>42826</v>
      </c>
      <c r="B35" s="124"/>
      <c r="C35" s="34"/>
      <c r="D35" s="25"/>
      <c r="E35" s="26"/>
    </row>
    <row r="36" spans="1:5" x14ac:dyDescent="0.2">
      <c r="A36" s="24">
        <v>42856</v>
      </c>
      <c r="B36" s="124"/>
      <c r="C36" s="34"/>
      <c r="D36" s="25"/>
      <c r="E36" s="26"/>
    </row>
    <row r="37" spans="1:5" x14ac:dyDescent="0.2">
      <c r="A37" s="24">
        <v>42887</v>
      </c>
      <c r="B37" s="124"/>
      <c r="C37" s="34"/>
      <c r="D37" s="25"/>
      <c r="E37" s="26"/>
    </row>
    <row r="38" spans="1:5" x14ac:dyDescent="0.2">
      <c r="A38" s="24">
        <v>42917</v>
      </c>
      <c r="B38" s="124"/>
      <c r="C38" s="34"/>
      <c r="D38" s="25"/>
      <c r="E38" s="26"/>
    </row>
    <row r="39" spans="1:5" x14ac:dyDescent="0.2">
      <c r="A39" s="24">
        <v>42948</v>
      </c>
      <c r="B39" s="124"/>
      <c r="C39" s="34"/>
      <c r="D39" s="25"/>
      <c r="E39" s="26"/>
    </row>
    <row r="40" spans="1:5" x14ac:dyDescent="0.2">
      <c r="A40" s="24">
        <v>42979</v>
      </c>
      <c r="B40" s="124"/>
      <c r="C40" s="34"/>
      <c r="D40" s="25"/>
      <c r="E40" s="26"/>
    </row>
    <row r="41" spans="1:5" x14ac:dyDescent="0.2">
      <c r="A41" s="24">
        <v>43009</v>
      </c>
      <c r="B41" s="124"/>
      <c r="C41" s="34"/>
      <c r="D41" s="25"/>
      <c r="E41" s="26"/>
    </row>
    <row r="42" spans="1:5" x14ac:dyDescent="0.2">
      <c r="A42" s="24">
        <v>43040</v>
      </c>
      <c r="B42" s="124"/>
      <c r="C42" s="34"/>
      <c r="D42" s="25"/>
      <c r="E42" s="26"/>
    </row>
    <row r="43" spans="1:5" ht="13.5" thickBot="1" x14ac:dyDescent="0.25">
      <c r="A43" s="66">
        <v>43070</v>
      </c>
      <c r="B43" s="125"/>
      <c r="C43" s="35"/>
      <c r="D43" s="36"/>
      <c r="E43" s="29"/>
    </row>
    <row r="44" spans="1:5" x14ac:dyDescent="0.2">
      <c r="A44" s="20">
        <v>43101</v>
      </c>
      <c r="B44" s="126"/>
      <c r="C44" s="33"/>
      <c r="D44" s="21"/>
      <c r="E44" s="22"/>
    </row>
    <row r="45" spans="1:5" x14ac:dyDescent="0.2">
      <c r="A45" s="24">
        <v>43132</v>
      </c>
      <c r="B45" s="124"/>
      <c r="C45" s="34"/>
      <c r="D45" s="25"/>
      <c r="E45" s="26"/>
    </row>
    <row r="46" spans="1:5" x14ac:dyDescent="0.2">
      <c r="A46" s="24">
        <v>43160</v>
      </c>
      <c r="B46" s="124"/>
      <c r="C46" s="34"/>
      <c r="D46" s="25"/>
      <c r="E46" s="26"/>
    </row>
    <row r="47" spans="1:5" x14ac:dyDescent="0.2">
      <c r="A47" s="24">
        <v>43191</v>
      </c>
      <c r="B47" s="124"/>
      <c r="C47" s="34"/>
      <c r="D47" s="25"/>
      <c r="E47" s="26"/>
    </row>
    <row r="48" spans="1:5" x14ac:dyDescent="0.2">
      <c r="A48" s="24">
        <v>43221</v>
      </c>
      <c r="B48" s="124"/>
      <c r="C48" s="34"/>
      <c r="D48" s="25"/>
      <c r="E48" s="26"/>
    </row>
    <row r="49" spans="1:5" x14ac:dyDescent="0.2">
      <c r="A49" s="24">
        <v>43252</v>
      </c>
      <c r="B49" s="124"/>
      <c r="C49" s="34"/>
      <c r="D49" s="25"/>
      <c r="E49" s="26"/>
    </row>
    <row r="50" spans="1:5" x14ac:dyDescent="0.2">
      <c r="A50" s="24">
        <v>43282</v>
      </c>
      <c r="B50" s="124"/>
      <c r="C50" s="34"/>
      <c r="D50" s="25"/>
      <c r="E50" s="26"/>
    </row>
    <row r="51" spans="1:5" x14ac:dyDescent="0.2">
      <c r="A51" s="24">
        <v>43313</v>
      </c>
      <c r="B51" s="124"/>
      <c r="C51" s="34"/>
      <c r="D51" s="25"/>
      <c r="E51" s="26"/>
    </row>
    <row r="52" spans="1:5" x14ac:dyDescent="0.2">
      <c r="A52" s="24">
        <v>43344</v>
      </c>
      <c r="B52" s="124"/>
      <c r="C52" s="34"/>
      <c r="D52" s="25"/>
      <c r="E52" s="26"/>
    </row>
    <row r="53" spans="1:5" x14ac:dyDescent="0.2">
      <c r="A53" s="24">
        <v>43374</v>
      </c>
      <c r="B53" s="124"/>
      <c r="C53" s="34"/>
      <c r="D53" s="25"/>
      <c r="E53" s="26"/>
    </row>
    <row r="54" spans="1:5" ht="13.5" thickBot="1" x14ac:dyDescent="0.25">
      <c r="A54" s="28">
        <v>43405</v>
      </c>
      <c r="B54" s="125"/>
      <c r="C54" s="35"/>
      <c r="D54" s="36"/>
      <c r="E54" s="29"/>
    </row>
    <row r="55" spans="1:5" ht="13.5" hidden="1" thickBot="1" x14ac:dyDescent="0.25">
      <c r="A55" s="135">
        <v>43435</v>
      </c>
      <c r="B55" s="75"/>
      <c r="C55" s="136"/>
      <c r="D55" s="137"/>
      <c r="E55" s="138"/>
    </row>
    <row r="56" spans="1:5" ht="13.5" thickBot="1" x14ac:dyDescent="0.25">
      <c r="A56" s="37"/>
      <c r="B56" s="38"/>
      <c r="C56" s="38"/>
      <c r="D56" s="39"/>
      <c r="E56" s="38"/>
    </row>
    <row r="57" spans="1:5" x14ac:dyDescent="0.2">
      <c r="A57" s="40">
        <v>2012</v>
      </c>
      <c r="B57" s="144"/>
      <c r="C57" s="22"/>
      <c r="D57" s="146"/>
      <c r="E57" s="22"/>
    </row>
    <row r="58" spans="1:5" x14ac:dyDescent="0.2">
      <c r="A58" s="41">
        <v>2013</v>
      </c>
      <c r="B58" s="141"/>
      <c r="C58" s="26"/>
      <c r="D58" s="147"/>
      <c r="E58" s="26"/>
    </row>
    <row r="59" spans="1:5" x14ac:dyDescent="0.2">
      <c r="A59" s="41">
        <v>2014</v>
      </c>
      <c r="B59" s="141"/>
      <c r="C59" s="26"/>
      <c r="D59" s="147"/>
      <c r="E59" s="26"/>
    </row>
    <row r="60" spans="1:5" x14ac:dyDescent="0.2">
      <c r="A60" s="41">
        <v>2015</v>
      </c>
      <c r="B60" s="141"/>
      <c r="C60" s="26"/>
      <c r="D60" s="141"/>
      <c r="E60" s="26"/>
    </row>
    <row r="61" spans="1:5" x14ac:dyDescent="0.2">
      <c r="A61" s="41">
        <v>2016</v>
      </c>
      <c r="B61" s="141"/>
      <c r="C61" s="26"/>
      <c r="D61" s="141"/>
      <c r="E61" s="26"/>
    </row>
    <row r="62" spans="1:5" ht="13.5" thickBot="1" x14ac:dyDescent="0.25">
      <c r="A62" s="42">
        <v>2017</v>
      </c>
      <c r="B62" s="145"/>
      <c r="C62" s="29"/>
      <c r="D62" s="145"/>
      <c r="E62" s="29"/>
    </row>
    <row r="63" spans="1:5" ht="13.5" thickBot="1" x14ac:dyDescent="0.25">
      <c r="A63" s="37"/>
      <c r="B63" s="38"/>
      <c r="C63" s="38"/>
      <c r="D63" s="38"/>
      <c r="E63" s="38"/>
    </row>
    <row r="64" spans="1:5" x14ac:dyDescent="0.2">
      <c r="A64" s="139" t="s">
        <v>96</v>
      </c>
      <c r="B64" s="22"/>
      <c r="C64" s="22"/>
      <c r="D64" s="22"/>
      <c r="E64" s="22"/>
    </row>
    <row r="65" spans="1:5" ht="13.5" thickBot="1" x14ac:dyDescent="0.25">
      <c r="A65" s="140" t="s">
        <v>95</v>
      </c>
      <c r="B65" s="29"/>
      <c r="C65" s="29"/>
      <c r="D65" s="29"/>
      <c r="E65" s="29"/>
    </row>
    <row r="66" spans="1:5" x14ac:dyDescent="0.2">
      <c r="A66" s="43" t="s">
        <v>56</v>
      </c>
      <c r="B66" s="38"/>
      <c r="C66" s="38"/>
      <c r="D66" s="38"/>
      <c r="E66" s="38"/>
    </row>
    <row r="67" spans="1:5" x14ac:dyDescent="0.2">
      <c r="A67" s="44"/>
      <c r="B67" s="38"/>
      <c r="C67" s="38"/>
      <c r="D67" s="38"/>
      <c r="E67" s="38"/>
    </row>
    <row r="68" spans="1:5" x14ac:dyDescent="0.2">
      <c r="A68" s="44"/>
      <c r="B68" s="38"/>
      <c r="C68" s="38"/>
      <c r="D68" s="38"/>
      <c r="E68" s="38"/>
    </row>
    <row r="69" spans="1:5" x14ac:dyDescent="0.2">
      <c r="B69" s="38"/>
      <c r="C69" s="38"/>
      <c r="D69" s="38"/>
      <c r="E69" s="38"/>
    </row>
    <row r="70" spans="1:5" x14ac:dyDescent="0.2">
      <c r="A70" s="45" t="s">
        <v>57</v>
      </c>
      <c r="B70" s="46"/>
      <c r="C70" s="47"/>
    </row>
    <row r="71" spans="1:5" ht="13.5" thickBot="1" x14ac:dyDescent="0.25">
      <c r="A71" s="47"/>
      <c r="B71" s="47"/>
      <c r="C71" s="47"/>
    </row>
    <row r="72" spans="1:5" ht="13.5" thickBot="1" x14ac:dyDescent="0.25">
      <c r="A72" s="48" t="s">
        <v>55</v>
      </c>
      <c r="C72" s="49" t="s">
        <v>58</v>
      </c>
      <c r="D72" s="50" t="s">
        <v>59</v>
      </c>
    </row>
    <row r="73" spans="1:5" x14ac:dyDescent="0.2">
      <c r="A73" s="51">
        <f>+A60</f>
        <v>2015</v>
      </c>
      <c r="C73" s="52">
        <f>+C60-SUM(C8:C19)</f>
        <v>0</v>
      </c>
      <c r="D73" s="53">
        <f>+D60-SUM(D8:D19)</f>
        <v>0</v>
      </c>
    </row>
    <row r="74" spans="1:5" x14ac:dyDescent="0.2">
      <c r="A74" s="54">
        <f>+A61</f>
        <v>2016</v>
      </c>
      <c r="C74" s="55">
        <f>+C61-SUM(C20:C31)</f>
        <v>0</v>
      </c>
      <c r="D74" s="56">
        <f>+D61-SUM(D20:D31)</f>
        <v>0</v>
      </c>
    </row>
    <row r="75" spans="1:5" ht="13.5" thickBot="1" x14ac:dyDescent="0.25">
      <c r="A75" s="57">
        <f>+A62</f>
        <v>2017</v>
      </c>
      <c r="C75" s="58">
        <f>+C62-SUM(C32:C43)</f>
        <v>0</v>
      </c>
      <c r="D75" s="59">
        <f>+D62-SUM(D32:D43)</f>
        <v>0</v>
      </c>
    </row>
    <row r="76" spans="1:5" x14ac:dyDescent="0.2">
      <c r="A76" s="51" t="str">
        <f>+A64</f>
        <v>ene-nov 2017</v>
      </c>
      <c r="C76" s="60">
        <f>+C64-(SUM(C32:INDEX(C32:C43,'parámetros e instrucciones'!$E$3)))</f>
        <v>0</v>
      </c>
      <c r="D76" s="60">
        <f>+D64-(SUM(D32:INDEX(D32:D43,'parámetros e instrucciones'!$E$3)))</f>
        <v>0</v>
      </c>
    </row>
    <row r="77" spans="1:5" ht="13.5" thickBot="1" x14ac:dyDescent="0.25">
      <c r="A77" s="57" t="str">
        <f>+A65</f>
        <v>ene-nov 2018</v>
      </c>
      <c r="C77" s="61">
        <f>+C65-(SUM(C44:INDEX(C44:C55,'parámetros e instrucciones'!$E$3)))</f>
        <v>0</v>
      </c>
      <c r="D77" s="61">
        <f>+D65-(SUM(D44:INDEX(D44:D55,'parámetros e instrucciones'!$E$3)))</f>
        <v>0</v>
      </c>
    </row>
  </sheetData>
  <mergeCells count="5">
    <mergeCell ref="A2:E2"/>
    <mergeCell ref="A3:E3"/>
    <mergeCell ref="A4:E4"/>
    <mergeCell ref="A5:E5"/>
    <mergeCell ref="A1:E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portrait" horizontalDpi="300" verticalDpi="300" r:id="rId1"/>
  <headerFooter alignWithMargins="0">
    <oddHeader>&amp;R2018 - Año del Centenario de la Reforma Unversitaria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B16" sqref="B16"/>
    </sheetView>
  </sheetViews>
  <sheetFormatPr baseColWidth="10" defaultRowHeight="12.75" x14ac:dyDescent="0.2"/>
  <cols>
    <col min="1" max="1" width="23.710937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73" t="s">
        <v>5</v>
      </c>
      <c r="B1" s="273"/>
      <c r="C1" s="273"/>
      <c r="D1" s="273"/>
      <c r="E1" s="273"/>
      <c r="F1" s="16"/>
      <c r="G1" s="16"/>
      <c r="H1" s="16"/>
    </row>
    <row r="2" spans="1:8" x14ac:dyDescent="0.2">
      <c r="A2" s="276" t="s">
        <v>6</v>
      </c>
      <c r="B2" s="276"/>
      <c r="C2" s="276"/>
      <c r="D2" s="276"/>
      <c r="E2" s="276"/>
      <c r="F2" s="128"/>
    </row>
    <row r="3" spans="1:8" x14ac:dyDescent="0.2">
      <c r="A3" s="274" t="str">
        <f>+'1.modelos prod.invest.'!A3</f>
        <v>PAPELES Y FILMS AUTOADHESIVOS</v>
      </c>
      <c r="B3" s="274"/>
      <c r="C3" s="274"/>
      <c r="D3" s="274"/>
      <c r="E3" s="274"/>
      <c r="F3" s="128"/>
      <c r="G3" s="17"/>
    </row>
    <row r="4" spans="1:8" x14ac:dyDescent="0.2">
      <c r="A4" s="276" t="s">
        <v>52</v>
      </c>
      <c r="B4" s="276"/>
      <c r="C4" s="276"/>
      <c r="D4" s="276"/>
      <c r="E4" s="276"/>
      <c r="F4" s="128"/>
    </row>
    <row r="5" spans="1:8" ht="13.5" thickBot="1" x14ac:dyDescent="0.25">
      <c r="A5" s="130" t="s">
        <v>53</v>
      </c>
      <c r="B5" s="128"/>
      <c r="C5" s="128"/>
      <c r="D5" s="128"/>
      <c r="E5" s="128"/>
      <c r="F5" s="128"/>
    </row>
    <row r="6" spans="1:8" ht="12.75" customHeight="1" x14ac:dyDescent="0.2">
      <c r="A6" s="18" t="s">
        <v>54</v>
      </c>
      <c r="B6" s="18" t="s">
        <v>8</v>
      </c>
      <c r="C6" s="18" t="s">
        <v>7</v>
      </c>
      <c r="D6" s="18" t="s">
        <v>40</v>
      </c>
      <c r="E6" s="18" t="s">
        <v>41</v>
      </c>
    </row>
    <row r="7" spans="1:8" ht="13.5" thickBot="1" x14ac:dyDescent="0.25">
      <c r="A7" s="19" t="s">
        <v>55</v>
      </c>
      <c r="B7" s="19" t="s">
        <v>11</v>
      </c>
      <c r="C7" s="19" t="s">
        <v>9</v>
      </c>
      <c r="D7" s="19" t="s">
        <v>10</v>
      </c>
      <c r="E7" s="19" t="s">
        <v>10</v>
      </c>
    </row>
    <row r="8" spans="1:8" x14ac:dyDescent="0.2">
      <c r="A8" s="20">
        <f>+'2- impo investigadas'!A8</f>
        <v>42005</v>
      </c>
      <c r="B8" s="21"/>
      <c r="C8" s="22"/>
      <c r="D8" s="23"/>
      <c r="E8" s="22"/>
    </row>
    <row r="9" spans="1:8" x14ac:dyDescent="0.2">
      <c r="A9" s="24">
        <f>+'2- impo investigadas'!A9</f>
        <v>42036</v>
      </c>
      <c r="B9" s="25"/>
      <c r="C9" s="26"/>
      <c r="D9" s="27"/>
      <c r="E9" s="26"/>
    </row>
    <row r="10" spans="1:8" x14ac:dyDescent="0.2">
      <c r="A10" s="24">
        <f>+'2- impo investigadas'!A10</f>
        <v>42064</v>
      </c>
      <c r="B10" s="25"/>
      <c r="C10" s="26"/>
      <c r="D10" s="27"/>
      <c r="E10" s="26"/>
    </row>
    <row r="11" spans="1:8" x14ac:dyDescent="0.2">
      <c r="A11" s="24">
        <f>+'2- impo investigadas'!A11</f>
        <v>42095</v>
      </c>
      <c r="B11" s="25"/>
      <c r="C11" s="26"/>
      <c r="D11" s="27"/>
      <c r="E11" s="26"/>
    </row>
    <row r="12" spans="1:8" x14ac:dyDescent="0.2">
      <c r="A12" s="24">
        <f>+'2- impo investigadas'!A12</f>
        <v>42125</v>
      </c>
      <c r="B12" s="26"/>
      <c r="C12" s="26"/>
      <c r="D12" s="27"/>
      <c r="E12" s="26"/>
    </row>
    <row r="13" spans="1:8" x14ac:dyDescent="0.2">
      <c r="A13" s="24">
        <f>+'2- impo investigadas'!A13</f>
        <v>42156</v>
      </c>
      <c r="B13" s="25"/>
      <c r="C13" s="26"/>
      <c r="D13" s="27"/>
      <c r="E13" s="26"/>
    </row>
    <row r="14" spans="1:8" x14ac:dyDescent="0.2">
      <c r="A14" s="24">
        <f>+'2- impo investigadas'!A14</f>
        <v>42186</v>
      </c>
      <c r="B14" s="26"/>
      <c r="C14" s="26"/>
      <c r="D14" s="27"/>
      <c r="E14" s="26"/>
    </row>
    <row r="15" spans="1:8" x14ac:dyDescent="0.2">
      <c r="A15" s="24">
        <f>+'2- impo investigadas'!A15</f>
        <v>42217</v>
      </c>
      <c r="B15" s="26"/>
      <c r="C15" s="26"/>
      <c r="D15" s="27"/>
      <c r="E15" s="26"/>
    </row>
    <row r="16" spans="1:8" x14ac:dyDescent="0.2">
      <c r="A16" s="24">
        <f>+'2- impo investigadas'!A16</f>
        <v>42248</v>
      </c>
      <c r="B16" s="26"/>
      <c r="C16" s="26"/>
      <c r="D16" s="27"/>
      <c r="E16" s="26"/>
    </row>
    <row r="17" spans="1:5" x14ac:dyDescent="0.2">
      <c r="A17" s="24">
        <f>+'2- impo investigadas'!A17</f>
        <v>42278</v>
      </c>
      <c r="B17" s="26"/>
      <c r="C17" s="26"/>
      <c r="D17" s="27"/>
      <c r="E17" s="26"/>
    </row>
    <row r="18" spans="1:5" x14ac:dyDescent="0.2">
      <c r="A18" s="24">
        <f>+'2- impo investigadas'!A18</f>
        <v>42309</v>
      </c>
      <c r="B18" s="26"/>
      <c r="C18" s="26"/>
      <c r="D18" s="27"/>
      <c r="E18" s="26"/>
    </row>
    <row r="19" spans="1:5" ht="13.5" thickBot="1" x14ac:dyDescent="0.25">
      <c r="A19" s="28">
        <f>+'2- impo investigadas'!A19</f>
        <v>42339</v>
      </c>
      <c r="B19" s="29"/>
      <c r="C19" s="29"/>
      <c r="D19" s="30"/>
      <c r="E19" s="29"/>
    </row>
    <row r="20" spans="1:5" x14ac:dyDescent="0.2">
      <c r="A20" s="20">
        <f>+'2- impo investigadas'!A20</f>
        <v>42370</v>
      </c>
      <c r="B20" s="22"/>
      <c r="C20" s="22"/>
      <c r="D20" s="27"/>
      <c r="E20" s="22"/>
    </row>
    <row r="21" spans="1:5" x14ac:dyDescent="0.2">
      <c r="A21" s="24">
        <f>+'2- impo investigadas'!A21</f>
        <v>42401</v>
      </c>
      <c r="B21" s="26"/>
      <c r="C21" s="26"/>
      <c r="D21" s="31"/>
      <c r="E21" s="26"/>
    </row>
    <row r="22" spans="1:5" x14ac:dyDescent="0.2">
      <c r="A22" s="24">
        <f>+'2- impo investigadas'!A22</f>
        <v>42430</v>
      </c>
      <c r="B22" s="26"/>
      <c r="C22" s="26"/>
      <c r="D22" s="27"/>
      <c r="E22" s="26"/>
    </row>
    <row r="23" spans="1:5" x14ac:dyDescent="0.2">
      <c r="A23" s="24">
        <f>+'2- impo investigadas'!A23</f>
        <v>42461</v>
      </c>
      <c r="B23" s="26"/>
      <c r="C23" s="26"/>
      <c r="D23" s="27"/>
      <c r="E23" s="26"/>
    </row>
    <row r="24" spans="1:5" x14ac:dyDescent="0.2">
      <c r="A24" s="24">
        <f>+'2- impo investigadas'!A24</f>
        <v>42491</v>
      </c>
      <c r="B24" s="26"/>
      <c r="C24" s="26"/>
      <c r="D24" s="27"/>
      <c r="E24" s="26"/>
    </row>
    <row r="25" spans="1:5" x14ac:dyDescent="0.2">
      <c r="A25" s="24">
        <f>+'2- impo investigadas'!A25</f>
        <v>42522</v>
      </c>
      <c r="B25" s="26"/>
      <c r="C25" s="26"/>
      <c r="D25" s="27"/>
      <c r="E25" s="26"/>
    </row>
    <row r="26" spans="1:5" x14ac:dyDescent="0.2">
      <c r="A26" s="24">
        <f>+'2- impo investigadas'!A26</f>
        <v>42552</v>
      </c>
      <c r="B26" s="26"/>
      <c r="C26" s="26"/>
      <c r="D26" s="27"/>
      <c r="E26" s="26"/>
    </row>
    <row r="27" spans="1:5" x14ac:dyDescent="0.2">
      <c r="A27" s="24">
        <f>+'2- impo investigadas'!A27</f>
        <v>42583</v>
      </c>
      <c r="B27" s="26"/>
      <c r="C27" s="26"/>
      <c r="D27" s="27"/>
      <c r="E27" s="26"/>
    </row>
    <row r="28" spans="1:5" x14ac:dyDescent="0.2">
      <c r="A28" s="24">
        <f>+'2- impo investigadas'!A28</f>
        <v>42614</v>
      </c>
      <c r="B28" s="26"/>
      <c r="C28" s="26"/>
      <c r="D28" s="27"/>
      <c r="E28" s="26"/>
    </row>
    <row r="29" spans="1:5" x14ac:dyDescent="0.2">
      <c r="A29" s="24">
        <f>+'2- impo investigadas'!A29</f>
        <v>42644</v>
      </c>
      <c r="B29" s="26"/>
      <c r="C29" s="26"/>
      <c r="D29" s="27"/>
      <c r="E29" s="26"/>
    </row>
    <row r="30" spans="1:5" x14ac:dyDescent="0.2">
      <c r="A30" s="24">
        <f>+'2- impo investigadas'!A30</f>
        <v>42675</v>
      </c>
      <c r="B30" s="26"/>
      <c r="C30" s="26"/>
      <c r="D30" s="27"/>
      <c r="E30" s="26"/>
    </row>
    <row r="31" spans="1:5" ht="13.5" thickBot="1" x14ac:dyDescent="0.25">
      <c r="A31" s="28">
        <f>+'2- impo investigadas'!A31</f>
        <v>42705</v>
      </c>
      <c r="B31" s="29"/>
      <c r="C31" s="29"/>
      <c r="D31" s="32"/>
      <c r="E31" s="29"/>
    </row>
    <row r="32" spans="1:5" x14ac:dyDescent="0.2">
      <c r="A32" s="20">
        <f>+'2- impo investigadas'!A32</f>
        <v>42736</v>
      </c>
      <c r="B32" s="22"/>
      <c r="C32" s="33"/>
      <c r="D32" s="21"/>
      <c r="E32" s="22"/>
    </row>
    <row r="33" spans="1:5" x14ac:dyDescent="0.2">
      <c r="A33" s="24">
        <f>+'2- impo investigadas'!A33</f>
        <v>42767</v>
      </c>
      <c r="B33" s="26"/>
      <c r="C33" s="34"/>
      <c r="D33" s="25"/>
      <c r="E33" s="26"/>
    </row>
    <row r="34" spans="1:5" x14ac:dyDescent="0.2">
      <c r="A34" s="24">
        <f>+'2- impo investigadas'!A34</f>
        <v>42795</v>
      </c>
      <c r="B34" s="26"/>
      <c r="C34" s="34"/>
      <c r="D34" s="25"/>
      <c r="E34" s="26"/>
    </row>
    <row r="35" spans="1:5" x14ac:dyDescent="0.2">
      <c r="A35" s="24">
        <f>+'2- impo investigadas'!A35</f>
        <v>42826</v>
      </c>
      <c r="B35" s="26"/>
      <c r="C35" s="34"/>
      <c r="D35" s="25"/>
      <c r="E35" s="26"/>
    </row>
    <row r="36" spans="1:5" x14ac:dyDescent="0.2">
      <c r="A36" s="24">
        <f>+'2- impo investigadas'!A36</f>
        <v>42856</v>
      </c>
      <c r="B36" s="26"/>
      <c r="C36" s="34"/>
      <c r="D36" s="25"/>
      <c r="E36" s="26"/>
    </row>
    <row r="37" spans="1:5" x14ac:dyDescent="0.2">
      <c r="A37" s="24">
        <f>+'2- impo investigadas'!A37</f>
        <v>42887</v>
      </c>
      <c r="B37" s="26"/>
      <c r="C37" s="34"/>
      <c r="D37" s="25"/>
      <c r="E37" s="26"/>
    </row>
    <row r="38" spans="1:5" x14ac:dyDescent="0.2">
      <c r="A38" s="24">
        <f>+'2- impo investigadas'!A38</f>
        <v>42917</v>
      </c>
      <c r="B38" s="26"/>
      <c r="C38" s="34"/>
      <c r="D38" s="25"/>
      <c r="E38" s="26"/>
    </row>
    <row r="39" spans="1:5" x14ac:dyDescent="0.2">
      <c r="A39" s="24">
        <f>+'2- impo investigadas'!A39</f>
        <v>42948</v>
      </c>
      <c r="B39" s="26"/>
      <c r="C39" s="34"/>
      <c r="D39" s="25"/>
      <c r="E39" s="26"/>
    </row>
    <row r="40" spans="1:5" x14ac:dyDescent="0.2">
      <c r="A40" s="24">
        <f>+'2- impo investigadas'!A40</f>
        <v>42979</v>
      </c>
      <c r="B40" s="26"/>
      <c r="C40" s="34"/>
      <c r="D40" s="25"/>
      <c r="E40" s="26"/>
    </row>
    <row r="41" spans="1:5" x14ac:dyDescent="0.2">
      <c r="A41" s="24">
        <f>+'2- impo investigadas'!A41</f>
        <v>43009</v>
      </c>
      <c r="B41" s="26"/>
      <c r="C41" s="34"/>
      <c r="D41" s="25"/>
      <c r="E41" s="26"/>
    </row>
    <row r="42" spans="1:5" x14ac:dyDescent="0.2">
      <c r="A42" s="24">
        <f>+'2- impo investigadas'!A42</f>
        <v>43040</v>
      </c>
      <c r="B42" s="26"/>
      <c r="C42" s="34"/>
      <c r="D42" s="25"/>
      <c r="E42" s="26"/>
    </row>
    <row r="43" spans="1:5" ht="13.5" thickBot="1" x14ac:dyDescent="0.25">
      <c r="A43" s="28">
        <f>+'2- impo investigadas'!A43</f>
        <v>43070</v>
      </c>
      <c r="B43" s="29"/>
      <c r="C43" s="35"/>
      <c r="D43" s="36"/>
      <c r="E43" s="29"/>
    </row>
    <row r="44" spans="1:5" x14ac:dyDescent="0.2">
      <c r="A44" s="20">
        <f>+'2- impo investigadas'!A44</f>
        <v>43101</v>
      </c>
      <c r="B44" s="22"/>
      <c r="C44" s="33"/>
      <c r="D44" s="21"/>
      <c r="E44" s="22"/>
    </row>
    <row r="45" spans="1:5" x14ac:dyDescent="0.2">
      <c r="A45" s="24">
        <f>+'2- impo investigadas'!A45</f>
        <v>43132</v>
      </c>
      <c r="B45" s="26"/>
      <c r="C45" s="34"/>
      <c r="D45" s="25"/>
      <c r="E45" s="26"/>
    </row>
    <row r="46" spans="1:5" x14ac:dyDescent="0.2">
      <c r="A46" s="24">
        <f>+'2- impo investigadas'!A46</f>
        <v>43160</v>
      </c>
      <c r="B46" s="26"/>
      <c r="C46" s="34"/>
      <c r="D46" s="25"/>
      <c r="E46" s="26"/>
    </row>
    <row r="47" spans="1:5" x14ac:dyDescent="0.2">
      <c r="A47" s="24">
        <f>+'2- impo investigadas'!A47</f>
        <v>43191</v>
      </c>
      <c r="B47" s="26"/>
      <c r="C47" s="34"/>
      <c r="D47" s="25"/>
      <c r="E47" s="26"/>
    </row>
    <row r="48" spans="1:5" x14ac:dyDescent="0.2">
      <c r="A48" s="24">
        <f>+'2- impo investigadas'!A48</f>
        <v>43221</v>
      </c>
      <c r="B48" s="26"/>
      <c r="C48" s="34"/>
      <c r="D48" s="25"/>
      <c r="E48" s="26"/>
    </row>
    <row r="49" spans="1:5" x14ac:dyDescent="0.2">
      <c r="A49" s="24">
        <f>+'2- impo investigadas'!A49</f>
        <v>43252</v>
      </c>
      <c r="B49" s="26"/>
      <c r="C49" s="34"/>
      <c r="D49" s="25"/>
      <c r="E49" s="26"/>
    </row>
    <row r="50" spans="1:5" x14ac:dyDescent="0.2">
      <c r="A50" s="24">
        <f>+'2- impo investigadas'!A50</f>
        <v>43282</v>
      </c>
      <c r="B50" s="26"/>
      <c r="C50" s="34"/>
      <c r="D50" s="25"/>
      <c r="E50" s="26"/>
    </row>
    <row r="51" spans="1:5" x14ac:dyDescent="0.2">
      <c r="A51" s="24">
        <f>+'2- impo investigadas'!A51</f>
        <v>43313</v>
      </c>
      <c r="B51" s="26"/>
      <c r="C51" s="34"/>
      <c r="D51" s="25"/>
      <c r="E51" s="26"/>
    </row>
    <row r="52" spans="1:5" x14ac:dyDescent="0.2">
      <c r="A52" s="24">
        <f>+'2- impo investigadas'!A52</f>
        <v>43344</v>
      </c>
      <c r="B52" s="26"/>
      <c r="C52" s="34"/>
      <c r="D52" s="25"/>
      <c r="E52" s="26"/>
    </row>
    <row r="53" spans="1:5" x14ac:dyDescent="0.2">
      <c r="A53" s="24">
        <f>+'2- impo investigadas'!A53</f>
        <v>43374</v>
      </c>
      <c r="B53" s="26"/>
      <c r="C53" s="34"/>
      <c r="D53" s="25"/>
      <c r="E53" s="26"/>
    </row>
    <row r="54" spans="1:5" ht="13.5" thickBot="1" x14ac:dyDescent="0.25">
      <c r="A54" s="28">
        <f>+'2- impo investigadas'!A54</f>
        <v>43405</v>
      </c>
      <c r="B54" s="29"/>
      <c r="C54" s="35"/>
      <c r="D54" s="36"/>
      <c r="E54" s="29"/>
    </row>
    <row r="55" spans="1:5" ht="13.5" hidden="1" thickBot="1" x14ac:dyDescent="0.25">
      <c r="A55" s="135">
        <f>+'2- impo investigadas'!A55</f>
        <v>43435</v>
      </c>
      <c r="B55" s="138"/>
      <c r="C55" s="136"/>
      <c r="D55" s="137"/>
      <c r="E55" s="138"/>
    </row>
    <row r="56" spans="1:5" ht="13.5" thickBot="1" x14ac:dyDescent="0.25">
      <c r="A56" s="37"/>
      <c r="B56" s="38"/>
      <c r="C56" s="38"/>
      <c r="D56" s="39"/>
      <c r="E56" s="38"/>
    </row>
    <row r="57" spans="1:5" x14ac:dyDescent="0.2">
      <c r="A57" s="40">
        <v>2012</v>
      </c>
      <c r="B57" s="144"/>
      <c r="C57" s="22"/>
      <c r="D57" s="146"/>
      <c r="E57" s="22"/>
    </row>
    <row r="58" spans="1:5" x14ac:dyDescent="0.2">
      <c r="A58" s="41">
        <v>2013</v>
      </c>
      <c r="B58" s="141"/>
      <c r="C58" s="26"/>
      <c r="D58" s="147"/>
      <c r="E58" s="26"/>
    </row>
    <row r="59" spans="1:5" x14ac:dyDescent="0.2">
      <c r="A59" s="41">
        <v>2014</v>
      </c>
      <c r="B59" s="141"/>
      <c r="C59" s="26"/>
      <c r="D59" s="147"/>
      <c r="E59" s="26"/>
    </row>
    <row r="60" spans="1:5" x14ac:dyDescent="0.2">
      <c r="A60" s="41">
        <v>2015</v>
      </c>
      <c r="B60" s="141"/>
      <c r="C60" s="26"/>
      <c r="D60" s="141"/>
      <c r="E60" s="26"/>
    </row>
    <row r="61" spans="1:5" x14ac:dyDescent="0.2">
      <c r="A61" s="41">
        <v>2016</v>
      </c>
      <c r="B61" s="141"/>
      <c r="C61" s="26"/>
      <c r="D61" s="141"/>
      <c r="E61" s="26"/>
    </row>
    <row r="62" spans="1:5" ht="13.5" thickBot="1" x14ac:dyDescent="0.25">
      <c r="A62" s="42">
        <v>2017</v>
      </c>
      <c r="B62" s="145"/>
      <c r="C62" s="29"/>
      <c r="D62" s="145"/>
      <c r="E62" s="29"/>
    </row>
    <row r="63" spans="1:5" ht="13.5" thickBot="1" x14ac:dyDescent="0.25">
      <c r="A63" s="37"/>
      <c r="B63" s="38"/>
      <c r="C63" s="38"/>
      <c r="D63" s="38"/>
      <c r="E63" s="38"/>
    </row>
    <row r="64" spans="1:5" x14ac:dyDescent="0.2">
      <c r="A64" s="139" t="str">
        <f>+'2- impo investigadas'!A64</f>
        <v>ene-nov 2017</v>
      </c>
      <c r="B64" s="22"/>
      <c r="C64" s="22"/>
      <c r="D64" s="22"/>
      <c r="E64" s="22"/>
    </row>
    <row r="65" spans="1:6" ht="13.5" thickBot="1" x14ac:dyDescent="0.25">
      <c r="A65" s="140" t="str">
        <f>+'2- impo investigadas'!A65</f>
        <v>ene-nov 2018</v>
      </c>
      <c r="B65" s="29"/>
      <c r="C65" s="29"/>
      <c r="D65" s="29"/>
      <c r="E65" s="29"/>
    </row>
    <row r="66" spans="1:6" x14ac:dyDescent="0.2">
      <c r="A66" s="43" t="s">
        <v>56</v>
      </c>
      <c r="B66" s="38"/>
      <c r="C66" s="38"/>
      <c r="D66" s="38"/>
      <c r="E66" s="38"/>
      <c r="F66" s="38"/>
    </row>
    <row r="67" spans="1:6" x14ac:dyDescent="0.2">
      <c r="A67" s="44"/>
      <c r="B67" s="38"/>
      <c r="C67" s="38"/>
      <c r="D67" s="38"/>
      <c r="E67" s="38"/>
      <c r="F67" s="38"/>
    </row>
    <row r="68" spans="1:6" x14ac:dyDescent="0.2">
      <c r="A68" s="44"/>
      <c r="B68" s="38"/>
      <c r="C68" s="38"/>
      <c r="D68" s="38"/>
      <c r="E68" s="38"/>
      <c r="F68" s="38"/>
    </row>
    <row r="69" spans="1:6" x14ac:dyDescent="0.2">
      <c r="B69" s="38"/>
      <c r="C69" s="38"/>
      <c r="D69" s="38"/>
      <c r="E69" s="38"/>
      <c r="F69" s="38"/>
    </row>
    <row r="70" spans="1:6" x14ac:dyDescent="0.2">
      <c r="A70" s="45" t="s">
        <v>57</v>
      </c>
      <c r="B70" s="46"/>
      <c r="C70" s="47"/>
    </row>
    <row r="71" spans="1:6" ht="13.5" thickBot="1" x14ac:dyDescent="0.25">
      <c r="A71" s="47"/>
      <c r="B71" s="47"/>
      <c r="C71" s="47"/>
    </row>
    <row r="72" spans="1:6" ht="13.5" thickBot="1" x14ac:dyDescent="0.25">
      <c r="A72" s="48" t="s">
        <v>55</v>
      </c>
      <c r="C72" s="49" t="s">
        <v>58</v>
      </c>
      <c r="D72" s="50" t="s">
        <v>59</v>
      </c>
    </row>
    <row r="73" spans="1:6" x14ac:dyDescent="0.2">
      <c r="A73" s="51">
        <f>+A60</f>
        <v>2015</v>
      </c>
      <c r="C73" s="52">
        <f>+C60-SUM(C8:C19)</f>
        <v>0</v>
      </c>
      <c r="D73" s="53">
        <f>+D60-SUM(D8:D19)</f>
        <v>0</v>
      </c>
    </row>
    <row r="74" spans="1:6" x14ac:dyDescent="0.2">
      <c r="A74" s="54">
        <f>+A61</f>
        <v>2016</v>
      </c>
      <c r="C74" s="55">
        <f>+C61-SUM(C20:C31)</f>
        <v>0</v>
      </c>
      <c r="D74" s="56">
        <f>+D61-SUM(D20:D31)</f>
        <v>0</v>
      </c>
    </row>
    <row r="75" spans="1:6" ht="13.5" thickBot="1" x14ac:dyDescent="0.25">
      <c r="A75" s="57">
        <f>+A62</f>
        <v>2017</v>
      </c>
      <c r="C75" s="58">
        <f>+C62-SUM(C32:C43)</f>
        <v>0</v>
      </c>
      <c r="D75" s="59">
        <f>+D62-SUM(D32:D43)</f>
        <v>0</v>
      </c>
    </row>
    <row r="76" spans="1:6" x14ac:dyDescent="0.2">
      <c r="A76" s="51" t="str">
        <f>+A64</f>
        <v>ene-nov 2017</v>
      </c>
      <c r="C76" s="60">
        <f>+C64-(SUM(C32:INDEX(C32:C43,'parámetros e instrucciones'!$E$3)))</f>
        <v>0</v>
      </c>
      <c r="D76" s="60">
        <f>+D64-(SUM(D32:INDEX(D32:D43,'parámetros e instrucciones'!$E$3)))</f>
        <v>0</v>
      </c>
    </row>
    <row r="77" spans="1:6" ht="13.5" thickBot="1" x14ac:dyDescent="0.25">
      <c r="A77" s="57" t="str">
        <f>+A65</f>
        <v>ene-nov 2018</v>
      </c>
      <c r="C77" s="61">
        <f>+C65-(SUM(C44:INDEX(C44:C55,'parámetros e instrucciones'!$E$3)))</f>
        <v>0</v>
      </c>
      <c r="D77" s="61">
        <f>+D65-(SUM(D44:INDEX(D44:D55,'parámetros e instrucciones'!$E$3)))</f>
        <v>0</v>
      </c>
    </row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&amp;R2018 - Año del Centenario de la Reforma Unversitaria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B1" sqref="A1:I43"/>
    </sheetView>
  </sheetViews>
  <sheetFormatPr baseColWidth="10" defaultRowHeight="12.75" x14ac:dyDescent="0.2"/>
  <cols>
    <col min="1" max="1" width="49.85546875" style="2" customWidth="1"/>
    <col min="2" max="2" width="14.85546875" style="2" customWidth="1"/>
    <col min="3" max="3" width="11.7109375" style="2" customWidth="1"/>
    <col min="4" max="4" width="14.42578125" style="2" customWidth="1"/>
    <col min="5" max="5" width="10.7109375" style="2" customWidth="1"/>
    <col min="6" max="6" width="15.5703125" style="2" customWidth="1"/>
    <col min="7" max="7" width="10" style="2" customWidth="1"/>
    <col min="8" max="8" width="14.7109375" style="6" customWidth="1"/>
    <col min="9" max="9" width="13.28515625" style="6" customWidth="1"/>
    <col min="10" max="16384" width="11.42578125" style="2"/>
  </cols>
  <sheetData>
    <row r="1" spans="1:9" x14ac:dyDescent="0.2">
      <c r="A1" s="127" t="s">
        <v>102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27" t="s">
        <v>126</v>
      </c>
      <c r="B3" s="166"/>
      <c r="C3" s="166"/>
      <c r="D3" s="166"/>
      <c r="E3" s="166"/>
      <c r="F3" s="166"/>
      <c r="G3" s="166"/>
      <c r="H3" s="166"/>
      <c r="I3" s="166"/>
    </row>
    <row r="4" spans="1:9" ht="36" customHeight="1" x14ac:dyDescent="0.2">
      <c r="A4" s="277" t="s">
        <v>110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101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0" t="s">
        <v>97</v>
      </c>
      <c r="C7" s="210"/>
      <c r="D7" s="211" t="s">
        <v>98</v>
      </c>
      <c r="E7" s="212"/>
      <c r="F7" s="210" t="s">
        <v>99</v>
      </c>
      <c r="G7" s="210"/>
      <c r="H7" s="211" t="s">
        <v>100</v>
      </c>
      <c r="I7" s="212"/>
    </row>
    <row r="8" spans="1:9" s="3" customFormat="1" ht="13.5" thickBot="1" x14ac:dyDescent="0.25">
      <c r="A8" s="213"/>
      <c r="B8" s="214" t="s">
        <v>46</v>
      </c>
      <c r="C8" s="215" t="s">
        <v>14</v>
      </c>
      <c r="D8" s="216" t="s">
        <v>46</v>
      </c>
      <c r="E8" s="217" t="s">
        <v>14</v>
      </c>
      <c r="F8" s="214" t="s">
        <v>46</v>
      </c>
      <c r="G8" s="215" t="s">
        <v>14</v>
      </c>
      <c r="H8" s="216" t="s">
        <v>46</v>
      </c>
      <c r="I8" s="217" t="s">
        <v>14</v>
      </c>
    </row>
    <row r="9" spans="1:9" s="3" customFormat="1" ht="13.5" thickBot="1" x14ac:dyDescent="0.25">
      <c r="A9" s="218" t="s">
        <v>47</v>
      </c>
      <c r="B9" s="219"/>
      <c r="C9" s="220"/>
      <c r="D9" s="221"/>
      <c r="E9" s="222"/>
      <c r="F9" s="219"/>
      <c r="G9" s="220"/>
      <c r="H9" s="221"/>
      <c r="I9" s="222"/>
    </row>
    <row r="10" spans="1:9" x14ac:dyDescent="0.2">
      <c r="A10" s="223" t="s">
        <v>15</v>
      </c>
      <c r="B10" s="224"/>
      <c r="C10" s="224"/>
      <c r="D10" s="224"/>
      <c r="E10" s="224"/>
      <c r="F10" s="224"/>
      <c r="G10" s="224"/>
      <c r="H10" s="224"/>
      <c r="I10" s="225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249"/>
      <c r="B43" s="250"/>
      <c r="C43" s="250"/>
      <c r="D43" s="250"/>
      <c r="E43" s="250"/>
      <c r="F43" s="250"/>
      <c r="G43" s="250"/>
      <c r="H43" s="250"/>
      <c r="I43" s="250"/>
    </row>
    <row r="44" spans="1:9" x14ac:dyDescent="0.2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x14ac:dyDescent="0.2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x14ac:dyDescent="0.2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 x14ac:dyDescent="0.2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honeticPr fontId="0" type="noConversion"/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89" orientation="landscape" r:id="rId1"/>
  <headerFooter alignWithMargins="0">
    <oddHeader>&amp;R2018 - Año del Centenario de la Reforma Unversitaria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sqref="A1:I44"/>
    </sheetView>
  </sheetViews>
  <sheetFormatPr baseColWidth="10" defaultRowHeight="12.75" x14ac:dyDescent="0.2"/>
  <cols>
    <col min="1" max="1" width="49.85546875" style="2" customWidth="1"/>
    <col min="2" max="2" width="14.85546875" style="2" customWidth="1"/>
    <col min="3" max="3" width="11.7109375" style="2" customWidth="1"/>
    <col min="4" max="4" width="14.42578125" style="2" customWidth="1"/>
    <col min="5" max="5" width="10.7109375" style="2" customWidth="1"/>
    <col min="6" max="6" width="15.5703125" style="2" customWidth="1"/>
    <col min="7" max="7" width="10" style="2" customWidth="1"/>
    <col min="8" max="8" width="14.7109375" style="6" customWidth="1"/>
    <col min="9" max="9" width="13.28515625" style="6" customWidth="1"/>
    <col min="10" max="16384" width="11.42578125" style="2"/>
  </cols>
  <sheetData>
    <row r="1" spans="1:9" x14ac:dyDescent="0.2">
      <c r="A1" s="127" t="s">
        <v>103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27" t="s">
        <v>126</v>
      </c>
      <c r="B3" s="166"/>
      <c r="C3" s="166"/>
      <c r="D3" s="166"/>
      <c r="E3" s="166"/>
      <c r="F3" s="166"/>
      <c r="G3" s="166"/>
      <c r="H3" s="166"/>
      <c r="I3" s="166"/>
    </row>
    <row r="4" spans="1:9" ht="30.75" customHeight="1" x14ac:dyDescent="0.2">
      <c r="A4" s="277" t="s">
        <v>111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101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0" t="s">
        <v>97</v>
      </c>
      <c r="C7" s="210"/>
      <c r="D7" s="211" t="s">
        <v>98</v>
      </c>
      <c r="E7" s="212"/>
      <c r="F7" s="210" t="s">
        <v>99</v>
      </c>
      <c r="G7" s="210"/>
      <c r="H7" s="211" t="s">
        <v>100</v>
      </c>
      <c r="I7" s="212"/>
    </row>
    <row r="8" spans="1:9" s="3" customFormat="1" ht="13.5" thickBot="1" x14ac:dyDescent="0.25">
      <c r="A8" s="213"/>
      <c r="B8" s="214" t="s">
        <v>46</v>
      </c>
      <c r="C8" s="215" t="s">
        <v>14</v>
      </c>
      <c r="D8" s="216" t="s">
        <v>46</v>
      </c>
      <c r="E8" s="217" t="s">
        <v>14</v>
      </c>
      <c r="F8" s="214" t="s">
        <v>46</v>
      </c>
      <c r="G8" s="215" t="s">
        <v>14</v>
      </c>
      <c r="H8" s="216" t="s">
        <v>46</v>
      </c>
      <c r="I8" s="217" t="s">
        <v>14</v>
      </c>
    </row>
    <row r="9" spans="1:9" s="3" customFormat="1" ht="13.5" thickBot="1" x14ac:dyDescent="0.25">
      <c r="A9" s="218" t="s">
        <v>47</v>
      </c>
      <c r="B9" s="219"/>
      <c r="C9" s="220"/>
      <c r="D9" s="221"/>
      <c r="E9" s="222"/>
      <c r="F9" s="219"/>
      <c r="G9" s="220"/>
      <c r="H9" s="221"/>
      <c r="I9" s="222"/>
    </row>
    <row r="10" spans="1:9" x14ac:dyDescent="0.2">
      <c r="A10" s="223" t="s">
        <v>15</v>
      </c>
      <c r="B10" s="224"/>
      <c r="C10" s="224"/>
      <c r="D10" s="224"/>
      <c r="E10" s="224"/>
      <c r="F10" s="224"/>
      <c r="G10" s="224"/>
      <c r="H10" s="224"/>
      <c r="I10" s="225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249"/>
      <c r="B43" s="250"/>
      <c r="C43" s="250"/>
      <c r="D43" s="250"/>
      <c r="E43" s="250"/>
      <c r="F43" s="250"/>
      <c r="G43" s="250"/>
      <c r="H43" s="250"/>
      <c r="I43" s="250"/>
    </row>
    <row r="44" spans="1:9" x14ac:dyDescent="0.2">
      <c r="A44" s="250"/>
      <c r="B44" s="250"/>
      <c r="C44" s="250"/>
      <c r="D44" s="250"/>
      <c r="E44" s="250"/>
      <c r="F44" s="250"/>
      <c r="G44" s="250"/>
      <c r="H44" s="250"/>
      <c r="I44" s="250"/>
    </row>
    <row r="45" spans="1:9" x14ac:dyDescent="0.2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x14ac:dyDescent="0.2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 x14ac:dyDescent="0.2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0" orientation="landscape" r:id="rId1"/>
  <headerFooter alignWithMargins="0">
    <oddHeader>&amp;R2018 - Año del Centenario de la Reforma Unversitaria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B1" sqref="A1:I43"/>
    </sheetView>
  </sheetViews>
  <sheetFormatPr baseColWidth="10" defaultRowHeight="12.75" x14ac:dyDescent="0.2"/>
  <cols>
    <col min="1" max="1" width="49.85546875" style="2" customWidth="1"/>
    <col min="2" max="2" width="14.85546875" style="2" customWidth="1"/>
    <col min="3" max="3" width="11.7109375" style="2" customWidth="1"/>
    <col min="4" max="4" width="14.42578125" style="2" customWidth="1"/>
    <col min="5" max="5" width="10.7109375" style="2" customWidth="1"/>
    <col min="6" max="6" width="15.5703125" style="2" customWidth="1"/>
    <col min="7" max="7" width="10" style="2" customWidth="1"/>
    <col min="8" max="8" width="14.7109375" style="6" customWidth="1"/>
    <col min="9" max="9" width="13.28515625" style="6" customWidth="1"/>
    <col min="10" max="16384" width="11.42578125" style="2"/>
  </cols>
  <sheetData>
    <row r="1" spans="1:9" x14ac:dyDescent="0.2">
      <c r="A1" s="127" t="s">
        <v>104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27" t="s">
        <v>126</v>
      </c>
      <c r="B3" s="166"/>
      <c r="C3" s="166"/>
      <c r="D3" s="166"/>
      <c r="E3" s="166"/>
      <c r="F3" s="166"/>
      <c r="G3" s="166"/>
      <c r="H3" s="166"/>
      <c r="I3" s="166"/>
    </row>
    <row r="4" spans="1:9" ht="30.75" customHeight="1" x14ac:dyDescent="0.2">
      <c r="A4" s="277" t="s">
        <v>112</v>
      </c>
      <c r="B4" s="277"/>
      <c r="C4" s="277"/>
      <c r="D4" s="277"/>
      <c r="E4" s="277"/>
      <c r="F4" s="277"/>
      <c r="G4" s="277"/>
      <c r="H4" s="277"/>
      <c r="I4" s="277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101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0" t="s">
        <v>97</v>
      </c>
      <c r="C7" s="210"/>
      <c r="D7" s="211" t="s">
        <v>98</v>
      </c>
      <c r="E7" s="212"/>
      <c r="F7" s="210" t="s">
        <v>99</v>
      </c>
      <c r="G7" s="210"/>
      <c r="H7" s="211" t="s">
        <v>100</v>
      </c>
      <c r="I7" s="212"/>
    </row>
    <row r="8" spans="1:9" s="3" customFormat="1" ht="13.5" thickBot="1" x14ac:dyDescent="0.25">
      <c r="A8" s="213"/>
      <c r="B8" s="214" t="s">
        <v>46</v>
      </c>
      <c r="C8" s="215" t="s">
        <v>14</v>
      </c>
      <c r="D8" s="216" t="s">
        <v>46</v>
      </c>
      <c r="E8" s="217" t="s">
        <v>14</v>
      </c>
      <c r="F8" s="214" t="s">
        <v>46</v>
      </c>
      <c r="G8" s="215" t="s">
        <v>14</v>
      </c>
      <c r="H8" s="216" t="s">
        <v>46</v>
      </c>
      <c r="I8" s="217" t="s">
        <v>14</v>
      </c>
    </row>
    <row r="9" spans="1:9" s="3" customFormat="1" ht="13.5" thickBot="1" x14ac:dyDescent="0.25">
      <c r="A9" s="218" t="s">
        <v>47</v>
      </c>
      <c r="B9" s="219"/>
      <c r="C9" s="220"/>
      <c r="D9" s="221"/>
      <c r="E9" s="222"/>
      <c r="F9" s="219"/>
      <c r="G9" s="220"/>
      <c r="H9" s="221"/>
      <c r="I9" s="222"/>
    </row>
    <row r="10" spans="1:9" x14ac:dyDescent="0.2">
      <c r="A10" s="223" t="s">
        <v>15</v>
      </c>
      <c r="B10" s="224"/>
      <c r="C10" s="224"/>
      <c r="D10" s="224"/>
      <c r="E10" s="224"/>
      <c r="F10" s="224"/>
      <c r="G10" s="224"/>
      <c r="H10" s="224"/>
      <c r="I10" s="225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249"/>
      <c r="B43" s="250"/>
      <c r="C43" s="250"/>
      <c r="D43" s="250"/>
      <c r="E43" s="250"/>
      <c r="F43" s="250"/>
      <c r="G43" s="250"/>
      <c r="H43" s="250"/>
      <c r="I43" s="250"/>
    </row>
    <row r="44" spans="1:9" x14ac:dyDescent="0.2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x14ac:dyDescent="0.2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x14ac:dyDescent="0.2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 x14ac:dyDescent="0.2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0" orientation="landscape" r:id="rId1"/>
  <headerFooter alignWithMargins="0">
    <oddHeader>&amp;R2018 - Año del Centenario de la Reforma Unversitaria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sqref="A1:I44"/>
    </sheetView>
  </sheetViews>
  <sheetFormatPr baseColWidth="10" defaultRowHeight="12.75" x14ac:dyDescent="0.2"/>
  <cols>
    <col min="1" max="1" width="49.85546875" style="2" customWidth="1"/>
    <col min="2" max="2" width="14.85546875" style="2" customWidth="1"/>
    <col min="3" max="3" width="11.7109375" style="2" customWidth="1"/>
    <col min="4" max="4" width="14.42578125" style="2" customWidth="1"/>
    <col min="5" max="5" width="10.7109375" style="2" customWidth="1"/>
    <col min="6" max="6" width="15.5703125" style="2" customWidth="1"/>
    <col min="7" max="7" width="10" style="2" customWidth="1"/>
    <col min="8" max="8" width="14.7109375" style="6" customWidth="1"/>
    <col min="9" max="9" width="16.85546875" style="6" customWidth="1"/>
    <col min="10" max="16384" width="11.42578125" style="2"/>
  </cols>
  <sheetData>
    <row r="1" spans="1:9" x14ac:dyDescent="0.2">
      <c r="A1" s="127" t="s">
        <v>105</v>
      </c>
      <c r="B1" s="166"/>
      <c r="C1" s="166"/>
      <c r="D1" s="166"/>
      <c r="E1" s="166"/>
      <c r="F1" s="166"/>
      <c r="G1" s="166"/>
      <c r="H1" s="166"/>
      <c r="I1" s="166"/>
    </row>
    <row r="2" spans="1:9" x14ac:dyDescent="0.2">
      <c r="A2" s="127" t="s">
        <v>12</v>
      </c>
      <c r="B2" s="166"/>
      <c r="C2" s="166"/>
      <c r="D2" s="166"/>
      <c r="E2" s="166"/>
      <c r="F2" s="166"/>
      <c r="G2" s="166"/>
      <c r="H2" s="166"/>
      <c r="I2" s="166"/>
    </row>
    <row r="3" spans="1:9" x14ac:dyDescent="0.2">
      <c r="A3" s="127" t="s">
        <v>126</v>
      </c>
      <c r="B3" s="166"/>
      <c r="C3" s="166"/>
      <c r="D3" s="166"/>
      <c r="E3" s="166"/>
      <c r="F3" s="166"/>
      <c r="G3" s="166"/>
      <c r="H3" s="166"/>
      <c r="I3" s="166"/>
    </row>
    <row r="4" spans="1:9" ht="30.75" customHeight="1" x14ac:dyDescent="0.2">
      <c r="A4" s="278" t="s">
        <v>113</v>
      </c>
      <c r="B4" s="278"/>
      <c r="C4" s="278"/>
      <c r="D4" s="278"/>
      <c r="E4" s="278"/>
      <c r="F4" s="278"/>
      <c r="G4" s="278"/>
      <c r="H4" s="278"/>
      <c r="I4" s="278"/>
    </row>
    <row r="5" spans="1:9" s="5" customFormat="1" x14ac:dyDescent="0.2">
      <c r="A5" s="127" t="s">
        <v>115</v>
      </c>
      <c r="B5" s="208"/>
      <c r="C5" s="208"/>
      <c r="D5" s="208"/>
      <c r="E5" s="208"/>
      <c r="F5" s="208"/>
      <c r="G5" s="208"/>
      <c r="H5" s="208"/>
      <c r="I5" s="208"/>
    </row>
    <row r="6" spans="1:9" ht="13.5" thickBot="1" x14ac:dyDescent="0.25">
      <c r="A6" s="127" t="s">
        <v>101</v>
      </c>
      <c r="B6" s="166"/>
      <c r="C6" s="166"/>
      <c r="D6" s="166"/>
      <c r="E6" s="166"/>
      <c r="F6" s="166"/>
      <c r="G6" s="166"/>
      <c r="H6" s="166"/>
      <c r="I6" s="166"/>
    </row>
    <row r="7" spans="1:9" ht="13.5" thickBot="1" x14ac:dyDescent="0.25">
      <c r="A7" s="209" t="s">
        <v>13</v>
      </c>
      <c r="B7" s="210" t="s">
        <v>97</v>
      </c>
      <c r="C7" s="210"/>
      <c r="D7" s="211" t="s">
        <v>98</v>
      </c>
      <c r="E7" s="212"/>
      <c r="F7" s="210" t="s">
        <v>99</v>
      </c>
      <c r="G7" s="210"/>
      <c r="H7" s="211" t="s">
        <v>100</v>
      </c>
      <c r="I7" s="212"/>
    </row>
    <row r="8" spans="1:9" s="3" customFormat="1" ht="13.5" thickBot="1" x14ac:dyDescent="0.25">
      <c r="A8" s="213"/>
      <c r="B8" s="214" t="s">
        <v>46</v>
      </c>
      <c r="C8" s="215" t="s">
        <v>14</v>
      </c>
      <c r="D8" s="216" t="s">
        <v>46</v>
      </c>
      <c r="E8" s="217" t="s">
        <v>14</v>
      </c>
      <c r="F8" s="214" t="s">
        <v>46</v>
      </c>
      <c r="G8" s="215" t="s">
        <v>14</v>
      </c>
      <c r="H8" s="216" t="s">
        <v>46</v>
      </c>
      <c r="I8" s="217" t="s">
        <v>14</v>
      </c>
    </row>
    <row r="9" spans="1:9" s="3" customFormat="1" ht="13.5" thickBot="1" x14ac:dyDescent="0.25">
      <c r="A9" s="218" t="s">
        <v>47</v>
      </c>
      <c r="B9" s="219"/>
      <c r="C9" s="220"/>
      <c r="D9" s="221"/>
      <c r="E9" s="222"/>
      <c r="F9" s="219"/>
      <c r="G9" s="220"/>
      <c r="H9" s="221"/>
      <c r="I9" s="222"/>
    </row>
    <row r="10" spans="1:9" x14ac:dyDescent="0.2">
      <c r="A10" s="223" t="s">
        <v>15</v>
      </c>
      <c r="B10" s="224"/>
      <c r="C10" s="224"/>
      <c r="D10" s="224"/>
      <c r="E10" s="224"/>
      <c r="F10" s="224"/>
      <c r="G10" s="224"/>
      <c r="H10" s="224"/>
      <c r="I10" s="225"/>
    </row>
    <row r="11" spans="1:9" x14ac:dyDescent="0.2">
      <c r="A11" s="226" t="s">
        <v>16</v>
      </c>
      <c r="B11" s="227"/>
      <c r="C11" s="227"/>
      <c r="D11" s="227"/>
      <c r="E11" s="227"/>
      <c r="F11" s="227"/>
      <c r="G11" s="227"/>
      <c r="H11" s="227"/>
      <c r="I11" s="228"/>
    </row>
    <row r="12" spans="1:9" x14ac:dyDescent="0.2">
      <c r="A12" s="226" t="s">
        <v>17</v>
      </c>
      <c r="B12" s="227"/>
      <c r="C12" s="227"/>
      <c r="D12" s="227"/>
      <c r="E12" s="227"/>
      <c r="F12" s="227"/>
      <c r="G12" s="227"/>
      <c r="H12" s="227"/>
      <c r="I12" s="228"/>
    </row>
    <row r="13" spans="1:9" x14ac:dyDescent="0.2">
      <c r="A13" s="199" t="s">
        <v>18</v>
      </c>
      <c r="B13" s="227"/>
      <c r="C13" s="227"/>
      <c r="D13" s="227"/>
      <c r="E13" s="227"/>
      <c r="F13" s="227"/>
      <c r="G13" s="227"/>
      <c r="H13" s="227"/>
      <c r="I13" s="228"/>
    </row>
    <row r="14" spans="1:9" x14ac:dyDescent="0.2">
      <c r="A14" s="226" t="s">
        <v>19</v>
      </c>
      <c r="B14" s="227"/>
      <c r="C14" s="227"/>
      <c r="D14" s="227"/>
      <c r="E14" s="227"/>
      <c r="F14" s="227"/>
      <c r="G14" s="227"/>
      <c r="H14" s="227"/>
      <c r="I14" s="228"/>
    </row>
    <row r="15" spans="1:9" x14ac:dyDescent="0.2">
      <c r="A15" s="226" t="s">
        <v>20</v>
      </c>
      <c r="B15" s="227"/>
      <c r="C15" s="227"/>
      <c r="D15" s="227"/>
      <c r="E15" s="227"/>
      <c r="F15" s="227"/>
      <c r="G15" s="227"/>
      <c r="H15" s="227"/>
      <c r="I15" s="228"/>
    </row>
    <row r="16" spans="1:9" x14ac:dyDescent="0.2">
      <c r="A16" s="226" t="s">
        <v>21</v>
      </c>
      <c r="B16" s="227"/>
      <c r="C16" s="227"/>
      <c r="D16" s="227"/>
      <c r="E16" s="227"/>
      <c r="F16" s="227"/>
      <c r="G16" s="227"/>
      <c r="H16" s="227"/>
      <c r="I16" s="228"/>
    </row>
    <row r="17" spans="1:9" x14ac:dyDescent="0.2">
      <c r="A17" s="226" t="s">
        <v>22</v>
      </c>
      <c r="B17" s="227"/>
      <c r="C17" s="227"/>
      <c r="D17" s="227"/>
      <c r="E17" s="227"/>
      <c r="F17" s="227"/>
      <c r="G17" s="227"/>
      <c r="H17" s="227"/>
      <c r="I17" s="228"/>
    </row>
    <row r="18" spans="1:9" x14ac:dyDescent="0.2">
      <c r="A18" s="226" t="s">
        <v>23</v>
      </c>
      <c r="B18" s="227"/>
      <c r="C18" s="227"/>
      <c r="D18" s="227"/>
      <c r="E18" s="227"/>
      <c r="F18" s="227"/>
      <c r="G18" s="227"/>
      <c r="H18" s="227"/>
      <c r="I18" s="228"/>
    </row>
    <row r="19" spans="1:9" x14ac:dyDescent="0.2">
      <c r="A19" s="226" t="s">
        <v>24</v>
      </c>
      <c r="B19" s="227"/>
      <c r="C19" s="227"/>
      <c r="D19" s="227"/>
      <c r="E19" s="227"/>
      <c r="F19" s="227"/>
      <c r="G19" s="227"/>
      <c r="H19" s="227"/>
      <c r="I19" s="228"/>
    </row>
    <row r="20" spans="1:9" x14ac:dyDescent="0.2">
      <c r="A20" s="199" t="s">
        <v>39</v>
      </c>
      <c r="B20" s="227"/>
      <c r="C20" s="227"/>
      <c r="D20" s="227"/>
      <c r="E20" s="227"/>
      <c r="F20" s="227"/>
      <c r="G20" s="227"/>
      <c r="H20" s="227"/>
      <c r="I20" s="228"/>
    </row>
    <row r="21" spans="1:9" x14ac:dyDescent="0.2">
      <c r="A21" s="226" t="s">
        <v>25</v>
      </c>
      <c r="B21" s="227"/>
      <c r="C21" s="227"/>
      <c r="D21" s="227"/>
      <c r="E21" s="227"/>
      <c r="F21" s="227"/>
      <c r="G21" s="227"/>
      <c r="H21" s="227"/>
      <c r="I21" s="228"/>
    </row>
    <row r="22" spans="1:9" x14ac:dyDescent="0.2">
      <c r="A22" s="226" t="s">
        <v>26</v>
      </c>
      <c r="B22" s="227"/>
      <c r="C22" s="227"/>
      <c r="D22" s="227"/>
      <c r="E22" s="227"/>
      <c r="F22" s="227"/>
      <c r="G22" s="227"/>
      <c r="H22" s="227"/>
      <c r="I22" s="228"/>
    </row>
    <row r="23" spans="1:9" x14ac:dyDescent="0.2">
      <c r="A23" s="226" t="s">
        <v>27</v>
      </c>
      <c r="B23" s="227"/>
      <c r="C23" s="227"/>
      <c r="D23" s="227"/>
      <c r="E23" s="227"/>
      <c r="F23" s="227"/>
      <c r="G23" s="227"/>
      <c r="H23" s="227"/>
      <c r="I23" s="228"/>
    </row>
    <row r="24" spans="1:9" x14ac:dyDescent="0.2">
      <c r="A24" s="199" t="s">
        <v>89</v>
      </c>
      <c r="B24" s="227"/>
      <c r="C24" s="227"/>
      <c r="D24" s="227"/>
      <c r="E24" s="227"/>
      <c r="F24" s="227"/>
      <c r="G24" s="227"/>
      <c r="H24" s="227"/>
      <c r="I24" s="228"/>
    </row>
    <row r="25" spans="1:9" x14ac:dyDescent="0.2">
      <c r="A25" s="229" t="s">
        <v>28</v>
      </c>
      <c r="B25" s="230"/>
      <c r="C25" s="230"/>
      <c r="D25" s="230"/>
      <c r="E25" s="230"/>
      <c r="F25" s="230"/>
      <c r="G25" s="230"/>
      <c r="H25" s="230"/>
      <c r="I25" s="231"/>
    </row>
    <row r="26" spans="1:9" x14ac:dyDescent="0.2">
      <c r="A26" s="232" t="s">
        <v>29</v>
      </c>
      <c r="B26" s="233"/>
      <c r="C26" s="233"/>
      <c r="D26" s="233"/>
      <c r="E26" s="233"/>
      <c r="F26" s="233"/>
      <c r="G26" s="233"/>
      <c r="H26" s="233"/>
      <c r="I26" s="234"/>
    </row>
    <row r="27" spans="1:9" x14ac:dyDescent="0.2">
      <c r="A27" s="235" t="s">
        <v>30</v>
      </c>
      <c r="B27" s="236"/>
      <c r="C27" s="236"/>
      <c r="D27" s="236"/>
      <c r="E27" s="236"/>
      <c r="F27" s="236"/>
      <c r="G27" s="236"/>
      <c r="H27" s="236"/>
      <c r="I27" s="237"/>
    </row>
    <row r="28" spans="1:9" x14ac:dyDescent="0.2">
      <c r="A28" s="229" t="s">
        <v>31</v>
      </c>
      <c r="B28" s="230"/>
      <c r="C28" s="230"/>
      <c r="D28" s="230"/>
      <c r="E28" s="230"/>
      <c r="F28" s="230"/>
      <c r="G28" s="230"/>
      <c r="H28" s="230"/>
      <c r="I28" s="231"/>
    </row>
    <row r="29" spans="1:9" x14ac:dyDescent="0.2">
      <c r="A29" s="232" t="s">
        <v>29</v>
      </c>
      <c r="B29" s="233"/>
      <c r="C29" s="233"/>
      <c r="D29" s="233"/>
      <c r="E29" s="233"/>
      <c r="F29" s="233"/>
      <c r="G29" s="233"/>
      <c r="H29" s="233"/>
      <c r="I29" s="234"/>
    </row>
    <row r="30" spans="1:9" x14ac:dyDescent="0.2">
      <c r="A30" s="235" t="s">
        <v>30</v>
      </c>
      <c r="B30" s="236"/>
      <c r="C30" s="236"/>
      <c r="D30" s="236"/>
      <c r="E30" s="236"/>
      <c r="F30" s="236"/>
      <c r="G30" s="236"/>
      <c r="H30" s="236"/>
      <c r="I30" s="237"/>
    </row>
    <row r="31" spans="1:9" x14ac:dyDescent="0.2">
      <c r="A31" s="229" t="s">
        <v>45</v>
      </c>
      <c r="B31" s="230"/>
      <c r="C31" s="230"/>
      <c r="D31" s="230"/>
      <c r="E31" s="230"/>
      <c r="F31" s="230"/>
      <c r="G31" s="230"/>
      <c r="H31" s="230"/>
      <c r="I31" s="231"/>
    </row>
    <row r="32" spans="1:9" x14ac:dyDescent="0.2">
      <c r="A32" s="232" t="s">
        <v>29</v>
      </c>
      <c r="B32" s="233"/>
      <c r="C32" s="233"/>
      <c r="D32" s="233"/>
      <c r="E32" s="233"/>
      <c r="F32" s="233"/>
      <c r="G32" s="233"/>
      <c r="H32" s="233"/>
      <c r="I32" s="234"/>
    </row>
    <row r="33" spans="1:9" x14ac:dyDescent="0.2">
      <c r="A33" s="235" t="s">
        <v>30</v>
      </c>
      <c r="B33" s="236"/>
      <c r="C33" s="236"/>
      <c r="D33" s="236"/>
      <c r="E33" s="236"/>
      <c r="F33" s="236"/>
      <c r="G33" s="236"/>
      <c r="H33" s="236"/>
      <c r="I33" s="237"/>
    </row>
    <row r="34" spans="1:9" x14ac:dyDescent="0.2">
      <c r="A34" s="229" t="s">
        <v>32</v>
      </c>
      <c r="B34" s="230"/>
      <c r="C34" s="230"/>
      <c r="D34" s="230"/>
      <c r="E34" s="230"/>
      <c r="F34" s="230"/>
      <c r="G34" s="230"/>
      <c r="H34" s="230"/>
      <c r="I34" s="231"/>
    </row>
    <row r="35" spans="1:9" x14ac:dyDescent="0.2">
      <c r="A35" s="232" t="s">
        <v>29</v>
      </c>
      <c r="B35" s="233"/>
      <c r="C35" s="233"/>
      <c r="D35" s="233"/>
      <c r="E35" s="233"/>
      <c r="F35" s="233"/>
      <c r="G35" s="233"/>
      <c r="H35" s="233"/>
      <c r="I35" s="234"/>
    </row>
    <row r="36" spans="1:9" x14ac:dyDescent="0.2">
      <c r="A36" s="235" t="s">
        <v>30</v>
      </c>
      <c r="B36" s="236"/>
      <c r="C36" s="236"/>
      <c r="D36" s="236"/>
      <c r="E36" s="236"/>
      <c r="F36" s="236"/>
      <c r="G36" s="236"/>
      <c r="H36" s="236"/>
      <c r="I36" s="237"/>
    </row>
    <row r="37" spans="1:9" x14ac:dyDescent="0.2">
      <c r="A37" s="199" t="s">
        <v>33</v>
      </c>
      <c r="B37" s="227"/>
      <c r="C37" s="238">
        <v>1</v>
      </c>
      <c r="D37" s="227"/>
      <c r="E37" s="238">
        <v>1</v>
      </c>
      <c r="F37" s="227"/>
      <c r="G37" s="238">
        <v>1</v>
      </c>
      <c r="H37" s="227"/>
      <c r="I37" s="239">
        <v>1</v>
      </c>
    </row>
    <row r="38" spans="1:9" x14ac:dyDescent="0.2">
      <c r="A38" s="199" t="s">
        <v>34</v>
      </c>
      <c r="B38" s="227"/>
      <c r="C38" s="227"/>
      <c r="D38" s="227"/>
      <c r="E38" s="227"/>
      <c r="F38" s="227"/>
      <c r="G38" s="227"/>
      <c r="H38" s="227"/>
      <c r="I38" s="228"/>
    </row>
    <row r="39" spans="1:9" ht="13.5" thickBot="1" x14ac:dyDescent="0.25">
      <c r="A39" s="229" t="s">
        <v>35</v>
      </c>
      <c r="B39" s="230"/>
      <c r="C39" s="230"/>
      <c r="D39" s="230"/>
      <c r="E39" s="230"/>
      <c r="F39" s="230"/>
      <c r="G39" s="230"/>
      <c r="H39" s="230"/>
      <c r="I39" s="231"/>
    </row>
    <row r="40" spans="1:9" x14ac:dyDescent="0.2">
      <c r="A40" s="240" t="s">
        <v>42</v>
      </c>
      <c r="B40" s="241"/>
      <c r="C40" s="241"/>
      <c r="D40" s="241"/>
      <c r="E40" s="241"/>
      <c r="F40" s="241"/>
      <c r="G40" s="241"/>
      <c r="H40" s="241"/>
      <c r="I40" s="242"/>
    </row>
    <row r="41" spans="1:9" x14ac:dyDescent="0.2">
      <c r="A41" s="243" t="s">
        <v>43</v>
      </c>
      <c r="B41" s="244"/>
      <c r="C41" s="244"/>
      <c r="D41" s="244"/>
      <c r="E41" s="244"/>
      <c r="F41" s="244"/>
      <c r="G41" s="244"/>
      <c r="H41" s="244"/>
      <c r="I41" s="245"/>
    </row>
    <row r="42" spans="1:9" ht="13.5" thickBot="1" x14ac:dyDescent="0.25">
      <c r="A42" s="246" t="s">
        <v>44</v>
      </c>
      <c r="B42" s="247"/>
      <c r="C42" s="247"/>
      <c r="D42" s="247"/>
      <c r="E42" s="247"/>
      <c r="F42" s="247"/>
      <c r="G42" s="247"/>
      <c r="H42" s="247"/>
      <c r="I42" s="248"/>
    </row>
    <row r="43" spans="1:9" x14ac:dyDescent="0.2">
      <c r="A43" s="249"/>
      <c r="B43" s="250"/>
      <c r="C43" s="250"/>
      <c r="D43" s="250"/>
      <c r="E43" s="250"/>
      <c r="F43" s="250"/>
      <c r="G43" s="250"/>
      <c r="H43" s="250"/>
      <c r="I43" s="250"/>
    </row>
    <row r="44" spans="1:9" x14ac:dyDescent="0.2">
      <c r="A44" s="250"/>
      <c r="B44" s="250"/>
      <c r="C44" s="250"/>
      <c r="D44" s="250"/>
      <c r="E44" s="250"/>
      <c r="F44" s="250"/>
      <c r="G44" s="250"/>
      <c r="H44" s="250"/>
      <c r="I44" s="250"/>
    </row>
    <row r="45" spans="1:9" x14ac:dyDescent="0.2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x14ac:dyDescent="0.2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 x14ac:dyDescent="0.2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 x14ac:dyDescent="0.2">
      <c r="A48" s="104"/>
      <c r="B48" s="104"/>
      <c r="C48" s="104"/>
      <c r="D48" s="104"/>
      <c r="E48" s="104"/>
      <c r="F48" s="104"/>
      <c r="G48" s="104"/>
      <c r="H48" s="105"/>
      <c r="I48" s="105"/>
    </row>
    <row r="49" spans="1:8" ht="13.5" thickBot="1" x14ac:dyDescent="0.25">
      <c r="A49" s="45" t="s">
        <v>74</v>
      </c>
      <c r="B49" s="100"/>
      <c r="C49" s="100"/>
      <c r="D49" s="100"/>
      <c r="E49" s="100"/>
      <c r="F49" s="100"/>
      <c r="G49" s="100"/>
      <c r="H49" s="100"/>
    </row>
    <row r="50" spans="1:8" ht="13.5" thickBot="1" x14ac:dyDescent="0.25">
      <c r="A50" s="48" t="s">
        <v>55</v>
      </c>
      <c r="B50" s="48" t="str">
        <f>+B7</f>
        <v>promedio 2015</v>
      </c>
      <c r="C50" s="100"/>
      <c r="D50" s="48" t="str">
        <f>+D7</f>
        <v>promedio 2016</v>
      </c>
      <c r="E50" s="100"/>
      <c r="F50" s="48" t="str">
        <f>+F7</f>
        <v>promedio 2017</v>
      </c>
      <c r="G50" s="100"/>
      <c r="H50" s="48" t="str">
        <f>+H7</f>
        <v>promedio ene-nov 2018</v>
      </c>
    </row>
    <row r="51" spans="1:8" ht="13.5" thickBot="1" x14ac:dyDescent="0.25">
      <c r="A51" s="101" t="s">
        <v>75</v>
      </c>
      <c r="B51" s="102">
        <f>+B37-SUM(B10,B10:B12,B14:B19,B21:B24,B26:B27,B29:B30,B32:B33,B35:B36)</f>
        <v>0</v>
      </c>
      <c r="C51" s="103"/>
      <c r="D51" s="102">
        <f>+D37-SUM(D10,D10:D12,D14:D19,D21:D24,D26:D27,D29:D30,D32:D33,D35:D36)</f>
        <v>0</v>
      </c>
      <c r="E51" s="103"/>
      <c r="F51" s="102">
        <f>+F37-SUM(F10,F10:F12,F14:F19,F21:F24,F26:F27,F29:F30,F32:F33,F35:F36)</f>
        <v>0</v>
      </c>
      <c r="G51" s="103"/>
      <c r="H51" s="102">
        <f>+H37-SUM(H10,H10:H12,H14:H19,H21:H24,H26:H27,H29:H30,H32:H33,H35:H36)</f>
        <v>0</v>
      </c>
    </row>
  </sheetData>
  <mergeCells count="1">
    <mergeCell ref="A4:I4"/>
  </mergeCells>
  <printOptions horizontalCentered="1" verticalCentered="1"/>
  <pageMargins left="0.27559055118110237" right="0.23622047244094491" top="0.82677165354330717" bottom="0.47244094488188981" header="0.51181102362204722" footer="0.51181102362204722"/>
  <pageSetup paperSize="9" scale="90" orientation="landscape" r:id="rId1"/>
  <headerFooter alignWithMargins="0">
    <oddHeader>&amp;R2018 - Año del Centenario de la Reforma Unversitaria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parámetros e instrucciones</vt:lpstr>
      <vt:lpstr>anexo</vt:lpstr>
      <vt:lpstr>1.modelos prod.invest.</vt:lpstr>
      <vt:lpstr>2- impo investigadas</vt:lpstr>
      <vt:lpstr>3- impo no inv</vt:lpstr>
      <vt:lpstr>4.a-costos</vt:lpstr>
      <vt:lpstr>4.b-costos</vt:lpstr>
      <vt:lpstr>4.c-costos</vt:lpstr>
      <vt:lpstr>4.d-costos</vt:lpstr>
      <vt:lpstr>5.a-costos</vt:lpstr>
      <vt:lpstr>5.b-costos</vt:lpstr>
      <vt:lpstr>5.c-costos</vt:lpstr>
      <vt:lpstr>5.d-costos</vt:lpstr>
      <vt:lpstr>6.a-precios</vt:lpstr>
      <vt:lpstr>6.b-precios</vt:lpstr>
      <vt:lpstr>6.c-precios</vt:lpstr>
      <vt:lpstr>6.d-precios</vt:lpstr>
      <vt:lpstr>7- Compras internas</vt:lpstr>
      <vt:lpstr>8- reventa</vt:lpstr>
      <vt:lpstr>9 existencias</vt:lpstr>
      <vt:lpstr>'1.modelos prod.invest.'!Área_de_impresión</vt:lpstr>
      <vt:lpstr>'2- impo investigadas'!Área_de_impresión</vt:lpstr>
      <vt:lpstr>'3- impo no inv'!Área_de_impresión</vt:lpstr>
      <vt:lpstr>'4.a-costos'!Área_de_impresión</vt:lpstr>
      <vt:lpstr>'4.b-costos'!Área_de_impresión</vt:lpstr>
      <vt:lpstr>'4.c-costos'!Área_de_impresión</vt:lpstr>
      <vt:lpstr>'4.d-costos'!Área_de_impresión</vt:lpstr>
      <vt:lpstr>'5.a-costos'!Área_de_impresión</vt:lpstr>
      <vt:lpstr>'5.b-costos'!Área_de_impresión</vt:lpstr>
      <vt:lpstr>'5.c-costos'!Área_de_impresión</vt:lpstr>
      <vt:lpstr>'5.d-costos'!Área_de_impresión</vt:lpstr>
      <vt:lpstr>'6.a-precios'!Área_de_impresión</vt:lpstr>
      <vt:lpstr>'6.b-precios'!Área_de_impresión</vt:lpstr>
      <vt:lpstr>'6.c-precios'!Área_de_impresión</vt:lpstr>
      <vt:lpstr>'6.d-precios'!Área_de_impresión</vt:lpstr>
      <vt:lpstr>'7- Compras internas'!Área_de_impresión</vt:lpstr>
      <vt:lpstr>'8- reventa'!Área_de_impresión</vt:lpstr>
      <vt:lpstr>'9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Mariano Abalo</cp:lastModifiedBy>
  <cp:lastPrinted>2018-12-11T20:05:00Z</cp:lastPrinted>
  <dcterms:created xsi:type="dcterms:W3CDTF">2000-08-29T18:35:56Z</dcterms:created>
  <dcterms:modified xsi:type="dcterms:W3CDTF">2018-12-12T14:03:58Z</dcterms:modified>
</cp:coreProperties>
</file>