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8895" windowHeight="4500" tabRatio="937" firstSheet="5" activeTab="15"/>
  </bookViews>
  <sheets>
    <sheet name="parámetros e instrucciones" sheetId="1" r:id="rId1"/>
    <sheet name="anexo" sheetId="2" r:id="rId2"/>
    <sheet name="1.modelos prod.invest." sheetId="3" r:id="rId3"/>
    <sheet name="2.a- impo investigadas" sheetId="4" r:id="rId4"/>
    <sheet name="3- impo no inv" sheetId="5" r:id="rId5"/>
    <sheet name="4.a-costos" sheetId="6" r:id="rId6"/>
    <sheet name="4.b-costos" sheetId="7" r:id="rId7"/>
    <sheet name="4.c-costos" sheetId="8" r:id="rId8"/>
    <sheet name="4.d-costos" sheetId="9" r:id="rId9"/>
    <sheet name="4.e-costos" sheetId="10" r:id="rId10"/>
    <sheet name="5-costos" sheetId="11" r:id="rId11"/>
    <sheet name="6.a-precios" sheetId="12" r:id="rId12"/>
    <sheet name="6.b-precios" sheetId="13" r:id="rId13"/>
    <sheet name="6.c-precios" sheetId="14" r:id="rId14"/>
    <sheet name="6.d-precios" sheetId="15" r:id="rId15"/>
    <sheet name="6.e-precios" sheetId="16" r:id="rId16"/>
    <sheet name="7- Compras internas" sheetId="17" r:id="rId17"/>
    <sheet name="8- reventa" sheetId="18" r:id="rId18"/>
    <sheet name="9 existencias" sheetId="19" r:id="rId19"/>
    <sheet name="Hoja1" sheetId="20" r:id="rId20"/>
  </sheets>
  <externalReferences>
    <externalReference r:id="rId23"/>
    <externalReference r:id="rId24"/>
  </externalReferences>
  <definedNames>
    <definedName name="al">'[1]PARAMETROS'!$C$5</definedName>
    <definedName name="año1">'[2]0a_Parámetros'!$H$7</definedName>
    <definedName name="_xlnm.Print_Area" localSheetId="2">'1.modelos prod.invest.'!$A$1:$F$42</definedName>
    <definedName name="_xlnm.Print_Area" localSheetId="3">'2.a- impo investigadas'!$A$1:$F$59</definedName>
    <definedName name="_xlnm.Print_Area" localSheetId="4">'3- impo no inv'!$A$1:$F$62</definedName>
    <definedName name="_xlnm.Print_Area" localSheetId="5">'4.a-costos'!$A$1:$I$42</definedName>
    <definedName name="_xlnm.Print_Area" localSheetId="6">'4.b-costos'!$A$1:$I$42</definedName>
    <definedName name="_xlnm.Print_Area" localSheetId="7">'4.c-costos'!$A$1:$I$42</definedName>
    <definedName name="_xlnm.Print_Area" localSheetId="8">'4.d-costos'!$A$1:$I$42</definedName>
    <definedName name="_xlnm.Print_Area" localSheetId="9">'4.e-costos'!$A$1:$I$42</definedName>
    <definedName name="_xlnm.Print_Area" localSheetId="10">'5-costos'!$A$1:$I$42</definedName>
    <definedName name="_xlnm.Print_Area" localSheetId="11">'6.a-precios'!$B$1:$F$61</definedName>
    <definedName name="_xlnm.Print_Area" localSheetId="12">'6.b-precios'!$B$1:$F$61</definedName>
    <definedName name="_xlnm.Print_Area" localSheetId="13">'6.c-precios'!$B$1:$F$61</definedName>
    <definedName name="_xlnm.Print_Area" localSheetId="14">'6.d-precios'!$B$1:$F$61</definedName>
    <definedName name="_xlnm.Print_Area" localSheetId="15">'6.e-precios'!$B$1:$F$61</definedName>
    <definedName name="_xlnm.Print_Area" localSheetId="16">'7- Compras internas'!$A$1:$C$61</definedName>
    <definedName name="_xlnm.Print_Area" localSheetId="17">'8- reventa'!$A$1:$I$63</definedName>
    <definedName name="_xlnm.Print_Area" localSheetId="18">'9 existencias'!$A$1:$F$16</definedName>
    <definedName name="_xlnm.Print_Area" localSheetId="1">'anexo'!$C$10</definedName>
  </definedNames>
  <calcPr calcMode="manual" fullCalcOnLoad="1"/>
</workbook>
</file>

<file path=xl/sharedStrings.xml><?xml version="1.0" encoding="utf-8"?>
<sst xmlns="http://schemas.openxmlformats.org/spreadsheetml/2006/main" count="1001" uniqueCount="175">
  <si>
    <t>ANEXO ESTADÍSTICO</t>
  </si>
  <si>
    <t>Cuadro N° 1</t>
  </si>
  <si>
    <t>RANKING</t>
  </si>
  <si>
    <t>Características técnicas, físicas, etc.</t>
  </si>
  <si>
    <t>Cuadro N° 3</t>
  </si>
  <si>
    <t>Importaciones de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</si>
  <si>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</si>
  <si>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</si>
  <si>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</si>
  <si>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</si>
  <si>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</si>
  <si>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</si>
  <si>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</si>
  <si>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</si>
  <si>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</si>
  <si>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</si>
  <si>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</si>
  <si>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</si>
  <si>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</si>
  <si>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</si>
  <si>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</si>
  <si>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</si>
  <si>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</si>
  <si>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</si>
  <si>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</si>
  <si>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</si>
  <si>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</si>
  <si>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</si>
  <si>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</si>
  <si>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</si>
  <si>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</si>
  <si>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</si>
  <si>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</si>
  <si>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</si>
  <si>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PRECIO PRIMERA VENTA (1)</t>
  </si>
  <si>
    <t>Ingreso Medio</t>
  </si>
  <si>
    <t>Compras internas de</t>
  </si>
  <si>
    <t>en pesos por unidad de medida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</si>
  <si>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</si>
  <si>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</si>
  <si>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</si>
  <si>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</si>
  <si>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</si>
  <si>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</si>
  <si>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</si>
  <si>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</si>
  <si>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</si>
  <si>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</si>
  <si>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</si>
  <si>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</si>
  <si>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</si>
  <si>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</si>
  <si>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</si>
  <si>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</si>
  <si>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</si>
  <si>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</si>
  <si>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CONTROLES CNCE (muestran diferencias entre totales y mensuales)</t>
  </si>
  <si>
    <t>volumen</t>
  </si>
  <si>
    <t>US$ FOB</t>
  </si>
  <si>
    <t>Cuadro Nº 5</t>
  </si>
  <si>
    <t>Cuadro Nº 6.a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</si>
  <si>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</si>
  <si>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</si>
  <si>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</si>
  <si>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</si>
  <si>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</si>
  <si>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</si>
  <si>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</si>
  <si>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Cuadro N° 8</t>
  </si>
  <si>
    <t xml:space="preserve">Precios en el mercado interno de </t>
  </si>
  <si>
    <t xml:space="preserve">Total </t>
  </si>
  <si>
    <t>Total</t>
  </si>
  <si>
    <t>Facturado (1)</t>
  </si>
  <si>
    <t>(Unidades)(2)</t>
  </si>
  <si>
    <t>Por Ventas</t>
  </si>
  <si>
    <t>CONTROLES CNCE (muestran diferencias entre totales y parciales)</t>
  </si>
  <si>
    <t>COSTO TOTAl</t>
  </si>
  <si>
    <t xml:space="preserve">Reventa al mercado interno de </t>
  </si>
  <si>
    <t>Origen:.............................</t>
  </si>
  <si>
    <t>U. de medida</t>
  </si>
  <si>
    <t>Valores ($)</t>
  </si>
  <si>
    <t>Cuadro N° 9</t>
  </si>
  <si>
    <t>PRODUCTO NACIONAL</t>
  </si>
  <si>
    <t>Fletes a cargo de los clientes - porcentaje sobre el precio</t>
  </si>
  <si>
    <t xml:space="preserve">                 %</t>
  </si>
  <si>
    <t>Existencias de</t>
  </si>
  <si>
    <t>Origenes no investigados</t>
  </si>
  <si>
    <t>Origen............................</t>
  </si>
  <si>
    <t>CONTROLES CNCE (muestran diferencias entre existencias informadas y teóricas del origen investigado)</t>
  </si>
  <si>
    <t>Agregue todas las filas que le resulten necesarias.</t>
  </si>
  <si>
    <t>Cuadro N° 7</t>
  </si>
  <si>
    <t>SUB-TOTAL (en depósito del importador)</t>
  </si>
  <si>
    <t>….° tipo</t>
  </si>
  <si>
    <t>Otros (Resto)</t>
  </si>
  <si>
    <t>Cuadro Nº 4</t>
  </si>
  <si>
    <t>Origen: ___________________</t>
  </si>
  <si>
    <t>8</t>
  </si>
  <si>
    <t>ene-ago 2017</t>
  </si>
  <si>
    <r>
      <t xml:space="preserve">Modelos de </t>
    </r>
  </si>
  <si>
    <t>Motores monofásicos</t>
  </si>
  <si>
    <t>Ene 14</t>
  </si>
  <si>
    <t>Feb 14</t>
  </si>
  <si>
    <t>Mar 14</t>
  </si>
  <si>
    <t>Abr 14</t>
  </si>
  <si>
    <t>May 14</t>
  </si>
  <si>
    <t>Jun 14</t>
  </si>
  <si>
    <t>Jul 14</t>
  </si>
  <si>
    <t>Ago 14</t>
  </si>
  <si>
    <t>Sep 14</t>
  </si>
  <si>
    <t>Oct 14</t>
  </si>
  <si>
    <t>Nov 14</t>
  </si>
  <si>
    <t>Dic 14</t>
  </si>
  <si>
    <t>Ene 15</t>
  </si>
  <si>
    <t>Feb 15</t>
  </si>
  <si>
    <t>Mar 15</t>
  </si>
  <si>
    <t>Abr 15</t>
  </si>
  <si>
    <t>May 15</t>
  </si>
  <si>
    <t>Jun 15</t>
  </si>
  <si>
    <t>Jul 15</t>
  </si>
  <si>
    <t>Ago 15</t>
  </si>
  <si>
    <t>Sep 15</t>
  </si>
  <si>
    <t>Oct 15</t>
  </si>
  <si>
    <t>Nov 15</t>
  </si>
  <si>
    <t>Dic 15</t>
  </si>
  <si>
    <t>Ene 16</t>
  </si>
  <si>
    <t>Feb 16</t>
  </si>
  <si>
    <t>Mar 16</t>
  </si>
  <si>
    <t>Abr 16</t>
  </si>
  <si>
    <t>May 16</t>
  </si>
  <si>
    <t>Jun 16</t>
  </si>
  <si>
    <t>Jul 16</t>
  </si>
  <si>
    <t>Ago 16</t>
  </si>
  <si>
    <t>Sep 16</t>
  </si>
  <si>
    <t>Oct 16</t>
  </si>
  <si>
    <t>Nov 16</t>
  </si>
  <si>
    <t>Dic 16</t>
  </si>
  <si>
    <t>Ene 17</t>
  </si>
  <si>
    <t>Feb 17</t>
  </si>
  <si>
    <t>Mar 17</t>
  </si>
  <si>
    <t>Abr 17</t>
  </si>
  <si>
    <t>May 17</t>
  </si>
  <si>
    <t>Jun 17</t>
  </si>
  <si>
    <t>Jul 17</t>
  </si>
  <si>
    <t>Ago 17</t>
  </si>
  <si>
    <t>ene-ago 2016</t>
  </si>
  <si>
    <t>(1) Completar un cuadro por cada origen desde el que realizó importaciones distinto de China</t>
  </si>
  <si>
    <t>Cuadro N° 2.a</t>
  </si>
  <si>
    <t>de una unidad de motor monofásico de 1 HP y 1.500 R.P.M.</t>
  </si>
  <si>
    <t>promedio 2014</t>
  </si>
  <si>
    <t>promedio 2015</t>
  </si>
  <si>
    <t>promedio 2016</t>
  </si>
  <si>
    <t>promedio ene-ago 2017</t>
  </si>
  <si>
    <t>Origen Objeto de Medidas: China</t>
  </si>
  <si>
    <t>de una unidad de motor monofásico de 0,5 HP y 3.000 R.P.M.</t>
  </si>
  <si>
    <t>de una unidad de motor monofásico de zz HP y xxx R.P.M.</t>
  </si>
  <si>
    <t>unidades</t>
  </si>
  <si>
    <t>(en unidades y valores de primera venta)</t>
  </si>
  <si>
    <t>Origen: CHINA</t>
  </si>
  <si>
    <t>En unidades</t>
  </si>
  <si>
    <t>CHINA</t>
  </si>
  <si>
    <t>Nacional</t>
  </si>
  <si>
    <t>Motores monofásicos importados de todos los orígenes</t>
  </si>
  <si>
    <t>importados de origen China</t>
  </si>
  <si>
    <t>en pesos por unidad</t>
  </si>
  <si>
    <t>originarios de China</t>
  </si>
  <si>
    <t>Potencia</t>
  </si>
  <si>
    <t>Revoluciones por minuto</t>
  </si>
  <si>
    <t>Otras caracteristicas...</t>
  </si>
  <si>
    <t xml:space="preserve">en pesos por unidad </t>
  </si>
  <si>
    <t>de una unidad de motor monofásico de 2 HP y 3.000 r.p.m.</t>
  </si>
  <si>
    <t>de una unidad de motor monofásico de 3 HP y 3.000 r.p.m.</t>
  </si>
  <si>
    <t>Cuadro Nº 6.b</t>
  </si>
  <si>
    <t>Cuadro Nº 6.c</t>
  </si>
  <si>
    <t>Cuadro Nº 6.d</t>
  </si>
  <si>
    <t>Cuadro Nº 6.e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</si>
</sst>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_-* #,##0.00\ [$€]_-;\-* #,##0.00\ [$€]_-;_-* &quot;-&quot;??\ [$€]_-;_-@_-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i/>
      <u val="single"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0"/>
    </font>
    <font>
      <sz val="8"/>
      <name val="MS Sans Serif"/>
      <family val="2"/>
    </font>
    <font>
      <b/>
      <sz val="28"/>
      <name val="Arial"/>
      <family val="2"/>
    </font>
    <font>
      <i/>
      <u val="single"/>
      <sz val="10"/>
      <name val="MS Sans Serif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0"/>
      <color indexed="30"/>
      <name val="MS Sans Serif"/>
      <family val="2"/>
    </font>
    <font>
      <sz val="10"/>
      <color indexed="30"/>
      <name val="Arial"/>
      <family val="2"/>
    </font>
    <font>
      <b/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90D0"/>
      <name val="Arial"/>
      <family val="2"/>
    </font>
    <font>
      <b/>
      <sz val="10"/>
      <color rgb="FF0090D0"/>
      <name val="MS Sans Serif"/>
      <family val="2"/>
    </font>
    <font>
      <sz val="10"/>
      <color rgb="FF0090D0"/>
      <name val="Arial"/>
      <family val="2"/>
    </font>
    <font>
      <b/>
      <i/>
      <sz val="10"/>
      <color rgb="FF0090D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4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5" applyBorder="0">
      <alignment/>
      <protection/>
    </xf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42" fillId="0" borderId="10" applyNumberFormat="0" applyFill="0" applyAlignment="0" applyProtection="0"/>
    <xf numFmtId="0" fontId="52" fillId="0" borderId="11" applyNumberFormat="0" applyFill="0" applyAlignment="0" applyProtection="0"/>
  </cellStyleXfs>
  <cellXfs count="29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9" fontId="0" fillId="0" borderId="12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17" fontId="1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17" fontId="1" fillId="0" borderId="17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17" fontId="1" fillId="0" borderId="19" xfId="0" applyNumberFormat="1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17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1" fontId="12" fillId="0" borderId="5" xfId="0" applyNumberFormat="1" applyFont="1" applyFill="1" applyBorder="1" applyAlignment="1" applyProtection="1">
      <alignment horizontal="center"/>
      <protection locked="0"/>
    </xf>
    <xf numFmtId="4" fontId="13" fillId="33" borderId="27" xfId="0" applyNumberFormat="1" applyFont="1" applyFill="1" applyBorder="1" applyAlignment="1" applyProtection="1">
      <alignment horizontal="center"/>
      <protection/>
    </xf>
    <xf numFmtId="4" fontId="13" fillId="33" borderId="5" xfId="0" applyNumberFormat="1" applyFont="1" applyFill="1" applyBorder="1" applyAlignment="1" applyProtection="1">
      <alignment horizontal="center"/>
      <protection/>
    </xf>
    <xf numFmtId="1" fontId="12" fillId="0" borderId="17" xfId="0" applyNumberFormat="1" applyFont="1" applyFill="1" applyBorder="1" applyAlignment="1" applyProtection="1">
      <alignment horizontal="center"/>
      <protection locked="0"/>
    </xf>
    <xf numFmtId="4" fontId="13" fillId="33" borderId="28" xfId="0" applyNumberFormat="1" applyFont="1" applyFill="1" applyBorder="1" applyAlignment="1" applyProtection="1">
      <alignment horizontal="center"/>
      <protection/>
    </xf>
    <xf numFmtId="4" fontId="13" fillId="33" borderId="17" xfId="0" applyNumberFormat="1" applyFont="1" applyFill="1" applyBorder="1" applyAlignment="1" applyProtection="1">
      <alignment horizontal="center"/>
      <protection/>
    </xf>
    <xf numFmtId="1" fontId="12" fillId="0" borderId="19" xfId="0" applyNumberFormat="1" applyFont="1" applyFill="1" applyBorder="1" applyAlignment="1" applyProtection="1">
      <alignment horizontal="center"/>
      <protection locked="0"/>
    </xf>
    <xf numFmtId="4" fontId="13" fillId="33" borderId="29" xfId="0" applyNumberFormat="1" applyFont="1" applyFill="1" applyBorder="1" applyAlignment="1" applyProtection="1">
      <alignment horizontal="center"/>
      <protection/>
    </xf>
    <xf numFmtId="4" fontId="13" fillId="33" borderId="19" xfId="0" applyNumberFormat="1" applyFont="1" applyFill="1" applyBorder="1" applyAlignment="1" applyProtection="1">
      <alignment horizontal="center"/>
      <protection/>
    </xf>
    <xf numFmtId="4" fontId="13" fillId="33" borderId="13" xfId="0" applyNumberFormat="1" applyFont="1" applyFill="1" applyBorder="1" applyAlignment="1" applyProtection="1">
      <alignment horizontal="center"/>
      <protection/>
    </xf>
    <xf numFmtId="4" fontId="13" fillId="33" borderId="19" xfId="0" applyNumberFormat="1" applyFont="1" applyFill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center"/>
      <protection locked="0"/>
    </xf>
    <xf numFmtId="1" fontId="1" fillId="0" borderId="5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1" fontId="1" fillId="0" borderId="19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/>
      <protection locked="0"/>
    </xf>
    <xf numFmtId="0" fontId="12" fillId="0" borderId="34" xfId="0" applyFont="1" applyBorder="1" applyAlignment="1" applyProtection="1">
      <alignment/>
      <protection locked="0"/>
    </xf>
    <xf numFmtId="49" fontId="12" fillId="0" borderId="12" xfId="0" applyNumberFormat="1" applyFont="1" applyBorder="1" applyAlignment="1" applyProtection="1">
      <alignment horizontal="center"/>
      <protection locked="0"/>
    </xf>
    <xf numFmtId="0" fontId="12" fillId="0" borderId="35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2" fillId="0" borderId="26" xfId="0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4" fontId="13" fillId="33" borderId="30" xfId="0" applyNumberFormat="1" applyFont="1" applyFill="1" applyBorder="1" applyAlignment="1" applyProtection="1">
      <alignment horizontal="center"/>
      <protection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" fillId="0" borderId="0" xfId="0" applyFont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55" applyBorder="1" applyProtection="1">
      <alignment/>
      <protection locked="0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2" fontId="12" fillId="33" borderId="12" xfId="0" applyNumberFormat="1" applyFont="1" applyFill="1" applyBorder="1" applyAlignment="1" applyProtection="1">
      <alignment horizontal="center"/>
      <protection/>
    </xf>
    <xf numFmtId="0" fontId="0" fillId="0" borderId="0" xfId="55" applyBorder="1" applyProtection="1">
      <alignment/>
      <protection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34" borderId="41" xfId="0" applyFont="1" applyFill="1" applyBorder="1" applyAlignment="1" applyProtection="1">
      <alignment horizontal="center" wrapText="1"/>
      <protection locked="0"/>
    </xf>
    <xf numFmtId="0" fontId="6" fillId="34" borderId="42" xfId="0" applyFont="1" applyFill="1" applyBorder="1" applyAlignment="1" applyProtection="1">
      <alignment horizontal="center"/>
      <protection locked="0"/>
    </xf>
    <xf numFmtId="0" fontId="6" fillId="35" borderId="43" xfId="0" applyFont="1" applyFill="1" applyBorder="1" applyAlignment="1" applyProtection="1">
      <alignment horizontal="center"/>
      <protection locked="0"/>
    </xf>
    <xf numFmtId="0" fontId="6" fillId="34" borderId="44" xfId="0" applyFont="1" applyFill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7" fillId="0" borderId="40" xfId="0" applyFont="1" applyBorder="1" applyAlignment="1" applyProtection="1">
      <alignment/>
      <protection locked="0"/>
    </xf>
    <xf numFmtId="0" fontId="6" fillId="0" borderId="45" xfId="0" applyFont="1" applyBorder="1" applyAlignment="1" applyProtection="1">
      <alignment/>
      <protection locked="0"/>
    </xf>
    <xf numFmtId="0" fontId="6" fillId="0" borderId="46" xfId="0" applyFont="1" applyBorder="1" applyAlignment="1" applyProtection="1">
      <alignment/>
      <protection locked="0"/>
    </xf>
    <xf numFmtId="0" fontId="6" fillId="0" borderId="47" xfId="0" applyFont="1" applyBorder="1" applyAlignment="1" applyProtection="1">
      <alignment/>
      <protection locked="0"/>
    </xf>
    <xf numFmtId="0" fontId="6" fillId="0" borderId="48" xfId="0" applyFont="1" applyBorder="1" applyAlignment="1" applyProtection="1">
      <alignment/>
      <protection locked="0"/>
    </xf>
    <xf numFmtId="0" fontId="6" fillId="0" borderId="49" xfId="0" applyFont="1" applyBorder="1" applyAlignment="1" applyProtection="1">
      <alignment/>
      <protection locked="0"/>
    </xf>
    <xf numFmtId="9" fontId="6" fillId="0" borderId="42" xfId="0" applyNumberFormat="1" applyFont="1" applyBorder="1" applyAlignment="1" applyProtection="1">
      <alignment/>
      <protection locked="0"/>
    </xf>
    <xf numFmtId="0" fontId="6" fillId="0" borderId="50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1" fillId="0" borderId="14" xfId="0" applyFont="1" applyBorder="1" applyAlignment="1" applyProtection="1">
      <alignment horizontal="center"/>
      <protection locked="0"/>
    </xf>
    <xf numFmtId="17" fontId="0" fillId="0" borderId="5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/>
      <protection locked="0"/>
    </xf>
    <xf numFmtId="17" fontId="0" fillId="0" borderId="19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14" fontId="1" fillId="0" borderId="5" xfId="0" applyNumberFormat="1" applyFont="1" applyFill="1" applyBorder="1" applyAlignment="1" applyProtection="1">
      <alignment horizontal="center"/>
      <protection locked="0"/>
    </xf>
    <xf numFmtId="14" fontId="1" fillId="0" borderId="17" xfId="0" applyNumberFormat="1" applyFont="1" applyFill="1" applyBorder="1" applyAlignment="1" applyProtection="1">
      <alignment horizontal="center"/>
      <protection locked="0"/>
    </xf>
    <xf numFmtId="14" fontId="1" fillId="0" borderId="3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" fillId="36" borderId="12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53" fillId="0" borderId="12" xfId="0" applyFont="1" applyFill="1" applyBorder="1" applyAlignment="1" applyProtection="1">
      <alignment horizontal="center" vertical="center"/>
      <protection locked="0"/>
    </xf>
    <xf numFmtId="0" fontId="5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17" fontId="1" fillId="0" borderId="5" xfId="0" applyNumberFormat="1" applyFont="1" applyFill="1" applyBorder="1" applyAlignment="1" applyProtection="1">
      <alignment horizontal="center"/>
      <protection locked="0"/>
    </xf>
    <xf numFmtId="17" fontId="1" fillId="0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6" fillId="0" borderId="42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45" xfId="0" applyFont="1" applyFill="1" applyBorder="1" applyAlignment="1" applyProtection="1">
      <alignment/>
      <protection locked="0"/>
    </xf>
    <xf numFmtId="0" fontId="6" fillId="0" borderId="56" xfId="0" applyFont="1" applyFill="1" applyBorder="1" applyAlignment="1" applyProtection="1">
      <alignment/>
      <protection locked="0"/>
    </xf>
    <xf numFmtId="0" fontId="6" fillId="0" borderId="47" xfId="0" applyFont="1" applyFill="1" applyBorder="1" applyAlignment="1" applyProtection="1">
      <alignment/>
      <protection locked="0"/>
    </xf>
    <xf numFmtId="0" fontId="6" fillId="0" borderId="57" xfId="0" applyFont="1" applyFill="1" applyBorder="1" applyAlignment="1" applyProtection="1">
      <alignment/>
      <protection locked="0"/>
    </xf>
    <xf numFmtId="0" fontId="6" fillId="0" borderId="49" xfId="0" applyFont="1" applyFill="1" applyBorder="1" applyAlignment="1" applyProtection="1">
      <alignment/>
      <protection locked="0"/>
    </xf>
    <xf numFmtId="0" fontId="6" fillId="0" borderId="58" xfId="0" applyFont="1" applyFill="1" applyBorder="1" applyAlignment="1" applyProtection="1">
      <alignment/>
      <protection locked="0"/>
    </xf>
    <xf numFmtId="9" fontId="6" fillId="0" borderId="18" xfId="0" applyNumberFormat="1" applyFont="1" applyFill="1" applyBorder="1" applyAlignment="1" applyProtection="1">
      <alignment/>
      <protection locked="0"/>
    </xf>
    <xf numFmtId="0" fontId="6" fillId="0" borderId="50" xfId="0" applyFont="1" applyFill="1" applyBorder="1" applyAlignment="1" applyProtection="1">
      <alignment/>
      <protection locked="0"/>
    </xf>
    <xf numFmtId="0" fontId="6" fillId="0" borderId="59" xfId="0" applyFont="1" applyFill="1" applyBorder="1" applyAlignment="1" applyProtection="1">
      <alignment/>
      <protection locked="0"/>
    </xf>
    <xf numFmtId="0" fontId="6" fillId="0" borderId="51" xfId="0" applyFont="1" applyFill="1" applyBorder="1" applyAlignment="1" applyProtection="1">
      <alignment/>
      <protection locked="0"/>
    </xf>
    <xf numFmtId="0" fontId="6" fillId="0" borderId="60" xfId="0" applyFont="1" applyFill="1" applyBorder="1" applyAlignment="1" applyProtection="1">
      <alignment/>
      <protection locked="0"/>
    </xf>
    <xf numFmtId="0" fontId="6" fillId="0" borderId="52" xfId="0" applyFont="1" applyFill="1" applyBorder="1" applyAlignment="1" applyProtection="1">
      <alignment/>
      <protection locked="0"/>
    </xf>
    <xf numFmtId="0" fontId="6" fillId="0" borderId="61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55" applyFill="1" applyBorder="1" applyProtection="1">
      <alignment/>
      <protection locked="0"/>
    </xf>
    <xf numFmtId="0" fontId="6" fillId="0" borderId="0" xfId="0" applyFont="1" applyFill="1" applyAlignment="1">
      <alignment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2" fontId="12" fillId="0" borderId="12" xfId="0" applyNumberFormat="1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/>
      <protection locked="0"/>
    </xf>
    <xf numFmtId="0" fontId="6" fillId="0" borderId="46" xfId="0" applyFont="1" applyFill="1" applyBorder="1" applyAlignment="1" applyProtection="1">
      <alignment/>
      <protection locked="0"/>
    </xf>
    <xf numFmtId="0" fontId="6" fillId="0" borderId="48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63" xfId="0" applyFont="1" applyFill="1" applyBorder="1" applyAlignment="1" applyProtection="1">
      <alignment/>
      <protection locked="0"/>
    </xf>
    <xf numFmtId="0" fontId="11" fillId="0" borderId="64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4" fillId="0" borderId="13" xfId="0" applyFont="1" applyFill="1" applyBorder="1" applyAlignment="1" applyProtection="1">
      <alignment horizontal="center"/>
      <protection locked="0"/>
    </xf>
    <xf numFmtId="0" fontId="54" fillId="0" borderId="26" xfId="0" applyFont="1" applyFill="1" applyBorder="1" applyAlignment="1" applyProtection="1">
      <alignment horizontal="centerContinuous"/>
      <protection locked="0"/>
    </xf>
    <xf numFmtId="0" fontId="53" fillId="0" borderId="39" xfId="0" applyFont="1" applyFill="1" applyBorder="1" applyAlignment="1" applyProtection="1">
      <alignment horizontal="centerContinuous"/>
      <protection locked="0"/>
    </xf>
    <xf numFmtId="0" fontId="54" fillId="0" borderId="15" xfId="0" applyFont="1" applyFill="1" applyBorder="1" applyAlignment="1" applyProtection="1">
      <alignment horizontal="center"/>
      <protection locked="0"/>
    </xf>
    <xf numFmtId="0" fontId="54" fillId="0" borderId="29" xfId="0" applyFont="1" applyFill="1" applyBorder="1" applyAlignment="1" applyProtection="1">
      <alignment horizontal="center"/>
      <protection locked="0"/>
    </xf>
    <xf numFmtId="0" fontId="54" fillId="0" borderId="20" xfId="0" applyFont="1" applyFill="1" applyBorder="1" applyAlignment="1" applyProtection="1">
      <alignment horizontal="center"/>
      <protection locked="0"/>
    </xf>
    <xf numFmtId="0" fontId="54" fillId="0" borderId="65" xfId="0" applyFont="1" applyFill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/>
      <protection locked="0"/>
    </xf>
    <xf numFmtId="0" fontId="53" fillId="0" borderId="66" xfId="0" applyFont="1" applyBorder="1" applyAlignment="1" applyProtection="1">
      <alignment horizontal="center"/>
      <protection locked="0"/>
    </xf>
    <xf numFmtId="0" fontId="53" fillId="0" borderId="33" xfId="0" applyFont="1" applyBorder="1" applyAlignment="1" applyProtection="1">
      <alignment horizontal="center"/>
      <protection locked="0"/>
    </xf>
    <xf numFmtId="0" fontId="53" fillId="0" borderId="13" xfId="0" applyFont="1" applyBorder="1" applyAlignment="1" applyProtection="1">
      <alignment horizontal="center"/>
      <protection locked="0"/>
    </xf>
    <xf numFmtId="0" fontId="53" fillId="0" borderId="67" xfId="0" applyFont="1" applyBorder="1" applyAlignment="1" applyProtection="1">
      <alignment horizontal="center"/>
      <protection locked="0"/>
    </xf>
    <xf numFmtId="0" fontId="53" fillId="0" borderId="68" xfId="0" applyFont="1" applyBorder="1" applyAlignment="1" applyProtection="1">
      <alignment horizontal="center"/>
      <protection locked="0"/>
    </xf>
    <xf numFmtId="0" fontId="53" fillId="0" borderId="35" xfId="0" applyFont="1" applyBorder="1" applyAlignment="1" applyProtection="1">
      <alignment horizontal="center"/>
      <protection locked="0"/>
    </xf>
    <xf numFmtId="0" fontId="53" fillId="0" borderId="15" xfId="0" applyFont="1" applyBorder="1" applyAlignment="1" applyProtection="1">
      <alignment horizontal="center"/>
      <protection locked="0"/>
    </xf>
    <xf numFmtId="0" fontId="53" fillId="0" borderId="37" xfId="0" applyFont="1" applyBorder="1" applyAlignment="1" applyProtection="1">
      <alignment horizontal="center"/>
      <protection locked="0"/>
    </xf>
    <xf numFmtId="0" fontId="55" fillId="0" borderId="0" xfId="0" applyFont="1" applyAlignment="1" applyProtection="1">
      <alignment/>
      <protection locked="0"/>
    </xf>
    <xf numFmtId="0" fontId="55" fillId="0" borderId="0" xfId="0" applyFont="1" applyBorder="1" applyAlignment="1" applyProtection="1">
      <alignment horizontal="centerContinuous"/>
      <protection locked="0"/>
    </xf>
    <xf numFmtId="0" fontId="53" fillId="0" borderId="33" xfId="0" applyFont="1" applyFill="1" applyBorder="1" applyAlignment="1" applyProtection="1">
      <alignment horizontal="center"/>
      <protection locked="0"/>
    </xf>
    <xf numFmtId="0" fontId="53" fillId="0" borderId="41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1" fillId="0" borderId="23" xfId="0" applyNumberFormat="1" applyFont="1" applyBorder="1" applyAlignment="1" applyProtection="1">
      <alignment horizontal="center"/>
      <protection locked="0"/>
    </xf>
    <xf numFmtId="1" fontId="1" fillId="0" borderId="24" xfId="0" applyNumberFormat="1" applyFont="1" applyBorder="1" applyAlignment="1" applyProtection="1">
      <alignment horizontal="center"/>
      <protection locked="0"/>
    </xf>
    <xf numFmtId="1" fontId="1" fillId="0" borderId="25" xfId="0" applyNumberFormat="1" applyFont="1" applyBorder="1" applyAlignment="1" applyProtection="1">
      <alignment horizontal="center"/>
      <protection locked="0"/>
    </xf>
    <xf numFmtId="17" fontId="1" fillId="0" borderId="69" xfId="0" applyNumberFormat="1" applyFont="1" applyBorder="1" applyAlignment="1" applyProtection="1">
      <alignment horizontal="center"/>
      <protection locked="0"/>
    </xf>
    <xf numFmtId="17" fontId="1" fillId="0" borderId="70" xfId="0" applyNumberFormat="1" applyFont="1" applyBorder="1" applyAlignment="1" applyProtection="1">
      <alignment horizontal="center"/>
      <protection locked="0"/>
    </xf>
    <xf numFmtId="1" fontId="1" fillId="0" borderId="70" xfId="0" applyNumberFormat="1" applyFont="1" applyBorder="1" applyAlignment="1" applyProtection="1">
      <alignment horizontal="center"/>
      <protection locked="0"/>
    </xf>
    <xf numFmtId="1" fontId="1" fillId="0" borderId="71" xfId="0" applyNumberFormat="1" applyFont="1" applyBorder="1" applyAlignment="1" applyProtection="1">
      <alignment horizontal="center"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1" fontId="1" fillId="0" borderId="54" xfId="0" applyNumberFormat="1" applyFont="1" applyBorder="1" applyAlignment="1" applyProtection="1">
      <alignment horizontal="center"/>
      <protection locked="0"/>
    </xf>
    <xf numFmtId="1" fontId="1" fillId="0" borderId="30" xfId="0" applyNumberFormat="1" applyFont="1" applyBorder="1" applyAlignment="1" applyProtection="1">
      <alignment horizontal="center"/>
      <protection locked="0"/>
    </xf>
    <xf numFmtId="17" fontId="1" fillId="0" borderId="23" xfId="0" applyNumberFormat="1" applyFont="1" applyFill="1" applyBorder="1" applyAlignment="1" applyProtection="1">
      <alignment horizontal="center"/>
      <protection locked="0"/>
    </xf>
    <xf numFmtId="17" fontId="1" fillId="0" borderId="25" xfId="0" applyNumberFormat="1" applyFont="1" applyFill="1" applyBorder="1" applyAlignment="1" applyProtection="1">
      <alignment horizontal="center"/>
      <protection locked="0"/>
    </xf>
    <xf numFmtId="17" fontId="0" fillId="0" borderId="69" xfId="0" applyNumberFormat="1" applyFont="1" applyBorder="1" applyAlignment="1" applyProtection="1">
      <alignment horizontal="center"/>
      <protection locked="0"/>
    </xf>
    <xf numFmtId="17" fontId="0" fillId="0" borderId="71" xfId="0" applyNumberFormat="1" applyFont="1" applyBorder="1" applyAlignment="1" applyProtection="1">
      <alignment horizontal="center"/>
      <protection locked="0"/>
    </xf>
    <xf numFmtId="0" fontId="0" fillId="0" borderId="69" xfId="0" applyFont="1" applyBorder="1" applyAlignment="1" applyProtection="1">
      <alignment/>
      <protection locked="0"/>
    </xf>
    <xf numFmtId="0" fontId="0" fillId="0" borderId="71" xfId="0" applyFont="1" applyBorder="1" applyAlignment="1" applyProtection="1">
      <alignment/>
      <protection locked="0"/>
    </xf>
    <xf numFmtId="0" fontId="0" fillId="0" borderId="53" xfId="0" applyFont="1" applyBorder="1" applyAlignment="1" applyProtection="1">
      <alignment/>
      <protection locked="0"/>
    </xf>
    <xf numFmtId="0" fontId="0" fillId="0" borderId="55" xfId="0" applyFont="1" applyBorder="1" applyAlignment="1" applyProtection="1">
      <alignment/>
      <protection locked="0"/>
    </xf>
    <xf numFmtId="1" fontId="1" fillId="0" borderId="40" xfId="0" applyNumberFormat="1" applyFont="1" applyBorder="1" applyAlignment="1" applyProtection="1">
      <alignment horizontal="center"/>
      <protection locked="0"/>
    </xf>
    <xf numFmtId="17" fontId="1" fillId="0" borderId="45" xfId="0" applyNumberFormat="1" applyFont="1" applyBorder="1" applyAlignment="1" applyProtection="1">
      <alignment horizontal="center"/>
      <protection locked="0"/>
    </xf>
    <xf numFmtId="0" fontId="0" fillId="0" borderId="45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1" fontId="1" fillId="0" borderId="55" xfId="0" applyNumberFormat="1" applyFont="1" applyBorder="1" applyAlignment="1" applyProtection="1">
      <alignment horizontal="center"/>
      <protection locked="0"/>
    </xf>
    <xf numFmtId="0" fontId="53" fillId="0" borderId="69" xfId="0" applyFont="1" applyBorder="1" applyAlignment="1" applyProtection="1">
      <alignment horizontal="left"/>
      <protection locked="0"/>
    </xf>
    <xf numFmtId="0" fontId="53" fillId="0" borderId="53" xfId="0" applyFont="1" applyBorder="1" applyAlignment="1" applyProtection="1">
      <alignment horizontal="centerContinuous"/>
      <protection locked="0"/>
    </xf>
    <xf numFmtId="0" fontId="53" fillId="0" borderId="14" xfId="0" applyFont="1" applyBorder="1" applyAlignment="1" applyProtection="1">
      <alignment horizontal="center"/>
      <protection locked="0"/>
    </xf>
    <xf numFmtId="0" fontId="53" fillId="0" borderId="72" xfId="0" applyFont="1" applyBorder="1" applyAlignment="1" applyProtection="1">
      <alignment horizontal="center"/>
      <protection locked="0"/>
    </xf>
    <xf numFmtId="0" fontId="53" fillId="0" borderId="73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3" fillId="0" borderId="33" xfId="0" applyFont="1" applyFill="1" applyBorder="1" applyAlignment="1" applyProtection="1">
      <alignment horizontal="centerContinuous"/>
      <protection locked="0"/>
    </xf>
    <xf numFmtId="0" fontId="1" fillId="0" borderId="66" xfId="0" applyFont="1" applyFill="1" applyBorder="1" applyAlignment="1" applyProtection="1">
      <alignment/>
      <protection locked="0"/>
    </xf>
    <xf numFmtId="0" fontId="1" fillId="0" borderId="74" xfId="0" applyFont="1" applyFill="1" applyBorder="1" applyAlignment="1" applyProtection="1">
      <alignment/>
      <protection locked="0"/>
    </xf>
    <xf numFmtId="0" fontId="1" fillId="0" borderId="75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76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0" fillId="0" borderId="7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78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79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7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14" fontId="1" fillId="0" borderId="19" xfId="0" applyNumberFormat="1" applyFont="1" applyFill="1" applyBorder="1" applyAlignment="1" applyProtection="1">
      <alignment horizontal="center"/>
      <protection locked="0"/>
    </xf>
    <xf numFmtId="0" fontId="0" fillId="0" borderId="65" xfId="0" applyFill="1" applyBorder="1" applyAlignment="1" applyProtection="1">
      <alignment horizontal="center"/>
      <protection locked="0"/>
    </xf>
    <xf numFmtId="0" fontId="0" fillId="0" borderId="8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horizontal="centerContinuous"/>
      <protection locked="0"/>
    </xf>
    <xf numFmtId="0" fontId="56" fillId="0" borderId="12" xfId="0" applyFont="1" applyFill="1" applyBorder="1" applyAlignment="1" applyProtection="1">
      <alignment horizontal="centerContinuous"/>
      <protection locked="0"/>
    </xf>
    <xf numFmtId="0" fontId="56" fillId="0" borderId="38" xfId="0" applyFont="1" applyFill="1" applyBorder="1" applyAlignment="1" applyProtection="1">
      <alignment horizontal="centerContinuous"/>
      <protection locked="0"/>
    </xf>
    <xf numFmtId="0" fontId="56" fillId="0" borderId="39" xfId="0" applyFont="1" applyFill="1" applyBorder="1" applyAlignment="1" applyProtection="1">
      <alignment horizontal="centerContinuous"/>
      <protection locked="0"/>
    </xf>
    <xf numFmtId="0" fontId="53" fillId="0" borderId="13" xfId="0" applyFont="1" applyFill="1" applyBorder="1" applyAlignment="1" applyProtection="1">
      <alignment horizontal="center"/>
      <protection locked="0"/>
    </xf>
    <xf numFmtId="0" fontId="56" fillId="0" borderId="26" xfId="0" applyFont="1" applyFill="1" applyBorder="1" applyAlignment="1" applyProtection="1">
      <alignment horizontal="centerContinuous"/>
      <protection locked="0"/>
    </xf>
    <xf numFmtId="0" fontId="53" fillId="0" borderId="31" xfId="0" applyFont="1" applyFill="1" applyBorder="1" applyAlignment="1" applyProtection="1">
      <alignment/>
      <protection locked="0"/>
    </xf>
    <xf numFmtId="0" fontId="53" fillId="0" borderId="81" xfId="0" applyFont="1" applyFill="1" applyBorder="1" applyAlignment="1" applyProtection="1">
      <alignment/>
      <protection locked="0"/>
    </xf>
    <xf numFmtId="0" fontId="53" fillId="0" borderId="32" xfId="0" applyFont="1" applyFill="1" applyBorder="1" applyAlignment="1" applyProtection="1">
      <alignment/>
      <protection locked="0"/>
    </xf>
    <xf numFmtId="14" fontId="1" fillId="0" borderId="13" xfId="0" applyNumberFormat="1" applyFont="1" applyFill="1" applyBorder="1" applyAlignment="1" applyProtection="1">
      <alignment horizontal="center"/>
      <protection locked="0"/>
    </xf>
    <xf numFmtId="14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14" fontId="1" fillId="0" borderId="23" xfId="0" applyNumberFormat="1" applyFont="1" applyFill="1" applyBorder="1" applyAlignment="1" applyProtection="1">
      <alignment horizontal="center"/>
      <protection locked="0"/>
    </xf>
    <xf numFmtId="14" fontId="1" fillId="0" borderId="82" xfId="0" applyNumberFormat="1" applyFont="1" applyFill="1" applyBorder="1" applyAlignment="1" applyProtection="1">
      <alignment horizontal="center"/>
      <protection locked="0"/>
    </xf>
    <xf numFmtId="14" fontId="1" fillId="0" borderId="24" xfId="0" applyNumberFormat="1" applyFont="1" applyFill="1" applyBorder="1" applyAlignment="1" applyProtection="1">
      <alignment horizontal="center"/>
      <protection locked="0"/>
    </xf>
    <xf numFmtId="14" fontId="1" fillId="0" borderId="41" xfId="0" applyNumberFormat="1" applyFont="1" applyFill="1" applyBorder="1" applyAlignment="1" applyProtection="1">
      <alignment horizontal="center"/>
      <protection locked="0"/>
    </xf>
    <xf numFmtId="14" fontId="1" fillId="0" borderId="25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54" xfId="0" applyFont="1" applyBorder="1" applyAlignment="1" applyProtection="1">
      <alignment horizontal="right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right"/>
      <protection locked="0"/>
    </xf>
    <xf numFmtId="0" fontId="0" fillId="0" borderId="25" xfId="0" applyFont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55" xfId="0" applyFont="1" applyBorder="1" applyAlignment="1" applyProtection="1">
      <alignment horizontal="righ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8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0" fillId="0" borderId="53" xfId="0" applyFont="1" applyBorder="1" applyAlignment="1" applyProtection="1">
      <alignment horizontal="right"/>
      <protection locked="0"/>
    </xf>
    <xf numFmtId="0" fontId="2" fillId="0" borderId="40" xfId="0" applyFont="1" applyFill="1" applyBorder="1" applyAlignment="1" applyProtection="1">
      <alignment horizontal="left"/>
      <protection locked="0"/>
    </xf>
    <xf numFmtId="0" fontId="2" fillId="0" borderId="82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 horizontal="left"/>
      <protection locked="0"/>
    </xf>
    <xf numFmtId="0" fontId="2" fillId="0" borderId="35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3" fillId="0" borderId="5" xfId="0" applyFont="1" applyFill="1" applyBorder="1" applyAlignment="1" applyProtection="1">
      <alignment horizontal="center"/>
      <protection locked="0"/>
    </xf>
    <xf numFmtId="0" fontId="53" fillId="0" borderId="19" xfId="0" applyFont="1" applyFill="1" applyBorder="1" applyAlignment="1" applyProtection="1">
      <alignment horizontal="center"/>
      <protection locked="0"/>
    </xf>
    <xf numFmtId="0" fontId="53" fillId="0" borderId="53" xfId="0" applyFont="1" applyFill="1" applyBorder="1" applyAlignment="1" applyProtection="1">
      <alignment horizontal="center"/>
      <protection locked="0"/>
    </xf>
    <xf numFmtId="0" fontId="53" fillId="0" borderId="55" xfId="0" applyFont="1" applyFill="1" applyBorder="1" applyAlignment="1" applyProtection="1">
      <alignment horizontal="center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julio" xfId="49"/>
    <cellStyle name="Comma" xfId="50"/>
    <cellStyle name="Comma [0]" xfId="51"/>
    <cellStyle name="Currency" xfId="52"/>
    <cellStyle name="Currency [0]" xfId="53"/>
    <cellStyle name="Neutral" xfId="54"/>
    <cellStyle name="Normal_9- Cost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2381250" y="466725"/>
          <a:ext cx="695325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pedientes%20en%20Tramite%20C.N.C.E\Dumping\2004.042\040%20Cuestionarios\10%20Modelo%20Enviado\Productores\Cuadro%20producto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.Au.-\trabajo\M.FINAL.N.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1">
        <row r="5">
          <cell r="C5" t="str">
            <v>FURFURAL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>
        <row r="7">
          <cell r="H7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12.28125" style="8" bestFit="1" customWidth="1"/>
    <col min="2" max="4" width="11.421875" style="8" customWidth="1"/>
    <col min="5" max="5" width="12.140625" style="8" customWidth="1"/>
    <col min="6" max="6" width="11.57421875" style="8" customWidth="1"/>
    <col min="7" max="7" width="11.421875" style="8" customWidth="1"/>
    <col min="8" max="8" width="12.140625" style="8" customWidth="1"/>
    <col min="9" max="16384" width="11.421875" style="8" customWidth="1"/>
  </cols>
  <sheetData>
    <row r="1" ht="15" customHeight="1"/>
    <row r="2" ht="15" customHeight="1" thickBot="1"/>
    <row r="3" spans="1:5" ht="15" customHeight="1" thickBot="1">
      <c r="A3" s="65" t="s">
        <v>63</v>
      </c>
      <c r="B3" s="66"/>
      <c r="C3" s="66"/>
      <c r="D3" s="66"/>
      <c r="E3" s="67" t="s">
        <v>96</v>
      </c>
    </row>
    <row r="4" spans="1:5" ht="15" customHeight="1" thickBot="1">
      <c r="A4" s="68" t="s">
        <v>64</v>
      </c>
      <c r="B4" s="69"/>
      <c r="C4" s="69"/>
      <c r="D4" s="69"/>
      <c r="E4" s="70"/>
    </row>
    <row r="5" ht="15" customHeight="1" thickBot="1"/>
    <row r="6" spans="1:5" ht="15" customHeight="1" thickBot="1">
      <c r="A6" s="71" t="s">
        <v>65</v>
      </c>
      <c r="B6" s="72"/>
      <c r="C6" s="72"/>
      <c r="D6" s="72"/>
      <c r="E6" s="73"/>
    </row>
    <row r="7" ht="15" customHeight="1" thickBot="1"/>
    <row r="8" spans="1:8" ht="15" customHeight="1" thickBot="1">
      <c r="A8" s="71" t="s">
        <v>66</v>
      </c>
      <c r="B8" s="72"/>
      <c r="C8" s="72"/>
      <c r="D8" s="72"/>
      <c r="E8" s="72"/>
      <c r="F8" s="72"/>
      <c r="G8" s="72"/>
      <c r="H8" s="73"/>
    </row>
    <row r="9" ht="15" customHeight="1" thickBot="1"/>
    <row r="10" spans="1:8" ht="41.25" customHeight="1" thickBot="1">
      <c r="A10" s="263" t="s">
        <v>67</v>
      </c>
      <c r="B10" s="264"/>
      <c r="C10" s="264"/>
      <c r="D10" s="264"/>
      <c r="E10" s="264"/>
      <c r="F10" s="264"/>
      <c r="G10" s="264"/>
      <c r="H10" s="265"/>
    </row>
    <row r="11" ht="13.5" customHeight="1"/>
    <row r="12" ht="13.5" customHeight="1"/>
    <row r="13" ht="13.5" customHeight="1"/>
    <row r="14" ht="13.5" customHeight="1"/>
    <row r="15" ht="11.25" customHeight="1"/>
    <row r="16" ht="11.25" customHeight="1"/>
    <row r="17" ht="11.25" customHeight="1">
      <c r="A17" s="74"/>
    </row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sheetProtection/>
  <mergeCells count="1">
    <mergeCell ref="A10:H10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zoomScale="75" zoomScaleNormal="75" zoomScalePageLayoutView="0" workbookViewId="0" topLeftCell="A1">
      <selection activeCell="C10" sqref="C10"/>
    </sheetView>
  </sheetViews>
  <sheetFormatPr defaultColWidth="11.421875" defaultRowHeight="12.75"/>
  <cols>
    <col min="1" max="1" width="47.8515625" style="2" customWidth="1"/>
    <col min="2" max="2" width="11.421875" style="2" customWidth="1"/>
    <col min="3" max="3" width="8.28125" style="2" customWidth="1"/>
    <col min="4" max="4" width="11.421875" style="2" customWidth="1"/>
    <col min="5" max="5" width="8.28125" style="2" customWidth="1"/>
    <col min="6" max="6" width="11.421875" style="2" customWidth="1"/>
    <col min="7" max="7" width="10.7109375" style="2" customWidth="1"/>
    <col min="8" max="8" width="11.421875" style="157" customWidth="1"/>
    <col min="9" max="9" width="15.28125" style="157" customWidth="1"/>
    <col min="10" max="16384" width="11.421875" style="2" customWidth="1"/>
  </cols>
  <sheetData>
    <row r="1" spans="1:9" ht="12.75">
      <c r="A1" s="136" t="s">
        <v>94</v>
      </c>
      <c r="B1" s="137"/>
      <c r="C1" s="137"/>
      <c r="D1" s="137"/>
      <c r="E1" s="137"/>
      <c r="F1" s="137"/>
      <c r="G1" s="137"/>
      <c r="H1" s="137"/>
      <c r="I1" s="137"/>
    </row>
    <row r="2" spans="1:9" ht="12.75">
      <c r="A2" s="136" t="s">
        <v>11</v>
      </c>
      <c r="B2" s="137"/>
      <c r="C2" s="137"/>
      <c r="D2" s="137"/>
      <c r="E2" s="137"/>
      <c r="F2" s="137"/>
      <c r="G2" s="137"/>
      <c r="H2" s="137"/>
      <c r="I2" s="137"/>
    </row>
    <row r="3" spans="1:9" ht="12.75">
      <c r="A3" s="136" t="s">
        <v>154</v>
      </c>
      <c r="B3" s="138"/>
      <c r="C3" s="138"/>
      <c r="D3" s="138"/>
      <c r="E3" s="138"/>
      <c r="F3" s="138"/>
      <c r="G3" s="138"/>
      <c r="H3" s="137"/>
      <c r="I3" s="137"/>
    </row>
    <row r="4" spans="1:9" s="5" customFormat="1" ht="12.75">
      <c r="A4" s="136" t="s">
        <v>163</v>
      </c>
      <c r="B4" s="138"/>
      <c r="C4" s="138"/>
      <c r="D4" s="138"/>
      <c r="E4" s="138"/>
      <c r="F4" s="138"/>
      <c r="G4" s="138"/>
      <c r="H4" s="139"/>
      <c r="I4" s="139"/>
    </row>
    <row r="5" spans="1:9" ht="13.5" thickBot="1">
      <c r="A5" s="136" t="s">
        <v>152</v>
      </c>
      <c r="B5" s="137"/>
      <c r="C5" s="137"/>
      <c r="D5" s="137"/>
      <c r="E5" s="137"/>
      <c r="F5" s="137"/>
      <c r="G5" s="137"/>
      <c r="H5" s="137"/>
      <c r="I5" s="137"/>
    </row>
    <row r="6" spans="1:9" ht="13.5" thickBot="1">
      <c r="A6" s="168" t="s">
        <v>12</v>
      </c>
      <c r="B6" s="169" t="s">
        <v>148</v>
      </c>
      <c r="C6" s="170"/>
      <c r="D6" s="169" t="s">
        <v>149</v>
      </c>
      <c r="E6" s="170"/>
      <c r="F6" s="169" t="s">
        <v>150</v>
      </c>
      <c r="G6" s="170"/>
      <c r="H6" s="169" t="s">
        <v>151</v>
      </c>
      <c r="I6" s="170"/>
    </row>
    <row r="7" spans="1:9" s="3" customFormat="1" ht="13.5" thickBot="1">
      <c r="A7" s="171"/>
      <c r="B7" s="172" t="s">
        <v>46</v>
      </c>
      <c r="C7" s="173" t="s">
        <v>13</v>
      </c>
      <c r="D7" s="174" t="s">
        <v>46</v>
      </c>
      <c r="E7" s="173" t="s">
        <v>13</v>
      </c>
      <c r="F7" s="174" t="s">
        <v>46</v>
      </c>
      <c r="G7" s="173" t="s">
        <v>13</v>
      </c>
      <c r="H7" s="174" t="s">
        <v>46</v>
      </c>
      <c r="I7" s="173" t="s">
        <v>13</v>
      </c>
    </row>
    <row r="8" spans="1:9" s="3" customFormat="1" ht="12.75">
      <c r="A8" s="91" t="s">
        <v>47</v>
      </c>
      <c r="B8" s="92"/>
      <c r="C8" s="93"/>
      <c r="D8" s="94"/>
      <c r="E8" s="93"/>
      <c r="F8" s="94"/>
      <c r="G8" s="93"/>
      <c r="H8" s="94"/>
      <c r="I8" s="93"/>
    </row>
    <row r="9" spans="1:9" ht="12.75">
      <c r="A9" s="95" t="s">
        <v>14</v>
      </c>
      <c r="B9" s="96"/>
      <c r="C9" s="96"/>
      <c r="D9" s="96"/>
      <c r="E9" s="96"/>
      <c r="F9" s="96"/>
      <c r="G9" s="96"/>
      <c r="H9" s="140"/>
      <c r="I9" s="141"/>
    </row>
    <row r="10" spans="1:9" ht="12.75">
      <c r="A10" s="97" t="s">
        <v>15</v>
      </c>
      <c r="B10" s="96"/>
      <c r="C10" s="96"/>
      <c r="D10" s="96"/>
      <c r="E10" s="96"/>
      <c r="F10" s="96"/>
      <c r="G10" s="96"/>
      <c r="H10" s="140"/>
      <c r="I10" s="141"/>
    </row>
    <row r="11" spans="1:9" ht="12.75">
      <c r="A11" s="97" t="s">
        <v>16</v>
      </c>
      <c r="B11" s="96"/>
      <c r="C11" s="96"/>
      <c r="D11" s="96"/>
      <c r="E11" s="96"/>
      <c r="F11" s="96"/>
      <c r="G11" s="96"/>
      <c r="H11" s="140"/>
      <c r="I11" s="141"/>
    </row>
    <row r="12" spans="1:9" ht="12.75">
      <c r="A12" s="95" t="s">
        <v>17</v>
      </c>
      <c r="B12" s="96"/>
      <c r="C12" s="96"/>
      <c r="D12" s="96"/>
      <c r="E12" s="96"/>
      <c r="F12" s="96"/>
      <c r="G12" s="96"/>
      <c r="H12" s="140"/>
      <c r="I12" s="141"/>
    </row>
    <row r="13" spans="1:9" ht="12.75">
      <c r="A13" s="97" t="s">
        <v>18</v>
      </c>
      <c r="B13" s="96"/>
      <c r="C13" s="96"/>
      <c r="D13" s="96"/>
      <c r="E13" s="96"/>
      <c r="F13" s="96"/>
      <c r="G13" s="96"/>
      <c r="H13" s="140"/>
      <c r="I13" s="141"/>
    </row>
    <row r="14" spans="1:9" ht="12.75">
      <c r="A14" s="97" t="s">
        <v>19</v>
      </c>
      <c r="B14" s="96"/>
      <c r="C14" s="96"/>
      <c r="D14" s="96"/>
      <c r="E14" s="96"/>
      <c r="F14" s="96"/>
      <c r="G14" s="96"/>
      <c r="H14" s="140"/>
      <c r="I14" s="141"/>
    </row>
    <row r="15" spans="1:9" ht="12.75">
      <c r="A15" s="97" t="s">
        <v>20</v>
      </c>
      <c r="B15" s="96"/>
      <c r="C15" s="96"/>
      <c r="D15" s="96"/>
      <c r="E15" s="96"/>
      <c r="F15" s="96"/>
      <c r="G15" s="96"/>
      <c r="H15" s="140"/>
      <c r="I15" s="141"/>
    </row>
    <row r="16" spans="1:9" ht="12.75">
      <c r="A16" s="97" t="s">
        <v>21</v>
      </c>
      <c r="B16" s="96"/>
      <c r="C16" s="96"/>
      <c r="D16" s="96"/>
      <c r="E16" s="96"/>
      <c r="F16" s="96"/>
      <c r="G16" s="96"/>
      <c r="H16" s="140"/>
      <c r="I16" s="141"/>
    </row>
    <row r="17" spans="1:9" ht="12.75">
      <c r="A17" s="97" t="s">
        <v>22</v>
      </c>
      <c r="B17" s="96"/>
      <c r="C17" s="96"/>
      <c r="D17" s="96"/>
      <c r="E17" s="96"/>
      <c r="F17" s="96"/>
      <c r="G17" s="96"/>
      <c r="H17" s="140"/>
      <c r="I17" s="141"/>
    </row>
    <row r="18" spans="1:9" ht="12.75">
      <c r="A18" s="97" t="s">
        <v>23</v>
      </c>
      <c r="B18" s="96"/>
      <c r="C18" s="96"/>
      <c r="D18" s="96"/>
      <c r="E18" s="96"/>
      <c r="F18" s="96"/>
      <c r="G18" s="96"/>
      <c r="H18" s="140"/>
      <c r="I18" s="141"/>
    </row>
    <row r="19" spans="1:9" ht="12.75">
      <c r="A19" s="95" t="s">
        <v>39</v>
      </c>
      <c r="B19" s="96"/>
      <c r="C19" s="96"/>
      <c r="D19" s="96"/>
      <c r="E19" s="96"/>
      <c r="F19" s="96"/>
      <c r="G19" s="96"/>
      <c r="H19" s="140"/>
      <c r="I19" s="141"/>
    </row>
    <row r="20" spans="1:9" ht="12.75">
      <c r="A20" s="97" t="s">
        <v>24</v>
      </c>
      <c r="B20" s="96"/>
      <c r="C20" s="96"/>
      <c r="D20" s="96"/>
      <c r="E20" s="96"/>
      <c r="F20" s="96"/>
      <c r="G20" s="96"/>
      <c r="H20" s="140"/>
      <c r="I20" s="141"/>
    </row>
    <row r="21" spans="1:9" ht="12.75">
      <c r="A21" s="97" t="s">
        <v>25</v>
      </c>
      <c r="B21" s="96"/>
      <c r="C21" s="96"/>
      <c r="D21" s="96"/>
      <c r="E21" s="96"/>
      <c r="F21" s="96"/>
      <c r="G21" s="96"/>
      <c r="H21" s="140"/>
      <c r="I21" s="141"/>
    </row>
    <row r="22" spans="1:9" ht="12.75">
      <c r="A22" s="97" t="s">
        <v>26</v>
      </c>
      <c r="B22" s="96"/>
      <c r="C22" s="96"/>
      <c r="D22" s="96"/>
      <c r="E22" s="96"/>
      <c r="F22" s="96"/>
      <c r="G22" s="96"/>
      <c r="H22" s="140"/>
      <c r="I22" s="141"/>
    </row>
    <row r="23" spans="1:9" ht="12.75">
      <c r="A23" s="95" t="s">
        <v>91</v>
      </c>
      <c r="B23" s="96"/>
      <c r="C23" s="96"/>
      <c r="D23" s="96"/>
      <c r="E23" s="96"/>
      <c r="F23" s="96"/>
      <c r="G23" s="96"/>
      <c r="H23" s="140"/>
      <c r="I23" s="141"/>
    </row>
    <row r="24" spans="1:9" ht="12.75">
      <c r="A24" s="98" t="s">
        <v>27</v>
      </c>
      <c r="B24" s="99"/>
      <c r="C24" s="99"/>
      <c r="D24" s="99"/>
      <c r="E24" s="99"/>
      <c r="F24" s="99"/>
      <c r="G24" s="99"/>
      <c r="H24" s="142"/>
      <c r="I24" s="143"/>
    </row>
    <row r="25" spans="1:9" ht="12.75">
      <c r="A25" s="100" t="s">
        <v>28</v>
      </c>
      <c r="B25" s="101"/>
      <c r="C25" s="101"/>
      <c r="D25" s="101"/>
      <c r="E25" s="101"/>
      <c r="F25" s="101"/>
      <c r="G25" s="101"/>
      <c r="H25" s="144"/>
      <c r="I25" s="145"/>
    </row>
    <row r="26" spans="1:9" ht="12.75">
      <c r="A26" s="102" t="s">
        <v>29</v>
      </c>
      <c r="B26" s="103"/>
      <c r="C26" s="103"/>
      <c r="D26" s="103"/>
      <c r="E26" s="103"/>
      <c r="F26" s="103"/>
      <c r="G26" s="103"/>
      <c r="H26" s="146"/>
      <c r="I26" s="147"/>
    </row>
    <row r="27" spans="1:9" ht="12.75">
      <c r="A27" s="98" t="s">
        <v>30</v>
      </c>
      <c r="B27" s="99"/>
      <c r="C27" s="99"/>
      <c r="D27" s="99"/>
      <c r="E27" s="99"/>
      <c r="F27" s="99"/>
      <c r="G27" s="99"/>
      <c r="H27" s="142"/>
      <c r="I27" s="143"/>
    </row>
    <row r="28" spans="1:9" ht="12.75">
      <c r="A28" s="100" t="s">
        <v>28</v>
      </c>
      <c r="B28" s="101"/>
      <c r="C28" s="101"/>
      <c r="D28" s="101"/>
      <c r="E28" s="101"/>
      <c r="F28" s="101"/>
      <c r="G28" s="101"/>
      <c r="H28" s="144"/>
      <c r="I28" s="145"/>
    </row>
    <row r="29" spans="1:9" ht="12.75">
      <c r="A29" s="102" t="s">
        <v>29</v>
      </c>
      <c r="B29" s="103"/>
      <c r="C29" s="103"/>
      <c r="D29" s="103"/>
      <c r="E29" s="103"/>
      <c r="F29" s="103"/>
      <c r="G29" s="103"/>
      <c r="H29" s="146"/>
      <c r="I29" s="147"/>
    </row>
    <row r="30" spans="1:9" ht="12.75">
      <c r="A30" s="160" t="s">
        <v>45</v>
      </c>
      <c r="B30" s="99"/>
      <c r="C30" s="99"/>
      <c r="D30" s="99"/>
      <c r="E30" s="99"/>
      <c r="F30" s="99"/>
      <c r="G30" s="99"/>
      <c r="H30" s="142"/>
      <c r="I30" s="143"/>
    </row>
    <row r="31" spans="1:9" ht="12.75">
      <c r="A31" s="161" t="s">
        <v>28</v>
      </c>
      <c r="B31" s="101"/>
      <c r="C31" s="101"/>
      <c r="D31" s="101"/>
      <c r="E31" s="101"/>
      <c r="F31" s="101"/>
      <c r="G31" s="101"/>
      <c r="H31" s="144"/>
      <c r="I31" s="145"/>
    </row>
    <row r="32" spans="1:9" ht="12.75">
      <c r="A32" s="162" t="s">
        <v>29</v>
      </c>
      <c r="B32" s="103"/>
      <c r="C32" s="103"/>
      <c r="D32" s="103"/>
      <c r="E32" s="103"/>
      <c r="F32" s="103"/>
      <c r="G32" s="103"/>
      <c r="H32" s="146"/>
      <c r="I32" s="147"/>
    </row>
    <row r="33" spans="1:9" ht="12.75">
      <c r="A33" s="160" t="s">
        <v>31</v>
      </c>
      <c r="B33" s="99"/>
      <c r="C33" s="99"/>
      <c r="D33" s="99"/>
      <c r="E33" s="99"/>
      <c r="F33" s="99"/>
      <c r="G33" s="99"/>
      <c r="H33" s="142"/>
      <c r="I33" s="143"/>
    </row>
    <row r="34" spans="1:9" ht="12.75">
      <c r="A34" s="161" t="s">
        <v>28</v>
      </c>
      <c r="B34" s="101"/>
      <c r="C34" s="101"/>
      <c r="D34" s="101"/>
      <c r="E34" s="101"/>
      <c r="F34" s="101"/>
      <c r="G34" s="101"/>
      <c r="H34" s="144"/>
      <c r="I34" s="145"/>
    </row>
    <row r="35" spans="1:9" ht="12.75">
      <c r="A35" s="162" t="s">
        <v>29</v>
      </c>
      <c r="B35" s="103"/>
      <c r="C35" s="103"/>
      <c r="D35" s="103"/>
      <c r="E35" s="103"/>
      <c r="F35" s="103"/>
      <c r="G35" s="103"/>
      <c r="H35" s="146"/>
      <c r="I35" s="147"/>
    </row>
    <row r="36" spans="1:9" ht="12.75">
      <c r="A36" s="163" t="s">
        <v>32</v>
      </c>
      <c r="B36" s="96"/>
      <c r="C36" s="104">
        <v>1</v>
      </c>
      <c r="D36" s="96"/>
      <c r="E36" s="104">
        <v>1</v>
      </c>
      <c r="F36" s="96"/>
      <c r="G36" s="104">
        <v>1</v>
      </c>
      <c r="H36" s="140"/>
      <c r="I36" s="148">
        <v>1</v>
      </c>
    </row>
    <row r="37" spans="1:9" ht="12.75">
      <c r="A37" s="163" t="s">
        <v>33</v>
      </c>
      <c r="B37" s="96"/>
      <c r="C37" s="96"/>
      <c r="D37" s="96"/>
      <c r="E37" s="96"/>
      <c r="F37" s="96"/>
      <c r="G37" s="96"/>
      <c r="H37" s="140"/>
      <c r="I37" s="141"/>
    </row>
    <row r="38" spans="1:9" ht="13.5" thickBot="1">
      <c r="A38" s="160" t="s">
        <v>34</v>
      </c>
      <c r="B38" s="99"/>
      <c r="C38" s="99"/>
      <c r="D38" s="99"/>
      <c r="E38" s="99"/>
      <c r="F38" s="99"/>
      <c r="G38" s="99"/>
      <c r="H38" s="142"/>
      <c r="I38" s="143"/>
    </row>
    <row r="39" spans="1:9" ht="12.75">
      <c r="A39" s="164" t="s">
        <v>42</v>
      </c>
      <c r="B39" s="105"/>
      <c r="C39" s="105"/>
      <c r="D39" s="105"/>
      <c r="E39" s="105"/>
      <c r="F39" s="105"/>
      <c r="G39" s="105"/>
      <c r="H39" s="149"/>
      <c r="I39" s="150"/>
    </row>
    <row r="40" spans="1:9" ht="12.75">
      <c r="A40" s="165" t="s">
        <v>43</v>
      </c>
      <c r="B40" s="106"/>
      <c r="C40" s="106"/>
      <c r="D40" s="106"/>
      <c r="E40" s="106"/>
      <c r="F40" s="106"/>
      <c r="G40" s="106"/>
      <c r="H40" s="151"/>
      <c r="I40" s="152"/>
    </row>
    <row r="41" spans="1:9" ht="13.5" thickBot="1">
      <c r="A41" s="166" t="s">
        <v>44</v>
      </c>
      <c r="B41" s="107"/>
      <c r="C41" s="107"/>
      <c r="D41" s="107"/>
      <c r="E41" s="107"/>
      <c r="F41" s="107"/>
      <c r="G41" s="107"/>
      <c r="H41" s="153"/>
      <c r="I41" s="154"/>
    </row>
    <row r="42" spans="1:9" ht="12.75">
      <c r="A42" s="167"/>
      <c r="B42" s="8"/>
      <c r="C42" s="108"/>
      <c r="D42" s="108"/>
      <c r="E42" s="108"/>
      <c r="F42" s="108"/>
      <c r="G42" s="108"/>
      <c r="H42" s="155"/>
      <c r="I42" s="155"/>
    </row>
    <row r="43" spans="1:9" ht="12.75">
      <c r="A43" s="155"/>
      <c r="B43" s="108"/>
      <c r="C43" s="108"/>
      <c r="D43" s="108"/>
      <c r="E43" s="108"/>
      <c r="F43" s="108"/>
      <c r="G43" s="108"/>
      <c r="H43" s="155"/>
      <c r="I43" s="155"/>
    </row>
    <row r="44" spans="1:9" ht="12.75">
      <c r="A44" s="108"/>
      <c r="B44" s="108"/>
      <c r="C44" s="108"/>
      <c r="D44" s="108"/>
      <c r="E44" s="108"/>
      <c r="F44" s="108"/>
      <c r="G44" s="108"/>
      <c r="H44" s="155"/>
      <c r="I44" s="155"/>
    </row>
    <row r="45" spans="1:9" ht="12.75">
      <c r="A45" s="108"/>
      <c r="B45" s="108"/>
      <c r="C45" s="108"/>
      <c r="D45" s="108"/>
      <c r="E45" s="108"/>
      <c r="F45" s="108"/>
      <c r="G45" s="108"/>
      <c r="H45" s="155"/>
      <c r="I45" s="155"/>
    </row>
    <row r="46" spans="1:9" ht="12.75">
      <c r="A46" s="108"/>
      <c r="B46" s="108"/>
      <c r="C46" s="108"/>
      <c r="D46" s="108"/>
      <c r="E46" s="108"/>
      <c r="F46" s="108"/>
      <c r="G46" s="108"/>
      <c r="H46" s="155"/>
      <c r="I46" s="155"/>
    </row>
    <row r="47" spans="1:9" ht="12.75">
      <c r="A47" s="108"/>
      <c r="B47" s="108"/>
      <c r="C47" s="108"/>
      <c r="D47" s="108"/>
      <c r="E47" s="108"/>
      <c r="F47" s="108"/>
      <c r="G47" s="108"/>
      <c r="H47" s="155"/>
      <c r="I47" s="155"/>
    </row>
    <row r="48" spans="1:8" ht="13.5" thickBot="1">
      <c r="A48" s="41" t="s">
        <v>75</v>
      </c>
      <c r="B48" s="85"/>
      <c r="C48" s="85"/>
      <c r="D48" s="85"/>
      <c r="E48" s="85"/>
      <c r="F48" s="85"/>
      <c r="G48" s="85"/>
      <c r="H48" s="156"/>
    </row>
    <row r="49" spans="1:8" ht="13.5" thickBot="1">
      <c r="A49" s="44" t="s">
        <v>55</v>
      </c>
      <c r="B49" s="44" t="str">
        <f>+B6</f>
        <v>promedio 2014</v>
      </c>
      <c r="C49" s="85"/>
      <c r="D49" s="44" t="str">
        <f>+D6</f>
        <v>promedio 2015</v>
      </c>
      <c r="E49" s="85"/>
      <c r="F49" s="44" t="str">
        <f>+F6</f>
        <v>promedio 2016</v>
      </c>
      <c r="G49" s="85"/>
      <c r="H49" s="158" t="str">
        <f>+H6</f>
        <v>promedio ene-ago 2017</v>
      </c>
    </row>
    <row r="50" spans="1:8" ht="13.5" thickBot="1">
      <c r="A50" s="86" t="s">
        <v>76</v>
      </c>
      <c r="B50" s="87">
        <f>+B36-SUM(B9,B9:B11,B13:B18,B20:B23,B25:B26,B28:B29,B31:B32,B34:B35)</f>
        <v>0</v>
      </c>
      <c r="C50" s="88"/>
      <c r="D50" s="87">
        <f>+D36-SUM(D9,D9:D11,D13:D18,D20:D23,D25:D26,D28:D29,D31:D32,D34:D35)</f>
        <v>0</v>
      </c>
      <c r="E50" s="88"/>
      <c r="F50" s="87">
        <f>+F36-SUM(F9,F9:F11,F13:F18,F20:F23,F25:F26,F28:F29,F31:F32,F34:F35)</f>
        <v>0</v>
      </c>
      <c r="G50" s="88"/>
      <c r="H50" s="159">
        <f>+H36-SUM(H9,H9:H11,H13:H18,H20:H23,H25:H26,H28:H29,H31:H32,H34:H35)</f>
        <v>0</v>
      </c>
    </row>
  </sheetData>
  <sheetProtection/>
  <printOptions horizontalCentered="1" verticalCentered="1"/>
  <pageMargins left="0.3937007874015748" right="0.3937007874015748" top="0.35433070866141736" bottom="0.35433070866141736" header="0.1968503937007874" footer="0.3937007874015748"/>
  <pageSetup fitToHeight="1" fitToWidth="1" horizontalDpi="600" verticalDpi="600" orientation="landscape" paperSize="9" r:id="rId1"/>
  <headerFooter alignWithMargins="0">
    <oddHeader>&amp;R2017 - Año de las Energías Renovables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view="pageBreakPreview" zoomScaleNormal="75" zoomScaleSheetLayoutView="100" zoomScalePageLayoutView="0" workbookViewId="0" topLeftCell="A1">
      <selection activeCell="C10" sqref="C10"/>
    </sheetView>
  </sheetViews>
  <sheetFormatPr defaultColWidth="11.421875" defaultRowHeight="12.75"/>
  <cols>
    <col min="1" max="1" width="38.00390625" style="2" customWidth="1"/>
    <col min="2" max="2" width="11.421875" style="2" customWidth="1"/>
    <col min="3" max="3" width="8.28125" style="2" customWidth="1"/>
    <col min="4" max="4" width="11.421875" style="2" customWidth="1"/>
    <col min="5" max="5" width="8.28125" style="2" customWidth="1"/>
    <col min="6" max="6" width="11.421875" style="2" customWidth="1"/>
    <col min="7" max="7" width="8.28125" style="2" customWidth="1"/>
    <col min="8" max="9" width="13.57421875" style="157" customWidth="1"/>
    <col min="10" max="16384" width="11.421875" style="2" customWidth="1"/>
  </cols>
  <sheetData>
    <row r="1" spans="1:9" ht="12.75">
      <c r="A1" s="89" t="s">
        <v>59</v>
      </c>
      <c r="B1" s="90"/>
      <c r="C1" s="90"/>
      <c r="D1" s="90"/>
      <c r="E1" s="90"/>
      <c r="F1" s="90"/>
      <c r="G1" s="90"/>
      <c r="H1" s="137"/>
      <c r="I1" s="137"/>
    </row>
    <row r="2" spans="1:9" ht="12.75">
      <c r="A2" s="136" t="s">
        <v>11</v>
      </c>
      <c r="B2" s="137"/>
      <c r="C2" s="137"/>
      <c r="D2" s="137"/>
      <c r="E2" s="137"/>
      <c r="F2" s="137"/>
      <c r="G2" s="137"/>
      <c r="H2" s="137"/>
      <c r="I2" s="137"/>
    </row>
    <row r="3" spans="1:9" ht="12.75">
      <c r="A3" s="136" t="s">
        <v>154</v>
      </c>
      <c r="B3" s="138"/>
      <c r="C3" s="138"/>
      <c r="D3" s="138"/>
      <c r="E3" s="138"/>
      <c r="F3" s="138"/>
      <c r="G3" s="138"/>
      <c r="H3" s="137"/>
      <c r="I3" s="137"/>
    </row>
    <row r="4" spans="1:9" s="5" customFormat="1" ht="12.75">
      <c r="A4" s="136" t="s">
        <v>168</v>
      </c>
      <c r="B4" s="138"/>
      <c r="C4" s="138"/>
      <c r="D4" s="138"/>
      <c r="E4" s="138"/>
      <c r="F4" s="138"/>
      <c r="G4" s="138"/>
      <c r="H4" s="139"/>
      <c r="I4" s="139"/>
    </row>
    <row r="5" spans="1:9" ht="13.5" thickBot="1">
      <c r="A5" s="89" t="s">
        <v>95</v>
      </c>
      <c r="B5" s="90"/>
      <c r="C5" s="90"/>
      <c r="D5" s="90"/>
      <c r="E5" s="90"/>
      <c r="F5" s="90"/>
      <c r="G5" s="90"/>
      <c r="H5" s="137"/>
      <c r="I5" s="137"/>
    </row>
    <row r="6" spans="1:9" ht="13.5" thickBot="1">
      <c r="A6" s="168" t="s">
        <v>12</v>
      </c>
      <c r="B6" s="169" t="s">
        <v>148</v>
      </c>
      <c r="C6" s="170"/>
      <c r="D6" s="169" t="s">
        <v>149</v>
      </c>
      <c r="E6" s="170"/>
      <c r="F6" s="169" t="s">
        <v>150</v>
      </c>
      <c r="G6" s="170"/>
      <c r="H6" s="169" t="s">
        <v>151</v>
      </c>
      <c r="I6" s="170"/>
    </row>
    <row r="7" spans="1:9" s="3" customFormat="1" ht="13.5" thickBot="1">
      <c r="A7" s="171"/>
      <c r="B7" s="172" t="s">
        <v>46</v>
      </c>
      <c r="C7" s="173" t="s">
        <v>13</v>
      </c>
      <c r="D7" s="174" t="s">
        <v>46</v>
      </c>
      <c r="E7" s="173" t="s">
        <v>13</v>
      </c>
      <c r="F7" s="174" t="s">
        <v>46</v>
      </c>
      <c r="G7" s="173" t="s">
        <v>13</v>
      </c>
      <c r="H7" s="174" t="s">
        <v>46</v>
      </c>
      <c r="I7" s="173" t="s">
        <v>13</v>
      </c>
    </row>
    <row r="8" spans="1:9" s="3" customFormat="1" ht="12.75">
      <c r="A8" s="91" t="s">
        <v>47</v>
      </c>
      <c r="B8" s="92"/>
      <c r="C8" s="93"/>
      <c r="D8" s="94"/>
      <c r="E8" s="93"/>
      <c r="F8" s="94"/>
      <c r="G8" s="93"/>
      <c r="H8" s="94"/>
      <c r="I8" s="93"/>
    </row>
    <row r="9" spans="1:9" ht="12.75">
      <c r="A9" s="95" t="s">
        <v>14</v>
      </c>
      <c r="B9" s="96"/>
      <c r="C9" s="96"/>
      <c r="D9" s="96"/>
      <c r="E9" s="96"/>
      <c r="F9" s="96"/>
      <c r="G9" s="96"/>
      <c r="H9" s="140"/>
      <c r="I9" s="141"/>
    </row>
    <row r="10" spans="1:9" ht="12.75">
      <c r="A10" s="97" t="s">
        <v>15</v>
      </c>
      <c r="B10" s="96"/>
      <c r="C10" s="96"/>
      <c r="D10" s="96"/>
      <c r="E10" s="96"/>
      <c r="F10" s="96"/>
      <c r="G10" s="96"/>
      <c r="H10" s="140"/>
      <c r="I10" s="141"/>
    </row>
    <row r="11" spans="1:9" ht="12.75">
      <c r="A11" s="97" t="s">
        <v>16</v>
      </c>
      <c r="B11" s="96"/>
      <c r="C11" s="96"/>
      <c r="D11" s="96"/>
      <c r="E11" s="96"/>
      <c r="F11" s="96"/>
      <c r="G11" s="96"/>
      <c r="H11" s="140"/>
      <c r="I11" s="141"/>
    </row>
    <row r="12" spans="1:9" ht="12.75">
      <c r="A12" s="95" t="s">
        <v>17</v>
      </c>
      <c r="B12" s="96"/>
      <c r="C12" s="96"/>
      <c r="D12" s="96"/>
      <c r="E12" s="96"/>
      <c r="F12" s="96"/>
      <c r="G12" s="96"/>
      <c r="H12" s="140"/>
      <c r="I12" s="141"/>
    </row>
    <row r="13" spans="1:9" ht="12.75">
      <c r="A13" s="97" t="s">
        <v>18</v>
      </c>
      <c r="B13" s="96"/>
      <c r="C13" s="96"/>
      <c r="D13" s="96"/>
      <c r="E13" s="96"/>
      <c r="F13" s="96"/>
      <c r="G13" s="96"/>
      <c r="H13" s="140"/>
      <c r="I13" s="141"/>
    </row>
    <row r="14" spans="1:9" ht="12.75">
      <c r="A14" s="97" t="s">
        <v>19</v>
      </c>
      <c r="B14" s="96"/>
      <c r="C14" s="96"/>
      <c r="D14" s="96"/>
      <c r="E14" s="96"/>
      <c r="F14" s="96"/>
      <c r="G14" s="96"/>
      <c r="H14" s="140"/>
      <c r="I14" s="141"/>
    </row>
    <row r="15" spans="1:9" ht="12.75">
      <c r="A15" s="97" t="s">
        <v>20</v>
      </c>
      <c r="B15" s="96"/>
      <c r="C15" s="96"/>
      <c r="D15" s="96"/>
      <c r="E15" s="96"/>
      <c r="F15" s="96"/>
      <c r="G15" s="96"/>
      <c r="H15" s="140"/>
      <c r="I15" s="141"/>
    </row>
    <row r="16" spans="1:9" ht="12.75">
      <c r="A16" s="97" t="s">
        <v>21</v>
      </c>
      <c r="B16" s="96"/>
      <c r="C16" s="96"/>
      <c r="D16" s="96"/>
      <c r="E16" s="96"/>
      <c r="F16" s="96"/>
      <c r="G16" s="96"/>
      <c r="H16" s="140"/>
      <c r="I16" s="141"/>
    </row>
    <row r="17" spans="1:9" ht="12.75">
      <c r="A17" s="97" t="s">
        <v>22</v>
      </c>
      <c r="B17" s="96"/>
      <c r="C17" s="96"/>
      <c r="D17" s="96"/>
      <c r="E17" s="96"/>
      <c r="F17" s="96"/>
      <c r="G17" s="96"/>
      <c r="H17" s="140"/>
      <c r="I17" s="141"/>
    </row>
    <row r="18" spans="1:9" ht="12.75">
      <c r="A18" s="97" t="s">
        <v>23</v>
      </c>
      <c r="B18" s="96"/>
      <c r="C18" s="96"/>
      <c r="D18" s="96"/>
      <c r="E18" s="96"/>
      <c r="F18" s="96"/>
      <c r="G18" s="96"/>
      <c r="H18" s="140"/>
      <c r="I18" s="141"/>
    </row>
    <row r="19" spans="1:9" ht="12.75">
      <c r="A19" s="95" t="s">
        <v>39</v>
      </c>
      <c r="B19" s="96"/>
      <c r="C19" s="96"/>
      <c r="D19" s="96"/>
      <c r="E19" s="96"/>
      <c r="F19" s="96"/>
      <c r="G19" s="96"/>
      <c r="H19" s="140"/>
      <c r="I19" s="141"/>
    </row>
    <row r="20" spans="1:9" ht="12.75">
      <c r="A20" s="97" t="s">
        <v>24</v>
      </c>
      <c r="B20" s="96"/>
      <c r="C20" s="96"/>
      <c r="D20" s="96"/>
      <c r="E20" s="96"/>
      <c r="F20" s="96"/>
      <c r="G20" s="96"/>
      <c r="H20" s="140"/>
      <c r="I20" s="141"/>
    </row>
    <row r="21" spans="1:9" ht="12.75">
      <c r="A21" s="97" t="s">
        <v>25</v>
      </c>
      <c r="B21" s="96"/>
      <c r="C21" s="96"/>
      <c r="D21" s="96"/>
      <c r="E21" s="96"/>
      <c r="F21" s="96"/>
      <c r="G21" s="96"/>
      <c r="H21" s="140"/>
      <c r="I21" s="141"/>
    </row>
    <row r="22" spans="1:9" ht="12.75">
      <c r="A22" s="97" t="s">
        <v>26</v>
      </c>
      <c r="B22" s="96"/>
      <c r="C22" s="96"/>
      <c r="D22" s="96"/>
      <c r="E22" s="96"/>
      <c r="F22" s="96"/>
      <c r="G22" s="96"/>
      <c r="H22" s="140"/>
      <c r="I22" s="141"/>
    </row>
    <row r="23" spans="1:9" ht="12.75">
      <c r="A23" s="95" t="s">
        <v>91</v>
      </c>
      <c r="B23" s="96"/>
      <c r="C23" s="96"/>
      <c r="D23" s="96"/>
      <c r="E23" s="96"/>
      <c r="F23" s="96"/>
      <c r="G23" s="96"/>
      <c r="H23" s="140"/>
      <c r="I23" s="141"/>
    </row>
    <row r="24" spans="1:9" ht="12.75">
      <c r="A24" s="98" t="s">
        <v>27</v>
      </c>
      <c r="B24" s="99"/>
      <c r="C24" s="99"/>
      <c r="D24" s="99"/>
      <c r="E24" s="99"/>
      <c r="F24" s="99"/>
      <c r="G24" s="99"/>
      <c r="H24" s="142"/>
      <c r="I24" s="143"/>
    </row>
    <row r="25" spans="1:9" ht="12.75">
      <c r="A25" s="100" t="s">
        <v>28</v>
      </c>
      <c r="B25" s="101"/>
      <c r="C25" s="101"/>
      <c r="D25" s="101"/>
      <c r="E25" s="101"/>
      <c r="F25" s="101"/>
      <c r="G25" s="101"/>
      <c r="H25" s="144"/>
      <c r="I25" s="145"/>
    </row>
    <row r="26" spans="1:9" ht="12.75">
      <c r="A26" s="102" t="s">
        <v>29</v>
      </c>
      <c r="B26" s="103"/>
      <c r="C26" s="103"/>
      <c r="D26" s="103"/>
      <c r="E26" s="103"/>
      <c r="F26" s="103"/>
      <c r="G26" s="103"/>
      <c r="H26" s="146"/>
      <c r="I26" s="147"/>
    </row>
    <row r="27" spans="1:9" ht="12.75">
      <c r="A27" s="98" t="s">
        <v>30</v>
      </c>
      <c r="B27" s="99"/>
      <c r="C27" s="99"/>
      <c r="D27" s="99"/>
      <c r="E27" s="99"/>
      <c r="F27" s="99"/>
      <c r="G27" s="99"/>
      <c r="H27" s="142"/>
      <c r="I27" s="143"/>
    </row>
    <row r="28" spans="1:9" ht="12.75">
      <c r="A28" s="100" t="s">
        <v>28</v>
      </c>
      <c r="B28" s="101"/>
      <c r="C28" s="101"/>
      <c r="D28" s="101"/>
      <c r="E28" s="101"/>
      <c r="F28" s="101"/>
      <c r="G28" s="101"/>
      <c r="H28" s="144"/>
      <c r="I28" s="145"/>
    </row>
    <row r="29" spans="1:9" ht="12.75">
      <c r="A29" s="102" t="s">
        <v>29</v>
      </c>
      <c r="B29" s="103"/>
      <c r="C29" s="103"/>
      <c r="D29" s="103"/>
      <c r="E29" s="103"/>
      <c r="F29" s="103"/>
      <c r="G29" s="103"/>
      <c r="H29" s="146"/>
      <c r="I29" s="147"/>
    </row>
    <row r="30" spans="1:9" ht="12.75">
      <c r="A30" s="98" t="s">
        <v>45</v>
      </c>
      <c r="B30" s="99"/>
      <c r="C30" s="99"/>
      <c r="D30" s="99"/>
      <c r="E30" s="99"/>
      <c r="F30" s="99"/>
      <c r="G30" s="99"/>
      <c r="H30" s="142"/>
      <c r="I30" s="143"/>
    </row>
    <row r="31" spans="1:9" ht="12.75">
      <c r="A31" s="100" t="s">
        <v>28</v>
      </c>
      <c r="B31" s="101"/>
      <c r="C31" s="101"/>
      <c r="D31" s="101"/>
      <c r="E31" s="101"/>
      <c r="F31" s="101"/>
      <c r="G31" s="101"/>
      <c r="H31" s="144"/>
      <c r="I31" s="145"/>
    </row>
    <row r="32" spans="1:9" ht="12.75">
      <c r="A32" s="102" t="s">
        <v>29</v>
      </c>
      <c r="B32" s="103"/>
      <c r="C32" s="103"/>
      <c r="D32" s="103"/>
      <c r="E32" s="103"/>
      <c r="F32" s="103"/>
      <c r="G32" s="103"/>
      <c r="H32" s="146"/>
      <c r="I32" s="147"/>
    </row>
    <row r="33" spans="1:9" ht="12.75">
      <c r="A33" s="98" t="s">
        <v>31</v>
      </c>
      <c r="B33" s="99"/>
      <c r="C33" s="99"/>
      <c r="D33" s="99"/>
      <c r="E33" s="99"/>
      <c r="F33" s="99"/>
      <c r="G33" s="99"/>
      <c r="H33" s="142"/>
      <c r="I33" s="143"/>
    </row>
    <row r="34" spans="1:9" ht="12.75">
      <c r="A34" s="100" t="s">
        <v>28</v>
      </c>
      <c r="B34" s="101"/>
      <c r="C34" s="101"/>
      <c r="D34" s="101"/>
      <c r="E34" s="101"/>
      <c r="F34" s="101"/>
      <c r="G34" s="101"/>
      <c r="H34" s="144"/>
      <c r="I34" s="145"/>
    </row>
    <row r="35" spans="1:9" ht="12.75">
      <c r="A35" s="102" t="s">
        <v>29</v>
      </c>
      <c r="B35" s="103"/>
      <c r="C35" s="103"/>
      <c r="D35" s="103"/>
      <c r="E35" s="103"/>
      <c r="F35" s="103"/>
      <c r="G35" s="103"/>
      <c r="H35" s="146"/>
      <c r="I35" s="147"/>
    </row>
    <row r="36" spans="1:9" ht="12.75">
      <c r="A36" s="95" t="s">
        <v>32</v>
      </c>
      <c r="B36" s="96"/>
      <c r="C36" s="104">
        <v>1</v>
      </c>
      <c r="D36" s="96"/>
      <c r="E36" s="104">
        <v>1</v>
      </c>
      <c r="F36" s="96"/>
      <c r="G36" s="104">
        <v>1</v>
      </c>
      <c r="H36" s="140"/>
      <c r="I36" s="148">
        <v>1</v>
      </c>
    </row>
    <row r="37" spans="1:9" ht="12.75">
      <c r="A37" s="163" t="s">
        <v>33</v>
      </c>
      <c r="B37" s="96"/>
      <c r="C37" s="96"/>
      <c r="D37" s="96"/>
      <c r="E37" s="96"/>
      <c r="F37" s="96"/>
      <c r="G37" s="96"/>
      <c r="H37" s="140"/>
      <c r="I37" s="141"/>
    </row>
    <row r="38" spans="1:9" ht="13.5" thickBot="1">
      <c r="A38" s="160" t="s">
        <v>34</v>
      </c>
      <c r="B38" s="99"/>
      <c r="C38" s="99"/>
      <c r="D38" s="99"/>
      <c r="E38" s="99"/>
      <c r="F38" s="99"/>
      <c r="G38" s="99"/>
      <c r="H38" s="142"/>
      <c r="I38" s="143"/>
    </row>
    <row r="39" spans="1:9" ht="12.75">
      <c r="A39" s="164" t="s">
        <v>42</v>
      </c>
      <c r="B39" s="105"/>
      <c r="C39" s="105"/>
      <c r="D39" s="105"/>
      <c r="E39" s="105"/>
      <c r="F39" s="105"/>
      <c r="G39" s="105"/>
      <c r="H39" s="149"/>
      <c r="I39" s="150"/>
    </row>
    <row r="40" spans="1:9" ht="12.75">
      <c r="A40" s="165" t="s">
        <v>43</v>
      </c>
      <c r="B40" s="106"/>
      <c r="C40" s="106"/>
      <c r="D40" s="106"/>
      <c r="E40" s="106"/>
      <c r="F40" s="106"/>
      <c r="G40" s="106"/>
      <c r="H40" s="151"/>
      <c r="I40" s="152"/>
    </row>
    <row r="41" spans="1:9" ht="13.5" thickBot="1">
      <c r="A41" s="166" t="s">
        <v>44</v>
      </c>
      <c r="B41" s="107"/>
      <c r="C41" s="107"/>
      <c r="D41" s="107"/>
      <c r="E41" s="107"/>
      <c r="F41" s="107"/>
      <c r="G41" s="107"/>
      <c r="H41" s="153"/>
      <c r="I41" s="154"/>
    </row>
    <row r="42" spans="1:9" ht="12.75">
      <c r="A42" s="167"/>
      <c r="B42" s="8"/>
      <c r="C42" s="108"/>
      <c r="D42" s="108"/>
      <c r="E42" s="108"/>
      <c r="F42" s="108"/>
      <c r="G42" s="108"/>
      <c r="H42" s="155"/>
      <c r="I42" s="155"/>
    </row>
    <row r="43" spans="1:9" ht="12.75">
      <c r="A43" s="108"/>
      <c r="B43" s="108"/>
      <c r="C43" s="108"/>
      <c r="D43" s="108"/>
      <c r="E43" s="108"/>
      <c r="F43" s="108"/>
      <c r="G43" s="108"/>
      <c r="H43" s="155"/>
      <c r="I43" s="155"/>
    </row>
    <row r="44" spans="1:9" ht="12.75">
      <c r="A44" s="108"/>
      <c r="B44" s="108"/>
      <c r="C44" s="108"/>
      <c r="D44" s="108"/>
      <c r="E44" s="108"/>
      <c r="F44" s="108"/>
      <c r="G44" s="108"/>
      <c r="H44" s="155"/>
      <c r="I44" s="155"/>
    </row>
    <row r="45" spans="1:9" ht="12.75">
      <c r="A45" s="108"/>
      <c r="B45" s="108"/>
      <c r="C45" s="108"/>
      <c r="D45" s="108"/>
      <c r="E45" s="108"/>
      <c r="F45" s="108"/>
      <c r="G45" s="108"/>
      <c r="H45" s="155"/>
      <c r="I45" s="155"/>
    </row>
    <row r="46" spans="1:9" ht="12.75">
      <c r="A46" s="108"/>
      <c r="B46" s="108"/>
      <c r="C46" s="108"/>
      <c r="D46" s="108"/>
      <c r="E46" s="108"/>
      <c r="F46" s="108"/>
      <c r="G46" s="108"/>
      <c r="H46" s="155"/>
      <c r="I46" s="155"/>
    </row>
    <row r="47" spans="1:9" ht="12.75">
      <c r="A47" s="108"/>
      <c r="B47" s="108"/>
      <c r="C47" s="108"/>
      <c r="D47" s="108"/>
      <c r="E47" s="108"/>
      <c r="F47" s="108"/>
      <c r="G47" s="108"/>
      <c r="H47" s="155"/>
      <c r="I47" s="155"/>
    </row>
    <row r="48" spans="1:8" ht="13.5" thickBot="1">
      <c r="A48" s="41" t="s">
        <v>75</v>
      </c>
      <c r="B48" s="85"/>
      <c r="C48" s="85"/>
      <c r="D48" s="85"/>
      <c r="E48" s="85"/>
      <c r="F48" s="85"/>
      <c r="G48" s="85"/>
      <c r="H48" s="156"/>
    </row>
    <row r="49" spans="1:8" ht="13.5" thickBot="1">
      <c r="A49" s="44" t="s">
        <v>55</v>
      </c>
      <c r="B49" s="44" t="str">
        <f>+B6</f>
        <v>promedio 2014</v>
      </c>
      <c r="C49" s="85"/>
      <c r="D49" s="44" t="str">
        <f>+D6</f>
        <v>promedio 2015</v>
      </c>
      <c r="E49" s="85"/>
      <c r="F49" s="44" t="str">
        <f>+F6</f>
        <v>promedio 2016</v>
      </c>
      <c r="G49" s="85"/>
      <c r="H49" s="158" t="str">
        <f>+H6</f>
        <v>promedio ene-ago 2017</v>
      </c>
    </row>
    <row r="50" spans="1:8" ht="13.5" thickBot="1">
      <c r="A50" s="86" t="s">
        <v>76</v>
      </c>
      <c r="B50" s="87">
        <f>+B36-SUM(B9,B9:B11,B13:B18,B20:B23,B25:B26,B28:B29,B31:B32,B34:B35)</f>
        <v>0</v>
      </c>
      <c r="C50" s="88"/>
      <c r="D50" s="87">
        <f>+D36-SUM(D9,D9:D11,D13:D18,D20:D23,D25:D26,D28:D29,D31:D32,D34:D35)</f>
        <v>0</v>
      </c>
      <c r="E50" s="88"/>
      <c r="F50" s="87">
        <f>+F36-SUM(F9,F9:F11,F13:F18,F20:F23,F25:F26,F28:F29,F31:F32,F34:F35)</f>
        <v>0</v>
      </c>
      <c r="G50" s="88"/>
      <c r="H50" s="159">
        <f>+H36-SUM(H9,H9:H11,H13:H18,H20:H23,H25:H26,H28:H29,H31:H32,H34:H35)</f>
        <v>0</v>
      </c>
    </row>
  </sheetData>
  <sheetProtection/>
  <printOptions horizontalCentered="1" verticalCentered="1"/>
  <pageMargins left="0.7874015748031497" right="0.7874015748031497" top="0.35433070866141736" bottom="0.35433070866141736" header="0.1968503937007874" footer="0.3937007874015748"/>
  <pageSetup fitToHeight="1" fitToWidth="1" horizontalDpi="600" verticalDpi="600" orientation="landscape" paperSize="9" r:id="rId1"/>
  <headerFooter alignWithMargins="0">
    <oddHeader>&amp;R2017 - Año de las Energías Renovables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68"/>
  <sheetViews>
    <sheetView showGridLines="0" view="pageBreakPreview" zoomScale="85" zoomScaleNormal="75" zoomScaleSheetLayoutView="85" zoomScalePageLayoutView="0" workbookViewId="0" topLeftCell="B1">
      <selection activeCell="C10" sqref="C10"/>
    </sheetView>
  </sheetViews>
  <sheetFormatPr defaultColWidth="11.421875" defaultRowHeight="12.75"/>
  <cols>
    <col min="1" max="1" width="4.140625" style="8" customWidth="1"/>
    <col min="2" max="2" width="16.00390625" style="8" customWidth="1"/>
    <col min="3" max="5" width="17.28125" style="84" customWidth="1"/>
    <col min="6" max="6" width="7.57421875" style="8" customWidth="1"/>
    <col min="7" max="7" width="17.57421875" style="8" customWidth="1"/>
    <col min="8" max="16384" width="11.421875" style="8" customWidth="1"/>
  </cols>
  <sheetData>
    <row r="1" spans="2:5" s="78" customFormat="1" ht="12.75">
      <c r="B1" s="6" t="s">
        <v>60</v>
      </c>
      <c r="C1" s="6"/>
      <c r="D1" s="6"/>
      <c r="E1" s="6"/>
    </row>
    <row r="2" spans="2:5" s="78" customFormat="1" ht="12.75">
      <c r="B2" s="6" t="s">
        <v>69</v>
      </c>
      <c r="C2" s="6"/>
      <c r="D2" s="6"/>
      <c r="E2" s="6"/>
    </row>
    <row r="3" spans="2:6" s="78" customFormat="1" ht="12.75">
      <c r="B3" s="130" t="str">
        <f>+'4.a-costos'!A3</f>
        <v>de una unidad de motor monofásico de 1 HP y 1.500 R.P.M.</v>
      </c>
      <c r="C3" s="130"/>
      <c r="D3" s="130"/>
      <c r="E3" s="130"/>
      <c r="F3" s="177"/>
    </row>
    <row r="4" spans="2:6" s="78" customFormat="1" ht="12.75">
      <c r="B4" s="266" t="s">
        <v>163</v>
      </c>
      <c r="C4" s="266"/>
      <c r="D4" s="266"/>
      <c r="E4" s="266"/>
      <c r="F4" s="177"/>
    </row>
    <row r="5" spans="3:7" ht="13.5" thickBot="1">
      <c r="C5" s="79"/>
      <c r="D5" s="79"/>
      <c r="E5" s="79"/>
      <c r="F5" s="37"/>
      <c r="G5" s="37"/>
    </row>
    <row r="6" spans="2:6" ht="12.75" customHeight="1">
      <c r="B6" s="178" t="s">
        <v>54</v>
      </c>
      <c r="C6" s="179" t="s">
        <v>70</v>
      </c>
      <c r="D6" s="180" t="s">
        <v>71</v>
      </c>
      <c r="E6" s="181" t="s">
        <v>35</v>
      </c>
      <c r="F6" s="80"/>
    </row>
    <row r="7" spans="2:6" ht="26.25" customHeight="1" thickBot="1">
      <c r="B7" s="182" t="s">
        <v>55</v>
      </c>
      <c r="C7" s="183" t="s">
        <v>72</v>
      </c>
      <c r="D7" s="184" t="s">
        <v>73</v>
      </c>
      <c r="E7" s="185" t="s">
        <v>74</v>
      </c>
      <c r="F7" s="80"/>
    </row>
    <row r="8" spans="2:5" ht="12.75">
      <c r="B8" s="19" t="s">
        <v>100</v>
      </c>
      <c r="C8" s="20"/>
      <c r="D8" s="21"/>
      <c r="E8" s="22"/>
    </row>
    <row r="9" spans="2:5" ht="12.75">
      <c r="B9" s="23" t="s">
        <v>101</v>
      </c>
      <c r="C9" s="24"/>
      <c r="D9" s="25"/>
      <c r="E9" s="26"/>
    </row>
    <row r="10" spans="2:5" ht="12.75">
      <c r="B10" s="23" t="s">
        <v>102</v>
      </c>
      <c r="C10" s="24"/>
      <c r="D10" s="25"/>
      <c r="E10" s="26"/>
    </row>
    <row r="11" spans="2:5" ht="12.75">
      <c r="B11" s="23" t="s">
        <v>103</v>
      </c>
      <c r="C11" s="24"/>
      <c r="D11" s="25"/>
      <c r="E11" s="26"/>
    </row>
    <row r="12" spans="2:5" ht="12.75">
      <c r="B12" s="23" t="s">
        <v>104</v>
      </c>
      <c r="C12" s="25"/>
      <c r="D12" s="25"/>
      <c r="E12" s="26"/>
    </row>
    <row r="13" spans="2:5" ht="12.75">
      <c r="B13" s="23" t="s">
        <v>105</v>
      </c>
      <c r="C13" s="24"/>
      <c r="D13" s="25"/>
      <c r="E13" s="26"/>
    </row>
    <row r="14" spans="2:5" ht="12.75">
      <c r="B14" s="23" t="s">
        <v>106</v>
      </c>
      <c r="C14" s="25"/>
      <c r="D14" s="25"/>
      <c r="E14" s="26"/>
    </row>
    <row r="15" spans="2:5" ht="12.75">
      <c r="B15" s="23" t="s">
        <v>107</v>
      </c>
      <c r="C15" s="25"/>
      <c r="D15" s="25"/>
      <c r="E15" s="26"/>
    </row>
    <row r="16" spans="2:5" ht="12.75">
      <c r="B16" s="23" t="s">
        <v>108</v>
      </c>
      <c r="C16" s="25"/>
      <c r="D16" s="25"/>
      <c r="E16" s="26"/>
    </row>
    <row r="17" spans="2:5" ht="12.75">
      <c r="B17" s="23" t="s">
        <v>109</v>
      </c>
      <c r="C17" s="25"/>
      <c r="D17" s="25"/>
      <c r="E17" s="26"/>
    </row>
    <row r="18" spans="2:5" ht="12.75">
      <c r="B18" s="23" t="s">
        <v>110</v>
      </c>
      <c r="C18" s="25"/>
      <c r="D18" s="25"/>
      <c r="E18" s="26"/>
    </row>
    <row r="19" spans="2:5" ht="13.5" thickBot="1">
      <c r="B19" s="27" t="s">
        <v>111</v>
      </c>
      <c r="C19" s="28"/>
      <c r="D19" s="28"/>
      <c r="E19" s="29"/>
    </row>
    <row r="20" spans="2:5" ht="12.75">
      <c r="B20" s="19" t="s">
        <v>112</v>
      </c>
      <c r="C20" s="21"/>
      <c r="D20" s="21"/>
      <c r="E20" s="26"/>
    </row>
    <row r="21" spans="2:5" ht="12.75">
      <c r="B21" s="23" t="s">
        <v>113</v>
      </c>
      <c r="C21" s="25"/>
      <c r="D21" s="25"/>
      <c r="E21" s="30"/>
    </row>
    <row r="22" spans="2:5" ht="12.75">
      <c r="B22" s="23" t="s">
        <v>114</v>
      </c>
      <c r="C22" s="25"/>
      <c r="D22" s="25"/>
      <c r="E22" s="26"/>
    </row>
    <row r="23" spans="2:5" ht="12.75">
      <c r="B23" s="23" t="s">
        <v>115</v>
      </c>
      <c r="C23" s="25"/>
      <c r="D23" s="25"/>
      <c r="E23" s="26"/>
    </row>
    <row r="24" spans="2:5" ht="12.75">
      <c r="B24" s="23" t="s">
        <v>116</v>
      </c>
      <c r="C24" s="25"/>
      <c r="D24" s="25"/>
      <c r="E24" s="26"/>
    </row>
    <row r="25" spans="2:5" ht="12.75">
      <c r="B25" s="23" t="s">
        <v>117</v>
      </c>
      <c r="C25" s="25"/>
      <c r="D25" s="25"/>
      <c r="E25" s="26"/>
    </row>
    <row r="26" spans="2:5" ht="12.75">
      <c r="B26" s="23" t="s">
        <v>118</v>
      </c>
      <c r="C26" s="25"/>
      <c r="D26" s="25"/>
      <c r="E26" s="26"/>
    </row>
    <row r="27" spans="2:5" ht="12.75">
      <c r="B27" s="23" t="s">
        <v>119</v>
      </c>
      <c r="C27" s="25"/>
      <c r="D27" s="25"/>
      <c r="E27" s="26"/>
    </row>
    <row r="28" spans="2:5" ht="12.75">
      <c r="B28" s="23" t="s">
        <v>120</v>
      </c>
      <c r="C28" s="25"/>
      <c r="D28" s="25"/>
      <c r="E28" s="26"/>
    </row>
    <row r="29" spans="2:5" ht="12.75">
      <c r="B29" s="23" t="s">
        <v>121</v>
      </c>
      <c r="C29" s="25"/>
      <c r="D29" s="25"/>
      <c r="E29" s="26"/>
    </row>
    <row r="30" spans="2:5" ht="12.75">
      <c r="B30" s="23" t="s">
        <v>122</v>
      </c>
      <c r="C30" s="25"/>
      <c r="D30" s="25"/>
      <c r="E30" s="26"/>
    </row>
    <row r="31" spans="2:5" ht="13.5" thickBot="1">
      <c r="B31" s="27" t="s">
        <v>123</v>
      </c>
      <c r="C31" s="28"/>
      <c r="D31" s="28"/>
      <c r="E31" s="31"/>
    </row>
    <row r="32" spans="2:5" ht="12.75">
      <c r="B32" s="19" t="s">
        <v>124</v>
      </c>
      <c r="C32" s="21"/>
      <c r="D32" s="32"/>
      <c r="E32" s="20"/>
    </row>
    <row r="33" spans="2:5" ht="12.75">
      <c r="B33" s="23" t="s">
        <v>125</v>
      </c>
      <c r="C33" s="25"/>
      <c r="D33" s="33"/>
      <c r="E33" s="24"/>
    </row>
    <row r="34" spans="2:5" ht="12.75">
      <c r="B34" s="23" t="s">
        <v>126</v>
      </c>
      <c r="C34" s="25"/>
      <c r="D34" s="33"/>
      <c r="E34" s="24"/>
    </row>
    <row r="35" spans="2:5" ht="12.75">
      <c r="B35" s="23" t="s">
        <v>127</v>
      </c>
      <c r="C35" s="25"/>
      <c r="D35" s="33"/>
      <c r="E35" s="24"/>
    </row>
    <row r="36" spans="2:5" ht="12.75">
      <c r="B36" s="23" t="s">
        <v>128</v>
      </c>
      <c r="C36" s="25"/>
      <c r="D36" s="33"/>
      <c r="E36" s="24"/>
    </row>
    <row r="37" spans="2:5" ht="12.75">
      <c r="B37" s="23" t="s">
        <v>129</v>
      </c>
      <c r="C37" s="25"/>
      <c r="D37" s="33"/>
      <c r="E37" s="24"/>
    </row>
    <row r="38" spans="2:5" ht="12.75">
      <c r="B38" s="23" t="s">
        <v>130</v>
      </c>
      <c r="C38" s="25"/>
      <c r="D38" s="33"/>
      <c r="E38" s="24"/>
    </row>
    <row r="39" spans="2:5" ht="12.75">
      <c r="B39" s="23" t="s">
        <v>131</v>
      </c>
      <c r="C39" s="25"/>
      <c r="D39" s="33"/>
      <c r="E39" s="24"/>
    </row>
    <row r="40" spans="2:5" ht="12.75">
      <c r="B40" s="23" t="s">
        <v>132</v>
      </c>
      <c r="C40" s="25"/>
      <c r="D40" s="33"/>
      <c r="E40" s="24"/>
    </row>
    <row r="41" spans="2:5" ht="12.75">
      <c r="B41" s="23" t="s">
        <v>133</v>
      </c>
      <c r="C41" s="25"/>
      <c r="D41" s="33"/>
      <c r="E41" s="24"/>
    </row>
    <row r="42" spans="2:5" ht="12.75">
      <c r="B42" s="23" t="s">
        <v>134</v>
      </c>
      <c r="C42" s="25"/>
      <c r="D42" s="33"/>
      <c r="E42" s="24"/>
    </row>
    <row r="43" spans="2:5" ht="13.5" thickBot="1">
      <c r="B43" s="27" t="s">
        <v>135</v>
      </c>
      <c r="C43" s="81"/>
      <c r="D43" s="82"/>
      <c r="E43" s="58"/>
    </row>
    <row r="44" spans="2:5" ht="12.75">
      <c r="B44" s="19" t="s">
        <v>136</v>
      </c>
      <c r="C44" s="21"/>
      <c r="D44" s="21"/>
      <c r="E44" s="20"/>
    </row>
    <row r="45" spans="2:5" ht="12.75">
      <c r="B45" s="23" t="s">
        <v>137</v>
      </c>
      <c r="C45" s="25"/>
      <c r="D45" s="25"/>
      <c r="E45" s="24"/>
    </row>
    <row r="46" spans="2:5" ht="12.75">
      <c r="B46" s="23" t="s">
        <v>138</v>
      </c>
      <c r="C46" s="25"/>
      <c r="D46" s="25"/>
      <c r="E46" s="24"/>
    </row>
    <row r="47" spans="2:5" ht="12.75">
      <c r="B47" s="23" t="s">
        <v>139</v>
      </c>
      <c r="C47" s="25"/>
      <c r="D47" s="25"/>
      <c r="E47" s="24"/>
    </row>
    <row r="48" spans="2:5" ht="12.75">
      <c r="B48" s="23" t="s">
        <v>140</v>
      </c>
      <c r="C48" s="25"/>
      <c r="D48" s="25"/>
      <c r="E48" s="24"/>
    </row>
    <row r="49" spans="2:5" ht="12.75">
      <c r="B49" s="23" t="s">
        <v>141</v>
      </c>
      <c r="C49" s="25"/>
      <c r="D49" s="25"/>
      <c r="E49" s="24"/>
    </row>
    <row r="50" spans="2:5" ht="12.75">
      <c r="B50" s="23" t="s">
        <v>142</v>
      </c>
      <c r="C50" s="25"/>
      <c r="D50" s="25"/>
      <c r="E50" s="24"/>
    </row>
    <row r="51" spans="2:5" ht="13.5" thickBot="1">
      <c r="B51" s="27" t="s">
        <v>143</v>
      </c>
      <c r="C51" s="25"/>
      <c r="D51" s="25"/>
      <c r="E51" s="24"/>
    </row>
    <row r="52" spans="2:46" ht="13.5" thickBot="1">
      <c r="B52" s="36"/>
      <c r="C52" s="37"/>
      <c r="D52" s="37"/>
      <c r="E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</row>
    <row r="53" spans="2:6" ht="12.75">
      <c r="B53" s="59">
        <v>2011</v>
      </c>
      <c r="C53" s="21"/>
      <c r="D53" s="21"/>
      <c r="E53" s="21"/>
      <c r="F53" s="37"/>
    </row>
    <row r="54" spans="2:6" ht="12.75">
      <c r="B54" s="60">
        <v>2012</v>
      </c>
      <c r="C54" s="25"/>
      <c r="D54" s="25"/>
      <c r="E54" s="25"/>
      <c r="F54" s="37"/>
    </row>
    <row r="55" spans="2:5" ht="13.5" thickBot="1">
      <c r="B55" s="61">
        <v>2013</v>
      </c>
      <c r="C55" s="28"/>
      <c r="D55" s="28"/>
      <c r="E55" s="28"/>
    </row>
    <row r="56" spans="2:5" ht="12.75">
      <c r="B56" s="59">
        <v>2014</v>
      </c>
      <c r="C56" s="21"/>
      <c r="D56" s="21"/>
      <c r="E56" s="21"/>
    </row>
    <row r="57" spans="2:5" ht="12.75">
      <c r="B57" s="60">
        <v>2015</v>
      </c>
      <c r="C57" s="25"/>
      <c r="D57" s="25"/>
      <c r="E57" s="25"/>
    </row>
    <row r="58" spans="2:5" ht="13.5" thickBot="1">
      <c r="B58" s="61">
        <v>2016</v>
      </c>
      <c r="C58" s="28"/>
      <c r="D58" s="28"/>
      <c r="E58" s="28"/>
    </row>
    <row r="59" spans="2:4" ht="13.5" thickBot="1">
      <c r="B59" s="36"/>
      <c r="C59" s="8"/>
      <c r="D59" s="8"/>
    </row>
    <row r="60" spans="2:5" ht="12.75">
      <c r="B60" s="133" t="s">
        <v>144</v>
      </c>
      <c r="C60" s="21"/>
      <c r="D60" s="21"/>
      <c r="E60" s="20"/>
    </row>
    <row r="61" spans="2:5" ht="13.5" thickBot="1">
      <c r="B61" s="134" t="s">
        <v>97</v>
      </c>
      <c r="C61" s="175"/>
      <c r="D61" s="114"/>
      <c r="E61" s="114"/>
    </row>
    <row r="62" spans="2:5" ht="13.5" thickBot="1">
      <c r="B62" s="43"/>
      <c r="C62" s="43"/>
      <c r="D62" s="43"/>
      <c r="E62" s="43"/>
    </row>
    <row r="63" spans="2:4" ht="13.5" thickBot="1">
      <c r="B63" s="44" t="s">
        <v>55</v>
      </c>
      <c r="C63" s="63" t="s">
        <v>57</v>
      </c>
      <c r="D63" s="64" t="s">
        <v>61</v>
      </c>
    </row>
    <row r="64" spans="2:4" ht="12.75">
      <c r="B64" s="47">
        <f>+B53</f>
        <v>2011</v>
      </c>
      <c r="C64" s="48">
        <f>+C53-SUM(C8:C19)</f>
        <v>0</v>
      </c>
      <c r="D64" s="49">
        <f>+D53-SUM(D8:D19)</f>
        <v>0</v>
      </c>
    </row>
    <row r="65" spans="2:4" ht="12.75">
      <c r="B65" s="50">
        <f>+B54</f>
        <v>2012</v>
      </c>
      <c r="C65" s="51">
        <f>+C54-SUM(C20:C31)</f>
        <v>0</v>
      </c>
      <c r="D65" s="52">
        <f>+D54-SUM(D20:D31)</f>
        <v>0</v>
      </c>
    </row>
    <row r="66" spans="2:4" ht="13.5" thickBot="1">
      <c r="B66" s="53">
        <f>+B55</f>
        <v>2013</v>
      </c>
      <c r="C66" s="54">
        <f>+C55-SUM(C32:C43)</f>
        <v>0</v>
      </c>
      <c r="D66" s="55">
        <f>+D55-SUM(D32:D43)</f>
        <v>0</v>
      </c>
    </row>
    <row r="67" spans="2:4" ht="12.75">
      <c r="B67" s="47">
        <f>+B57</f>
        <v>2015</v>
      </c>
      <c r="C67" s="56">
        <f>+C57-(SUM(C32:INDEX(C32:C43,'parámetros e instrucciones'!$E$3)))</f>
        <v>0</v>
      </c>
      <c r="D67" s="56">
        <f>+D57-(SUM(D32:INDEX(D32:D43,'parámetros e instrucciones'!$E$3)))</f>
        <v>0</v>
      </c>
    </row>
    <row r="68" spans="2:4" ht="13.5" thickBot="1">
      <c r="B68" s="53">
        <f>+B58</f>
        <v>2016</v>
      </c>
      <c r="C68" s="57">
        <f>+C58-(SUM(C44:INDEX(C44:C51,'parámetros e instrucciones'!$E$3)))</f>
        <v>0</v>
      </c>
      <c r="D68" s="57">
        <f>+D58-(SUM(D44:INDEX(D44:D51,'parámetros e instrucciones'!$E$3)))</f>
        <v>0</v>
      </c>
    </row>
  </sheetData>
  <sheetProtection/>
  <mergeCells count="1">
    <mergeCell ref="B4:E4"/>
  </mergeCells>
  <printOptions horizontalCentered="1" verticalCentered="1"/>
  <pageMargins left="0.7874015748031497" right="0.7874015748031497" top="0.35433070866141736" bottom="0.35433070866141736" header="0.1968503937007874" footer="0.3937007874015748"/>
  <pageSetup fitToHeight="1" fitToWidth="1" horizontalDpi="600" verticalDpi="600" orientation="portrait" paperSize="9" r:id="rId1"/>
  <headerFooter alignWithMargins="0">
    <oddHeader>&amp;R2017 - Año de las Energías Renovables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68"/>
  <sheetViews>
    <sheetView showGridLines="0" view="pageBreakPreview" zoomScale="85" zoomScaleNormal="75" zoomScaleSheetLayoutView="85" zoomScalePageLayoutView="0" workbookViewId="0" topLeftCell="B1">
      <selection activeCell="E17" sqref="E17"/>
    </sheetView>
  </sheetViews>
  <sheetFormatPr defaultColWidth="11.421875" defaultRowHeight="12.75"/>
  <cols>
    <col min="1" max="1" width="4.140625" style="8" customWidth="1"/>
    <col min="2" max="2" width="16.00390625" style="8" customWidth="1"/>
    <col min="3" max="5" width="17.28125" style="84" customWidth="1"/>
    <col min="6" max="6" width="7.57421875" style="8" customWidth="1"/>
    <col min="7" max="7" width="17.57421875" style="8" customWidth="1"/>
    <col min="8" max="16384" width="11.421875" style="8" customWidth="1"/>
  </cols>
  <sheetData>
    <row r="1" spans="2:5" s="78" customFormat="1" ht="12.75">
      <c r="B1" s="6" t="s">
        <v>171</v>
      </c>
      <c r="C1" s="6"/>
      <c r="D1" s="6"/>
      <c r="E1" s="6"/>
    </row>
    <row r="2" spans="2:5" s="78" customFormat="1" ht="12.75">
      <c r="B2" s="6" t="s">
        <v>69</v>
      </c>
      <c r="C2" s="6"/>
      <c r="D2" s="6"/>
      <c r="E2" s="6"/>
    </row>
    <row r="3" spans="2:6" s="78" customFormat="1" ht="12.75">
      <c r="B3" s="130" t="str">
        <f>+'4.b-costos'!A3</f>
        <v>de una unidad de motor monofásico de 0,5 HP y 3.000 R.P.M.</v>
      </c>
      <c r="C3" s="130"/>
      <c r="D3" s="130"/>
      <c r="E3" s="130"/>
      <c r="F3" s="177"/>
    </row>
    <row r="4" spans="2:6" s="78" customFormat="1" ht="12.75">
      <c r="B4" s="266" t="s">
        <v>37</v>
      </c>
      <c r="C4" s="266"/>
      <c r="D4" s="266"/>
      <c r="E4" s="266"/>
      <c r="F4" s="177"/>
    </row>
    <row r="5" spans="2:7" ht="13.5" thickBot="1">
      <c r="B5" s="186"/>
      <c r="C5" s="187"/>
      <c r="D5" s="187"/>
      <c r="E5" s="187"/>
      <c r="F5" s="37"/>
      <c r="G5" s="37"/>
    </row>
    <row r="6" spans="2:6" ht="12.75" customHeight="1">
      <c r="B6" s="178" t="s">
        <v>54</v>
      </c>
      <c r="C6" s="179" t="s">
        <v>70</v>
      </c>
      <c r="D6" s="180" t="s">
        <v>71</v>
      </c>
      <c r="E6" s="181" t="s">
        <v>35</v>
      </c>
      <c r="F6" s="80"/>
    </row>
    <row r="7" spans="2:6" ht="26.25" customHeight="1" thickBot="1">
      <c r="B7" s="182" t="s">
        <v>55</v>
      </c>
      <c r="C7" s="183" t="s">
        <v>72</v>
      </c>
      <c r="D7" s="184" t="s">
        <v>73</v>
      </c>
      <c r="E7" s="185" t="s">
        <v>74</v>
      </c>
      <c r="F7" s="80"/>
    </row>
    <row r="8" spans="2:5" ht="12.75">
      <c r="B8" s="19" t="s">
        <v>100</v>
      </c>
      <c r="C8" s="20"/>
      <c r="D8" s="21"/>
      <c r="E8" s="22"/>
    </row>
    <row r="9" spans="2:5" ht="12.75">
      <c r="B9" s="23" t="s">
        <v>101</v>
      </c>
      <c r="C9" s="24"/>
      <c r="D9" s="25"/>
      <c r="E9" s="26"/>
    </row>
    <row r="10" spans="2:5" ht="12.75">
      <c r="B10" s="23" t="s">
        <v>102</v>
      </c>
      <c r="C10" s="24"/>
      <c r="D10" s="25"/>
      <c r="E10" s="26"/>
    </row>
    <row r="11" spans="2:5" ht="12.75">
      <c r="B11" s="23" t="s">
        <v>103</v>
      </c>
      <c r="C11" s="24"/>
      <c r="D11" s="25"/>
      <c r="E11" s="26"/>
    </row>
    <row r="12" spans="2:5" ht="12.75">
      <c r="B12" s="23" t="s">
        <v>104</v>
      </c>
      <c r="C12" s="25"/>
      <c r="D12" s="25"/>
      <c r="E12" s="26"/>
    </row>
    <row r="13" spans="2:5" ht="12.75">
      <c r="B13" s="23" t="s">
        <v>105</v>
      </c>
      <c r="C13" s="24"/>
      <c r="D13" s="25"/>
      <c r="E13" s="26"/>
    </row>
    <row r="14" spans="2:5" ht="12.75">
      <c r="B14" s="23" t="s">
        <v>106</v>
      </c>
      <c r="C14" s="25"/>
      <c r="D14" s="25"/>
      <c r="E14" s="26"/>
    </row>
    <row r="15" spans="2:5" ht="12.75">
      <c r="B15" s="23" t="s">
        <v>107</v>
      </c>
      <c r="C15" s="25"/>
      <c r="D15" s="25"/>
      <c r="E15" s="26"/>
    </row>
    <row r="16" spans="2:5" ht="12.75">
      <c r="B16" s="23" t="s">
        <v>108</v>
      </c>
      <c r="C16" s="25"/>
      <c r="D16" s="25"/>
      <c r="E16" s="26"/>
    </row>
    <row r="17" spans="2:5" ht="12.75">
      <c r="B17" s="23" t="s">
        <v>109</v>
      </c>
      <c r="C17" s="25"/>
      <c r="D17" s="25"/>
      <c r="E17" s="26"/>
    </row>
    <row r="18" spans="2:5" ht="12.75">
      <c r="B18" s="23" t="s">
        <v>110</v>
      </c>
      <c r="C18" s="25"/>
      <c r="D18" s="25"/>
      <c r="E18" s="26"/>
    </row>
    <row r="19" spans="2:5" ht="13.5" thickBot="1">
      <c r="B19" s="27" t="s">
        <v>111</v>
      </c>
      <c r="C19" s="28"/>
      <c r="D19" s="28"/>
      <c r="E19" s="29"/>
    </row>
    <row r="20" spans="2:5" ht="12.75">
      <c r="B20" s="19" t="s">
        <v>112</v>
      </c>
      <c r="C20" s="21"/>
      <c r="D20" s="21"/>
      <c r="E20" s="26"/>
    </row>
    <row r="21" spans="2:5" ht="12.75">
      <c r="B21" s="23" t="s">
        <v>113</v>
      </c>
      <c r="C21" s="25"/>
      <c r="D21" s="25"/>
      <c r="E21" s="30"/>
    </row>
    <row r="22" spans="2:5" ht="12.75">
      <c r="B22" s="23" t="s">
        <v>114</v>
      </c>
      <c r="C22" s="25"/>
      <c r="D22" s="25"/>
      <c r="E22" s="26"/>
    </row>
    <row r="23" spans="2:5" ht="12.75">
      <c r="B23" s="23" t="s">
        <v>115</v>
      </c>
      <c r="C23" s="25"/>
      <c r="D23" s="25"/>
      <c r="E23" s="26"/>
    </row>
    <row r="24" spans="2:5" ht="12.75">
      <c r="B24" s="23" t="s">
        <v>116</v>
      </c>
      <c r="C24" s="25"/>
      <c r="D24" s="25"/>
      <c r="E24" s="26"/>
    </row>
    <row r="25" spans="2:5" ht="12.75">
      <c r="B25" s="23" t="s">
        <v>117</v>
      </c>
      <c r="C25" s="25"/>
      <c r="D25" s="25"/>
      <c r="E25" s="26"/>
    </row>
    <row r="26" spans="2:5" ht="12.75">
      <c r="B26" s="23" t="s">
        <v>118</v>
      </c>
      <c r="C26" s="25"/>
      <c r="D26" s="25"/>
      <c r="E26" s="26"/>
    </row>
    <row r="27" spans="2:5" ht="12.75">
      <c r="B27" s="23" t="s">
        <v>119</v>
      </c>
      <c r="C27" s="25"/>
      <c r="D27" s="25"/>
      <c r="E27" s="26"/>
    </row>
    <row r="28" spans="2:5" ht="12.75">
      <c r="B28" s="23" t="s">
        <v>120</v>
      </c>
      <c r="C28" s="25"/>
      <c r="D28" s="25"/>
      <c r="E28" s="26"/>
    </row>
    <row r="29" spans="2:5" ht="12.75">
      <c r="B29" s="23" t="s">
        <v>121</v>
      </c>
      <c r="C29" s="25"/>
      <c r="D29" s="25"/>
      <c r="E29" s="26"/>
    </row>
    <row r="30" spans="2:5" ht="12.75">
      <c r="B30" s="23" t="s">
        <v>122</v>
      </c>
      <c r="C30" s="25"/>
      <c r="D30" s="25"/>
      <c r="E30" s="26"/>
    </row>
    <row r="31" spans="2:5" ht="13.5" thickBot="1">
      <c r="B31" s="27" t="s">
        <v>123</v>
      </c>
      <c r="C31" s="28"/>
      <c r="D31" s="28"/>
      <c r="E31" s="31"/>
    </row>
    <row r="32" spans="2:5" ht="12.75">
      <c r="B32" s="19" t="s">
        <v>124</v>
      </c>
      <c r="C32" s="21"/>
      <c r="D32" s="32"/>
      <c r="E32" s="20"/>
    </row>
    <row r="33" spans="2:5" ht="12.75">
      <c r="B33" s="23" t="s">
        <v>125</v>
      </c>
      <c r="C33" s="25"/>
      <c r="D33" s="33"/>
      <c r="E33" s="24"/>
    </row>
    <row r="34" spans="2:5" ht="12.75">
      <c r="B34" s="23" t="s">
        <v>126</v>
      </c>
      <c r="C34" s="25"/>
      <c r="D34" s="33"/>
      <c r="E34" s="24"/>
    </row>
    <row r="35" spans="2:5" ht="12.75">
      <c r="B35" s="23" t="s">
        <v>127</v>
      </c>
      <c r="C35" s="25"/>
      <c r="D35" s="33"/>
      <c r="E35" s="24"/>
    </row>
    <row r="36" spans="2:5" ht="12.75">
      <c r="B36" s="23" t="s">
        <v>128</v>
      </c>
      <c r="C36" s="25"/>
      <c r="D36" s="33"/>
      <c r="E36" s="24"/>
    </row>
    <row r="37" spans="2:5" ht="12.75">
      <c r="B37" s="23" t="s">
        <v>129</v>
      </c>
      <c r="C37" s="25"/>
      <c r="D37" s="33"/>
      <c r="E37" s="24"/>
    </row>
    <row r="38" spans="2:5" ht="12.75">
      <c r="B38" s="23" t="s">
        <v>130</v>
      </c>
      <c r="C38" s="25"/>
      <c r="D38" s="33"/>
      <c r="E38" s="24"/>
    </row>
    <row r="39" spans="2:5" ht="12.75">
      <c r="B39" s="23" t="s">
        <v>131</v>
      </c>
      <c r="C39" s="25"/>
      <c r="D39" s="33"/>
      <c r="E39" s="24"/>
    </row>
    <row r="40" spans="2:5" ht="12.75">
      <c r="B40" s="23" t="s">
        <v>132</v>
      </c>
      <c r="C40" s="25"/>
      <c r="D40" s="33"/>
      <c r="E40" s="24"/>
    </row>
    <row r="41" spans="2:5" ht="12.75">
      <c r="B41" s="23" t="s">
        <v>133</v>
      </c>
      <c r="C41" s="25"/>
      <c r="D41" s="33"/>
      <c r="E41" s="24"/>
    </row>
    <row r="42" spans="2:5" ht="12.75">
      <c r="B42" s="23" t="s">
        <v>134</v>
      </c>
      <c r="C42" s="25"/>
      <c r="D42" s="33"/>
      <c r="E42" s="24"/>
    </row>
    <row r="43" spans="2:5" ht="13.5" thickBot="1">
      <c r="B43" s="27" t="s">
        <v>135</v>
      </c>
      <c r="C43" s="81"/>
      <c r="D43" s="82"/>
      <c r="E43" s="58"/>
    </row>
    <row r="44" spans="2:5" ht="12.75">
      <c r="B44" s="19" t="s">
        <v>136</v>
      </c>
      <c r="C44" s="21"/>
      <c r="D44" s="21"/>
      <c r="E44" s="20"/>
    </row>
    <row r="45" spans="2:5" ht="12.75">
      <c r="B45" s="23" t="s">
        <v>137</v>
      </c>
      <c r="C45" s="25"/>
      <c r="D45" s="25"/>
      <c r="E45" s="24"/>
    </row>
    <row r="46" spans="2:5" ht="12.75">
      <c r="B46" s="23" t="s">
        <v>138</v>
      </c>
      <c r="C46" s="25"/>
      <c r="D46" s="25"/>
      <c r="E46" s="24"/>
    </row>
    <row r="47" spans="2:5" ht="12.75">
      <c r="B47" s="23" t="s">
        <v>139</v>
      </c>
      <c r="C47" s="25"/>
      <c r="D47" s="25"/>
      <c r="E47" s="24"/>
    </row>
    <row r="48" spans="2:5" ht="12.75">
      <c r="B48" s="23" t="s">
        <v>140</v>
      </c>
      <c r="C48" s="25"/>
      <c r="D48" s="25"/>
      <c r="E48" s="24"/>
    </row>
    <row r="49" spans="2:5" ht="12.75">
      <c r="B49" s="23" t="s">
        <v>141</v>
      </c>
      <c r="C49" s="25"/>
      <c r="D49" s="25"/>
      <c r="E49" s="24"/>
    </row>
    <row r="50" spans="2:5" ht="12.75">
      <c r="B50" s="23" t="s">
        <v>142</v>
      </c>
      <c r="C50" s="25"/>
      <c r="D50" s="25"/>
      <c r="E50" s="24"/>
    </row>
    <row r="51" spans="2:5" ht="13.5" thickBot="1">
      <c r="B51" s="27" t="s">
        <v>143</v>
      </c>
      <c r="C51" s="25"/>
      <c r="D51" s="25"/>
      <c r="E51" s="24"/>
    </row>
    <row r="52" spans="2:46" ht="13.5" thickBot="1">
      <c r="B52" s="36"/>
      <c r="C52" s="37"/>
      <c r="D52" s="37"/>
      <c r="E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</row>
    <row r="53" spans="2:6" ht="12.75">
      <c r="B53" s="59">
        <v>2011</v>
      </c>
      <c r="C53" s="21"/>
      <c r="D53" s="21"/>
      <c r="E53" s="21"/>
      <c r="F53" s="37"/>
    </row>
    <row r="54" spans="2:6" ht="12.75">
      <c r="B54" s="60">
        <v>2012</v>
      </c>
      <c r="C54" s="25"/>
      <c r="D54" s="25"/>
      <c r="E54" s="25"/>
      <c r="F54" s="37"/>
    </row>
    <row r="55" spans="2:5" ht="13.5" thickBot="1">
      <c r="B55" s="61">
        <v>2013</v>
      </c>
      <c r="C55" s="28"/>
      <c r="D55" s="28"/>
      <c r="E55" s="28"/>
    </row>
    <row r="56" spans="2:5" ht="12.75">
      <c r="B56" s="59">
        <v>2014</v>
      </c>
      <c r="C56" s="21"/>
      <c r="D56" s="21"/>
      <c r="E56" s="21"/>
    </row>
    <row r="57" spans="2:5" ht="12.75">
      <c r="B57" s="60">
        <v>2015</v>
      </c>
      <c r="C57" s="25"/>
      <c r="D57" s="25"/>
      <c r="E57" s="25"/>
    </row>
    <row r="58" spans="2:5" ht="13.5" thickBot="1">
      <c r="B58" s="61">
        <v>2016</v>
      </c>
      <c r="C58" s="28"/>
      <c r="D58" s="28"/>
      <c r="E58" s="28"/>
    </row>
    <row r="59" spans="2:4" ht="13.5" thickBot="1">
      <c r="B59" s="36"/>
      <c r="C59" s="8"/>
      <c r="D59" s="8"/>
    </row>
    <row r="60" spans="2:5" ht="12.75">
      <c r="B60" s="133" t="s">
        <v>144</v>
      </c>
      <c r="C60" s="21"/>
      <c r="D60" s="21"/>
      <c r="E60" s="20"/>
    </row>
    <row r="61" spans="2:5" ht="13.5" thickBot="1">
      <c r="B61" s="134" t="s">
        <v>97</v>
      </c>
      <c r="C61" s="175"/>
      <c r="D61" s="114"/>
      <c r="E61" s="114"/>
    </row>
    <row r="62" spans="2:5" ht="13.5" thickBot="1">
      <c r="B62" s="43"/>
      <c r="C62" s="43"/>
      <c r="D62" s="43"/>
      <c r="E62" s="43"/>
    </row>
    <row r="63" spans="2:4" ht="13.5" thickBot="1">
      <c r="B63" s="44" t="s">
        <v>55</v>
      </c>
      <c r="C63" s="63" t="s">
        <v>57</v>
      </c>
      <c r="D63" s="64" t="s">
        <v>61</v>
      </c>
    </row>
    <row r="64" spans="2:4" ht="12.75">
      <c r="B64" s="47">
        <f>+B53</f>
        <v>2011</v>
      </c>
      <c r="C64" s="48">
        <f>+C53-SUM(C8:C19)</f>
        <v>0</v>
      </c>
      <c r="D64" s="49">
        <f>+D53-SUM(D8:D19)</f>
        <v>0</v>
      </c>
    </row>
    <row r="65" spans="2:4" ht="12.75">
      <c r="B65" s="50">
        <f>+B54</f>
        <v>2012</v>
      </c>
      <c r="C65" s="51">
        <f>+C54-SUM(C20:C31)</f>
        <v>0</v>
      </c>
      <c r="D65" s="52">
        <f>+D54-SUM(D20:D31)</f>
        <v>0</v>
      </c>
    </row>
    <row r="66" spans="2:4" ht="13.5" thickBot="1">
      <c r="B66" s="53">
        <f>+B55</f>
        <v>2013</v>
      </c>
      <c r="C66" s="54">
        <f>+C55-SUM(C32:C43)</f>
        <v>0</v>
      </c>
      <c r="D66" s="55">
        <f>+D55-SUM(D32:D43)</f>
        <v>0</v>
      </c>
    </row>
    <row r="67" spans="2:4" ht="12.75">
      <c r="B67" s="47">
        <f>+B57</f>
        <v>2015</v>
      </c>
      <c r="C67" s="56">
        <f>+C57-(SUM(C32:INDEX(C32:C43,'parámetros e instrucciones'!$E$3)))</f>
        <v>0</v>
      </c>
      <c r="D67" s="56">
        <f>+D57-(SUM(D32:INDEX(D32:D43,'parámetros e instrucciones'!$E$3)))</f>
        <v>0</v>
      </c>
    </row>
    <row r="68" spans="2:4" ht="13.5" thickBot="1">
      <c r="B68" s="53">
        <f>+B58</f>
        <v>2016</v>
      </c>
      <c r="C68" s="57">
        <f>+C58-(SUM(C44:INDEX(C44:C51,'parámetros e instrucciones'!$E$3)))</f>
        <v>0</v>
      </c>
      <c r="D68" s="57">
        <f>+D58-(SUM(D44:INDEX(D44:D51,'parámetros e instrucciones'!$E$3)))</f>
        <v>0</v>
      </c>
    </row>
  </sheetData>
  <sheetProtection/>
  <mergeCells count="1">
    <mergeCell ref="B4:E4"/>
  </mergeCells>
  <printOptions horizontalCentered="1" verticalCentered="1"/>
  <pageMargins left="0.7874015748031497" right="0.7874015748031497" top="0.35433070866141736" bottom="0.35433070866141736" header="0.1968503937007874" footer="0.3937007874015748"/>
  <pageSetup fitToHeight="1" fitToWidth="1" horizontalDpi="600" verticalDpi="600" orientation="portrait" paperSize="9" r:id="rId1"/>
  <headerFooter alignWithMargins="0">
    <oddHeader>&amp;R2017 - Año de las Energías Renovables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68"/>
  <sheetViews>
    <sheetView showGridLines="0" view="pageBreakPreview" zoomScaleNormal="75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4.140625" style="8" customWidth="1"/>
    <col min="2" max="2" width="16.00390625" style="8" customWidth="1"/>
    <col min="3" max="5" width="17.28125" style="84" customWidth="1"/>
    <col min="6" max="6" width="7.57421875" style="8" customWidth="1"/>
    <col min="7" max="7" width="17.57421875" style="8" customWidth="1"/>
    <col min="8" max="16384" width="11.421875" style="8" customWidth="1"/>
  </cols>
  <sheetData>
    <row r="1" spans="2:5" s="78" customFormat="1" ht="12.75">
      <c r="B1" s="6" t="s">
        <v>172</v>
      </c>
      <c r="C1" s="6"/>
      <c r="D1" s="6"/>
      <c r="E1" s="6"/>
    </row>
    <row r="2" spans="2:5" s="78" customFormat="1" ht="12.75">
      <c r="B2" s="6" t="s">
        <v>69</v>
      </c>
      <c r="C2" s="6"/>
      <c r="D2" s="6"/>
      <c r="E2" s="6"/>
    </row>
    <row r="3" spans="2:6" s="78" customFormat="1" ht="12.75">
      <c r="B3" s="130" t="s">
        <v>169</v>
      </c>
      <c r="C3" s="130"/>
      <c r="D3" s="130"/>
      <c r="E3" s="130"/>
      <c r="F3" s="177"/>
    </row>
    <row r="4" spans="2:6" s="78" customFormat="1" ht="12.75">
      <c r="B4" s="266" t="s">
        <v>37</v>
      </c>
      <c r="C4" s="266"/>
      <c r="D4" s="266"/>
      <c r="E4" s="266"/>
      <c r="F4" s="177"/>
    </row>
    <row r="5" spans="3:7" ht="13.5" thickBot="1">
      <c r="C5" s="79"/>
      <c r="D5" s="79"/>
      <c r="E5" s="79"/>
      <c r="F5" s="37"/>
      <c r="G5" s="37"/>
    </row>
    <row r="6" spans="2:6" ht="12.75" customHeight="1">
      <c r="B6" s="178" t="s">
        <v>54</v>
      </c>
      <c r="C6" s="179" t="s">
        <v>70</v>
      </c>
      <c r="D6" s="180" t="s">
        <v>71</v>
      </c>
      <c r="E6" s="181" t="s">
        <v>35</v>
      </c>
      <c r="F6" s="80"/>
    </row>
    <row r="7" spans="2:6" ht="26.25" customHeight="1" thickBot="1">
      <c r="B7" s="182" t="s">
        <v>55</v>
      </c>
      <c r="C7" s="183" t="s">
        <v>72</v>
      </c>
      <c r="D7" s="184" t="s">
        <v>73</v>
      </c>
      <c r="E7" s="185" t="s">
        <v>74</v>
      </c>
      <c r="F7" s="80"/>
    </row>
    <row r="8" spans="2:5" ht="12.75">
      <c r="B8" s="19" t="s">
        <v>100</v>
      </c>
      <c r="C8" s="20"/>
      <c r="D8" s="21"/>
      <c r="E8" s="22"/>
    </row>
    <row r="9" spans="2:5" ht="12.75">
      <c r="B9" s="23" t="s">
        <v>101</v>
      </c>
      <c r="C9" s="24"/>
      <c r="D9" s="25"/>
      <c r="E9" s="26"/>
    </row>
    <row r="10" spans="2:5" ht="12.75">
      <c r="B10" s="23" t="s">
        <v>102</v>
      </c>
      <c r="C10" s="24"/>
      <c r="D10" s="25"/>
      <c r="E10" s="26"/>
    </row>
    <row r="11" spans="2:5" ht="12.75">
      <c r="B11" s="23" t="s">
        <v>103</v>
      </c>
      <c r="C11" s="24"/>
      <c r="D11" s="25"/>
      <c r="E11" s="26"/>
    </row>
    <row r="12" spans="2:5" ht="12.75">
      <c r="B12" s="23" t="s">
        <v>104</v>
      </c>
      <c r="C12" s="25"/>
      <c r="D12" s="25"/>
      <c r="E12" s="26"/>
    </row>
    <row r="13" spans="2:5" ht="12.75">
      <c r="B13" s="23" t="s">
        <v>105</v>
      </c>
      <c r="C13" s="24"/>
      <c r="D13" s="25"/>
      <c r="E13" s="26"/>
    </row>
    <row r="14" spans="2:5" ht="12.75">
      <c r="B14" s="23" t="s">
        <v>106</v>
      </c>
      <c r="C14" s="25"/>
      <c r="D14" s="25"/>
      <c r="E14" s="26"/>
    </row>
    <row r="15" spans="2:5" ht="12.75">
      <c r="B15" s="23" t="s">
        <v>107</v>
      </c>
      <c r="C15" s="25"/>
      <c r="D15" s="25"/>
      <c r="E15" s="26"/>
    </row>
    <row r="16" spans="2:5" ht="12.75">
      <c r="B16" s="23" t="s">
        <v>108</v>
      </c>
      <c r="C16" s="25"/>
      <c r="D16" s="25"/>
      <c r="E16" s="26"/>
    </row>
    <row r="17" spans="2:5" ht="12.75">
      <c r="B17" s="23" t="s">
        <v>109</v>
      </c>
      <c r="C17" s="25"/>
      <c r="D17" s="25"/>
      <c r="E17" s="26"/>
    </row>
    <row r="18" spans="2:5" ht="12.75">
      <c r="B18" s="23" t="s">
        <v>110</v>
      </c>
      <c r="C18" s="25"/>
      <c r="D18" s="25"/>
      <c r="E18" s="26"/>
    </row>
    <row r="19" spans="2:5" ht="13.5" thickBot="1">
      <c r="B19" s="27" t="s">
        <v>111</v>
      </c>
      <c r="C19" s="28"/>
      <c r="D19" s="28"/>
      <c r="E19" s="29"/>
    </row>
    <row r="20" spans="2:5" ht="12.75">
      <c r="B20" s="19" t="s">
        <v>112</v>
      </c>
      <c r="C20" s="21"/>
      <c r="D20" s="21"/>
      <c r="E20" s="26"/>
    </row>
    <row r="21" spans="2:5" ht="12.75">
      <c r="B21" s="23" t="s">
        <v>113</v>
      </c>
      <c r="C21" s="25"/>
      <c r="D21" s="25"/>
      <c r="E21" s="30"/>
    </row>
    <row r="22" spans="2:5" ht="12.75">
      <c r="B22" s="23" t="s">
        <v>114</v>
      </c>
      <c r="C22" s="25"/>
      <c r="D22" s="25"/>
      <c r="E22" s="26"/>
    </row>
    <row r="23" spans="2:5" ht="12.75">
      <c r="B23" s="23" t="s">
        <v>115</v>
      </c>
      <c r="C23" s="25"/>
      <c r="D23" s="25"/>
      <c r="E23" s="26"/>
    </row>
    <row r="24" spans="2:5" ht="12.75">
      <c r="B24" s="23" t="s">
        <v>116</v>
      </c>
      <c r="C24" s="25"/>
      <c r="D24" s="25"/>
      <c r="E24" s="26"/>
    </row>
    <row r="25" spans="2:5" ht="12.75">
      <c r="B25" s="23" t="s">
        <v>117</v>
      </c>
      <c r="C25" s="25"/>
      <c r="D25" s="25"/>
      <c r="E25" s="26"/>
    </row>
    <row r="26" spans="2:5" ht="12.75">
      <c r="B26" s="23" t="s">
        <v>118</v>
      </c>
      <c r="C26" s="25"/>
      <c r="D26" s="25"/>
      <c r="E26" s="26"/>
    </row>
    <row r="27" spans="2:5" ht="12.75">
      <c r="B27" s="23" t="s">
        <v>119</v>
      </c>
      <c r="C27" s="25"/>
      <c r="D27" s="25"/>
      <c r="E27" s="26"/>
    </row>
    <row r="28" spans="2:5" ht="12.75">
      <c r="B28" s="23" t="s">
        <v>120</v>
      </c>
      <c r="C28" s="25"/>
      <c r="D28" s="25"/>
      <c r="E28" s="26"/>
    </row>
    <row r="29" spans="2:5" ht="12.75">
      <c r="B29" s="23" t="s">
        <v>121</v>
      </c>
      <c r="C29" s="25"/>
      <c r="D29" s="25"/>
      <c r="E29" s="26"/>
    </row>
    <row r="30" spans="2:5" ht="12.75">
      <c r="B30" s="23" t="s">
        <v>122</v>
      </c>
      <c r="C30" s="25"/>
      <c r="D30" s="25"/>
      <c r="E30" s="26"/>
    </row>
    <row r="31" spans="2:5" ht="13.5" thickBot="1">
      <c r="B31" s="27" t="s">
        <v>123</v>
      </c>
      <c r="C31" s="28"/>
      <c r="D31" s="28"/>
      <c r="E31" s="31"/>
    </row>
    <row r="32" spans="2:5" ht="12.75">
      <c r="B32" s="19" t="s">
        <v>124</v>
      </c>
      <c r="C32" s="21"/>
      <c r="D32" s="32"/>
      <c r="E32" s="20"/>
    </row>
    <row r="33" spans="2:5" ht="12.75">
      <c r="B33" s="23" t="s">
        <v>125</v>
      </c>
      <c r="C33" s="25"/>
      <c r="D33" s="33"/>
      <c r="E33" s="24"/>
    </row>
    <row r="34" spans="2:5" ht="12.75">
      <c r="B34" s="23" t="s">
        <v>126</v>
      </c>
      <c r="C34" s="25"/>
      <c r="D34" s="33"/>
      <c r="E34" s="24"/>
    </row>
    <row r="35" spans="2:5" ht="12.75">
      <c r="B35" s="23" t="s">
        <v>127</v>
      </c>
      <c r="C35" s="25"/>
      <c r="D35" s="33"/>
      <c r="E35" s="24"/>
    </row>
    <row r="36" spans="2:5" ht="12.75">
      <c r="B36" s="23" t="s">
        <v>128</v>
      </c>
      <c r="C36" s="25"/>
      <c r="D36" s="33"/>
      <c r="E36" s="24"/>
    </row>
    <row r="37" spans="2:5" ht="12.75">
      <c r="B37" s="23" t="s">
        <v>129</v>
      </c>
      <c r="C37" s="25"/>
      <c r="D37" s="33"/>
      <c r="E37" s="24"/>
    </row>
    <row r="38" spans="2:5" ht="12.75">
      <c r="B38" s="23" t="s">
        <v>130</v>
      </c>
      <c r="C38" s="25"/>
      <c r="D38" s="33"/>
      <c r="E38" s="24"/>
    </row>
    <row r="39" spans="2:5" ht="12.75">
      <c r="B39" s="23" t="s">
        <v>131</v>
      </c>
      <c r="C39" s="25"/>
      <c r="D39" s="33"/>
      <c r="E39" s="24"/>
    </row>
    <row r="40" spans="2:5" ht="12.75">
      <c r="B40" s="23" t="s">
        <v>132</v>
      </c>
      <c r="C40" s="25"/>
      <c r="D40" s="33"/>
      <c r="E40" s="24"/>
    </row>
    <row r="41" spans="2:5" ht="12.75">
      <c r="B41" s="23" t="s">
        <v>133</v>
      </c>
      <c r="C41" s="25"/>
      <c r="D41" s="33"/>
      <c r="E41" s="24"/>
    </row>
    <row r="42" spans="2:5" ht="12.75">
      <c r="B42" s="23" t="s">
        <v>134</v>
      </c>
      <c r="C42" s="25"/>
      <c r="D42" s="33"/>
      <c r="E42" s="24"/>
    </row>
    <row r="43" spans="2:5" ht="13.5" thickBot="1">
      <c r="B43" s="27" t="s">
        <v>135</v>
      </c>
      <c r="C43" s="81"/>
      <c r="D43" s="82"/>
      <c r="E43" s="58"/>
    </row>
    <row r="44" spans="2:5" ht="12.75">
      <c r="B44" s="19" t="s">
        <v>136</v>
      </c>
      <c r="C44" s="21"/>
      <c r="D44" s="21"/>
      <c r="E44" s="20"/>
    </row>
    <row r="45" spans="2:5" ht="12.75">
      <c r="B45" s="23" t="s">
        <v>137</v>
      </c>
      <c r="C45" s="25"/>
      <c r="D45" s="25"/>
      <c r="E45" s="24"/>
    </row>
    <row r="46" spans="2:5" ht="12.75">
      <c r="B46" s="23" t="s">
        <v>138</v>
      </c>
      <c r="C46" s="25"/>
      <c r="D46" s="25"/>
      <c r="E46" s="24"/>
    </row>
    <row r="47" spans="2:5" ht="12.75">
      <c r="B47" s="23" t="s">
        <v>139</v>
      </c>
      <c r="C47" s="25"/>
      <c r="D47" s="25"/>
      <c r="E47" s="24"/>
    </row>
    <row r="48" spans="2:5" ht="12.75">
      <c r="B48" s="23" t="s">
        <v>140</v>
      </c>
      <c r="C48" s="25"/>
      <c r="D48" s="25"/>
      <c r="E48" s="24"/>
    </row>
    <row r="49" spans="2:5" ht="12.75">
      <c r="B49" s="23" t="s">
        <v>141</v>
      </c>
      <c r="C49" s="25"/>
      <c r="D49" s="25"/>
      <c r="E49" s="24"/>
    </row>
    <row r="50" spans="2:5" ht="12.75">
      <c r="B50" s="23" t="s">
        <v>142</v>
      </c>
      <c r="C50" s="25"/>
      <c r="D50" s="25"/>
      <c r="E50" s="24"/>
    </row>
    <row r="51" spans="2:5" ht="13.5" thickBot="1">
      <c r="B51" s="27" t="s">
        <v>143</v>
      </c>
      <c r="C51" s="25"/>
      <c r="D51" s="25"/>
      <c r="E51" s="24"/>
    </row>
    <row r="52" spans="2:46" ht="13.5" thickBot="1">
      <c r="B52" s="36"/>
      <c r="C52" s="37"/>
      <c r="D52" s="37"/>
      <c r="E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</row>
    <row r="53" spans="2:6" ht="12.75">
      <c r="B53" s="59">
        <v>2011</v>
      </c>
      <c r="C53" s="21"/>
      <c r="D53" s="21"/>
      <c r="E53" s="21"/>
      <c r="F53" s="37"/>
    </row>
    <row r="54" spans="2:6" ht="12.75">
      <c r="B54" s="60">
        <v>2012</v>
      </c>
      <c r="C54" s="25"/>
      <c r="D54" s="25"/>
      <c r="E54" s="25"/>
      <c r="F54" s="37"/>
    </row>
    <row r="55" spans="2:5" ht="13.5" thickBot="1">
      <c r="B55" s="61">
        <v>2013</v>
      </c>
      <c r="C55" s="28"/>
      <c r="D55" s="28"/>
      <c r="E55" s="28"/>
    </row>
    <row r="56" spans="2:5" ht="12.75">
      <c r="B56" s="59">
        <v>2014</v>
      </c>
      <c r="C56" s="21"/>
      <c r="D56" s="21"/>
      <c r="E56" s="21"/>
    </row>
    <row r="57" spans="2:5" ht="12.75">
      <c r="B57" s="60">
        <v>2015</v>
      </c>
      <c r="C57" s="25"/>
      <c r="D57" s="25"/>
      <c r="E57" s="25"/>
    </row>
    <row r="58" spans="2:5" ht="13.5" thickBot="1">
      <c r="B58" s="61">
        <v>2016</v>
      </c>
      <c r="C58" s="28"/>
      <c r="D58" s="28"/>
      <c r="E58" s="28"/>
    </row>
    <row r="59" spans="2:4" ht="13.5" thickBot="1">
      <c r="B59" s="36"/>
      <c r="C59" s="8"/>
      <c r="D59" s="8"/>
    </row>
    <row r="60" spans="2:5" ht="12.75">
      <c r="B60" s="133" t="s">
        <v>144</v>
      </c>
      <c r="C60" s="21"/>
      <c r="D60" s="21"/>
      <c r="E60" s="20"/>
    </row>
    <row r="61" spans="2:5" ht="13.5" thickBot="1">
      <c r="B61" s="134" t="s">
        <v>97</v>
      </c>
      <c r="C61" s="175"/>
      <c r="D61" s="114"/>
      <c r="E61" s="114"/>
    </row>
    <row r="62" spans="2:5" ht="13.5" thickBot="1">
      <c r="B62" s="43"/>
      <c r="C62" s="43"/>
      <c r="D62" s="43"/>
      <c r="E62" s="43"/>
    </row>
    <row r="63" spans="2:4" ht="13.5" thickBot="1">
      <c r="B63" s="44" t="s">
        <v>55</v>
      </c>
      <c r="C63" s="63" t="s">
        <v>57</v>
      </c>
      <c r="D63" s="64" t="s">
        <v>61</v>
      </c>
    </row>
    <row r="64" spans="2:4" ht="12.75">
      <c r="B64" s="47">
        <f>+B53</f>
        <v>2011</v>
      </c>
      <c r="C64" s="48">
        <f>+C53-SUM(C8:C19)</f>
        <v>0</v>
      </c>
      <c r="D64" s="49">
        <f>+D53-SUM(D8:D19)</f>
        <v>0</v>
      </c>
    </row>
    <row r="65" spans="2:4" ht="12.75">
      <c r="B65" s="50">
        <f>+B54</f>
        <v>2012</v>
      </c>
      <c r="C65" s="51">
        <f>+C54-SUM(C20:C31)</f>
        <v>0</v>
      </c>
      <c r="D65" s="52">
        <f>+D54-SUM(D20:D31)</f>
        <v>0</v>
      </c>
    </row>
    <row r="66" spans="2:4" ht="13.5" thickBot="1">
      <c r="B66" s="53">
        <f>+B55</f>
        <v>2013</v>
      </c>
      <c r="C66" s="54">
        <f>+C55-SUM(C32:C43)</f>
        <v>0</v>
      </c>
      <c r="D66" s="55">
        <f>+D55-SUM(D32:D43)</f>
        <v>0</v>
      </c>
    </row>
    <row r="67" spans="2:4" ht="12.75">
      <c r="B67" s="47">
        <f>+B57</f>
        <v>2015</v>
      </c>
      <c r="C67" s="56">
        <f>+C57-(SUM(C32:INDEX(C32:C43,'parámetros e instrucciones'!$E$3)))</f>
        <v>0</v>
      </c>
      <c r="D67" s="56">
        <f>+D57-(SUM(D32:INDEX(D32:D43,'parámetros e instrucciones'!$E$3)))</f>
        <v>0</v>
      </c>
    </row>
    <row r="68" spans="2:4" ht="13.5" thickBot="1">
      <c r="B68" s="53">
        <f>+B58</f>
        <v>2016</v>
      </c>
      <c r="C68" s="57">
        <f>+C58-(SUM(C44:INDEX(C44:C51,'parámetros e instrucciones'!$E$3)))</f>
        <v>0</v>
      </c>
      <c r="D68" s="57">
        <f>+D58-(SUM(D44:INDEX(D44:D51,'parámetros e instrucciones'!$E$3)))</f>
        <v>0</v>
      </c>
    </row>
  </sheetData>
  <sheetProtection/>
  <mergeCells count="1">
    <mergeCell ref="B4:E4"/>
  </mergeCells>
  <printOptions horizontalCentered="1" verticalCentered="1"/>
  <pageMargins left="0.3937007874015748" right="0.3937007874015748" top="0.35433070866141736" bottom="0.35433070866141736" header="0.1968503937007874" footer="0.3937007874015748"/>
  <pageSetup fitToHeight="1" fitToWidth="1" horizontalDpi="600" verticalDpi="600" orientation="portrait" paperSize="9" r:id="rId1"/>
  <headerFooter alignWithMargins="0">
    <oddHeader>&amp;R2017 - Año de las Energías Renovables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68"/>
  <sheetViews>
    <sheetView showGridLines="0" view="pageBreakPreview" zoomScaleNormal="75" zoomScaleSheetLayoutView="100" zoomScalePageLayoutView="0" workbookViewId="0" topLeftCell="A1">
      <selection activeCell="D11" sqref="D11"/>
    </sheetView>
  </sheetViews>
  <sheetFormatPr defaultColWidth="11.421875" defaultRowHeight="12.75"/>
  <cols>
    <col min="1" max="1" width="4.140625" style="8" customWidth="1"/>
    <col min="2" max="2" width="16.00390625" style="8" customWidth="1"/>
    <col min="3" max="5" width="17.28125" style="84" customWidth="1"/>
    <col min="6" max="6" width="7.57421875" style="8" customWidth="1"/>
    <col min="7" max="7" width="17.57421875" style="8" customWidth="1"/>
    <col min="8" max="16384" width="11.421875" style="8" customWidth="1"/>
  </cols>
  <sheetData>
    <row r="1" spans="2:5" s="78" customFormat="1" ht="12.75">
      <c r="B1" s="6" t="s">
        <v>173</v>
      </c>
      <c r="C1" s="6"/>
      <c r="D1" s="6"/>
      <c r="E1" s="6"/>
    </row>
    <row r="2" spans="2:5" s="78" customFormat="1" ht="12.75">
      <c r="B2" s="6" t="s">
        <v>69</v>
      </c>
      <c r="C2" s="6"/>
      <c r="D2" s="6"/>
      <c r="E2" s="6"/>
    </row>
    <row r="3" spans="2:6" s="78" customFormat="1" ht="12.75">
      <c r="B3" s="130" t="s">
        <v>170</v>
      </c>
      <c r="C3" s="130"/>
      <c r="D3" s="130"/>
      <c r="E3" s="130"/>
      <c r="F3" s="177"/>
    </row>
    <row r="4" spans="2:6" s="78" customFormat="1" ht="12.75">
      <c r="B4" s="266" t="s">
        <v>37</v>
      </c>
      <c r="C4" s="266"/>
      <c r="D4" s="266"/>
      <c r="E4" s="266"/>
      <c r="F4" s="177"/>
    </row>
    <row r="5" spans="3:7" ht="13.5" thickBot="1">
      <c r="C5" s="79"/>
      <c r="D5" s="79"/>
      <c r="E5" s="79"/>
      <c r="F5" s="37"/>
      <c r="G5" s="37"/>
    </row>
    <row r="6" spans="2:6" ht="12.75" customHeight="1">
      <c r="B6" s="178" t="s">
        <v>54</v>
      </c>
      <c r="C6" s="179" t="s">
        <v>70</v>
      </c>
      <c r="D6" s="180" t="s">
        <v>71</v>
      </c>
      <c r="E6" s="181" t="s">
        <v>35</v>
      </c>
      <c r="F6" s="80"/>
    </row>
    <row r="7" spans="2:6" ht="26.25" customHeight="1" thickBot="1">
      <c r="B7" s="182" t="s">
        <v>55</v>
      </c>
      <c r="C7" s="183" t="s">
        <v>72</v>
      </c>
      <c r="D7" s="184" t="s">
        <v>73</v>
      </c>
      <c r="E7" s="185" t="s">
        <v>74</v>
      </c>
      <c r="F7" s="80"/>
    </row>
    <row r="8" spans="2:5" ht="12.75">
      <c r="B8" s="19" t="s">
        <v>100</v>
      </c>
      <c r="C8" s="20"/>
      <c r="D8" s="21"/>
      <c r="E8" s="22"/>
    </row>
    <row r="9" spans="2:5" ht="12.75">
      <c r="B9" s="23" t="s">
        <v>101</v>
      </c>
      <c r="C9" s="24"/>
      <c r="D9" s="25"/>
      <c r="E9" s="26"/>
    </row>
    <row r="10" spans="2:5" ht="12.75">
      <c r="B10" s="23" t="s">
        <v>102</v>
      </c>
      <c r="C10" s="24"/>
      <c r="D10" s="25"/>
      <c r="E10" s="26"/>
    </row>
    <row r="11" spans="2:5" ht="12.75">
      <c r="B11" s="23" t="s">
        <v>103</v>
      </c>
      <c r="C11" s="24"/>
      <c r="D11" s="25"/>
      <c r="E11" s="26"/>
    </row>
    <row r="12" spans="2:5" ht="12.75">
      <c r="B12" s="23" t="s">
        <v>104</v>
      </c>
      <c r="C12" s="25"/>
      <c r="D12" s="25"/>
      <c r="E12" s="26"/>
    </row>
    <row r="13" spans="2:5" ht="12.75">
      <c r="B13" s="23" t="s">
        <v>105</v>
      </c>
      <c r="C13" s="24"/>
      <c r="D13" s="25"/>
      <c r="E13" s="26"/>
    </row>
    <row r="14" spans="2:5" ht="12.75">
      <c r="B14" s="23" t="s">
        <v>106</v>
      </c>
      <c r="C14" s="25"/>
      <c r="D14" s="25"/>
      <c r="E14" s="26"/>
    </row>
    <row r="15" spans="2:5" ht="12.75">
      <c r="B15" s="23" t="s">
        <v>107</v>
      </c>
      <c r="C15" s="25"/>
      <c r="D15" s="25"/>
      <c r="E15" s="26"/>
    </row>
    <row r="16" spans="2:5" ht="12.75">
      <c r="B16" s="23" t="s">
        <v>108</v>
      </c>
      <c r="C16" s="25"/>
      <c r="D16" s="25"/>
      <c r="E16" s="26"/>
    </row>
    <row r="17" spans="2:5" ht="12.75">
      <c r="B17" s="23" t="s">
        <v>109</v>
      </c>
      <c r="C17" s="25"/>
      <c r="D17" s="25"/>
      <c r="E17" s="26"/>
    </row>
    <row r="18" spans="2:5" ht="12.75">
      <c r="B18" s="23" t="s">
        <v>110</v>
      </c>
      <c r="C18" s="25"/>
      <c r="D18" s="25"/>
      <c r="E18" s="26"/>
    </row>
    <row r="19" spans="2:5" ht="13.5" thickBot="1">
      <c r="B19" s="27" t="s">
        <v>111</v>
      </c>
      <c r="C19" s="28"/>
      <c r="D19" s="28"/>
      <c r="E19" s="29"/>
    </row>
    <row r="20" spans="2:5" ht="12.75">
      <c r="B20" s="19" t="s">
        <v>112</v>
      </c>
      <c r="C20" s="21"/>
      <c r="D20" s="21"/>
      <c r="E20" s="26"/>
    </row>
    <row r="21" spans="2:5" ht="12.75">
      <c r="B21" s="23" t="s">
        <v>113</v>
      </c>
      <c r="C21" s="25"/>
      <c r="D21" s="25"/>
      <c r="E21" s="30"/>
    </row>
    <row r="22" spans="2:5" ht="12.75">
      <c r="B22" s="23" t="s">
        <v>114</v>
      </c>
      <c r="C22" s="25"/>
      <c r="D22" s="25"/>
      <c r="E22" s="26"/>
    </row>
    <row r="23" spans="2:5" ht="12.75">
      <c r="B23" s="23" t="s">
        <v>115</v>
      </c>
      <c r="C23" s="25"/>
      <c r="D23" s="25"/>
      <c r="E23" s="26"/>
    </row>
    <row r="24" spans="2:5" ht="12.75">
      <c r="B24" s="23" t="s">
        <v>116</v>
      </c>
      <c r="C24" s="25"/>
      <c r="D24" s="25"/>
      <c r="E24" s="26"/>
    </row>
    <row r="25" spans="2:5" ht="12.75">
      <c r="B25" s="23" t="s">
        <v>117</v>
      </c>
      <c r="C25" s="25"/>
      <c r="D25" s="25"/>
      <c r="E25" s="26"/>
    </row>
    <row r="26" spans="2:5" ht="12.75">
      <c r="B26" s="23" t="s">
        <v>118</v>
      </c>
      <c r="C26" s="25"/>
      <c r="D26" s="25"/>
      <c r="E26" s="26"/>
    </row>
    <row r="27" spans="2:5" ht="12.75">
      <c r="B27" s="23" t="s">
        <v>119</v>
      </c>
      <c r="C27" s="25"/>
      <c r="D27" s="25"/>
      <c r="E27" s="26"/>
    </row>
    <row r="28" spans="2:5" ht="12.75">
      <c r="B28" s="23" t="s">
        <v>120</v>
      </c>
      <c r="C28" s="25"/>
      <c r="D28" s="25"/>
      <c r="E28" s="26"/>
    </row>
    <row r="29" spans="2:5" ht="12.75">
      <c r="B29" s="23" t="s">
        <v>121</v>
      </c>
      <c r="C29" s="25"/>
      <c r="D29" s="25"/>
      <c r="E29" s="26"/>
    </row>
    <row r="30" spans="2:5" ht="12.75">
      <c r="B30" s="23" t="s">
        <v>122</v>
      </c>
      <c r="C30" s="25"/>
      <c r="D30" s="25"/>
      <c r="E30" s="26"/>
    </row>
    <row r="31" spans="2:5" ht="13.5" thickBot="1">
      <c r="B31" s="27" t="s">
        <v>123</v>
      </c>
      <c r="C31" s="28"/>
      <c r="D31" s="28"/>
      <c r="E31" s="31"/>
    </row>
    <row r="32" spans="2:5" ht="12.75">
      <c r="B32" s="19" t="s">
        <v>124</v>
      </c>
      <c r="C32" s="21"/>
      <c r="D32" s="32"/>
      <c r="E32" s="20"/>
    </row>
    <row r="33" spans="2:5" ht="12.75">
      <c r="B33" s="23" t="s">
        <v>125</v>
      </c>
      <c r="C33" s="25"/>
      <c r="D33" s="33"/>
      <c r="E33" s="24"/>
    </row>
    <row r="34" spans="2:5" ht="12.75">
      <c r="B34" s="23" t="s">
        <v>126</v>
      </c>
      <c r="C34" s="25"/>
      <c r="D34" s="33"/>
      <c r="E34" s="24"/>
    </row>
    <row r="35" spans="2:5" ht="12.75">
      <c r="B35" s="23" t="s">
        <v>127</v>
      </c>
      <c r="C35" s="25"/>
      <c r="D35" s="33"/>
      <c r="E35" s="24"/>
    </row>
    <row r="36" spans="2:5" ht="12.75">
      <c r="B36" s="23" t="s">
        <v>128</v>
      </c>
      <c r="C36" s="25"/>
      <c r="D36" s="33"/>
      <c r="E36" s="24"/>
    </row>
    <row r="37" spans="2:5" ht="12.75">
      <c r="B37" s="23" t="s">
        <v>129</v>
      </c>
      <c r="C37" s="25"/>
      <c r="D37" s="33"/>
      <c r="E37" s="24"/>
    </row>
    <row r="38" spans="2:5" ht="12.75">
      <c r="B38" s="23" t="s">
        <v>130</v>
      </c>
      <c r="C38" s="25"/>
      <c r="D38" s="33"/>
      <c r="E38" s="24"/>
    </row>
    <row r="39" spans="2:5" ht="12.75">
      <c r="B39" s="23" t="s">
        <v>131</v>
      </c>
      <c r="C39" s="25"/>
      <c r="D39" s="33"/>
      <c r="E39" s="24"/>
    </row>
    <row r="40" spans="2:5" ht="12.75">
      <c r="B40" s="23" t="s">
        <v>132</v>
      </c>
      <c r="C40" s="25"/>
      <c r="D40" s="33"/>
      <c r="E40" s="24"/>
    </row>
    <row r="41" spans="2:5" ht="12.75">
      <c r="B41" s="23" t="s">
        <v>133</v>
      </c>
      <c r="C41" s="25"/>
      <c r="D41" s="33"/>
      <c r="E41" s="24"/>
    </row>
    <row r="42" spans="2:5" ht="12.75">
      <c r="B42" s="23" t="s">
        <v>134</v>
      </c>
      <c r="C42" s="25"/>
      <c r="D42" s="33"/>
      <c r="E42" s="24"/>
    </row>
    <row r="43" spans="2:5" ht="13.5" thickBot="1">
      <c r="B43" s="27" t="s">
        <v>135</v>
      </c>
      <c r="C43" s="81"/>
      <c r="D43" s="82"/>
      <c r="E43" s="58"/>
    </row>
    <row r="44" spans="2:5" ht="12.75">
      <c r="B44" s="19" t="s">
        <v>136</v>
      </c>
      <c r="C44" s="21"/>
      <c r="D44" s="21"/>
      <c r="E44" s="20"/>
    </row>
    <row r="45" spans="2:5" ht="12.75">
      <c r="B45" s="23" t="s">
        <v>137</v>
      </c>
      <c r="C45" s="25"/>
      <c r="D45" s="25"/>
      <c r="E45" s="24"/>
    </row>
    <row r="46" spans="2:5" ht="12.75">
      <c r="B46" s="23" t="s">
        <v>138</v>
      </c>
      <c r="C46" s="25"/>
      <c r="D46" s="25"/>
      <c r="E46" s="24"/>
    </row>
    <row r="47" spans="2:5" ht="12.75">
      <c r="B47" s="23" t="s">
        <v>139</v>
      </c>
      <c r="C47" s="25"/>
      <c r="D47" s="25"/>
      <c r="E47" s="24"/>
    </row>
    <row r="48" spans="2:5" ht="12.75">
      <c r="B48" s="23" t="s">
        <v>140</v>
      </c>
      <c r="C48" s="25"/>
      <c r="D48" s="25"/>
      <c r="E48" s="24"/>
    </row>
    <row r="49" spans="2:5" ht="12.75">
      <c r="B49" s="23" t="s">
        <v>141</v>
      </c>
      <c r="C49" s="25"/>
      <c r="D49" s="25"/>
      <c r="E49" s="24"/>
    </row>
    <row r="50" spans="2:5" ht="12.75">
      <c r="B50" s="23" t="s">
        <v>142</v>
      </c>
      <c r="C50" s="25"/>
      <c r="D50" s="25"/>
      <c r="E50" s="24"/>
    </row>
    <row r="51" spans="2:5" ht="13.5" thickBot="1">
      <c r="B51" s="27" t="s">
        <v>143</v>
      </c>
      <c r="C51" s="25"/>
      <c r="D51" s="25"/>
      <c r="E51" s="24"/>
    </row>
    <row r="52" spans="2:46" ht="13.5" thickBot="1">
      <c r="B52" s="36"/>
      <c r="C52" s="37"/>
      <c r="D52" s="37"/>
      <c r="E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</row>
    <row r="53" spans="2:6" ht="12.75">
      <c r="B53" s="59">
        <v>2011</v>
      </c>
      <c r="C53" s="21"/>
      <c r="D53" s="21"/>
      <c r="E53" s="21"/>
      <c r="F53" s="37"/>
    </row>
    <row r="54" spans="2:6" ht="12.75">
      <c r="B54" s="60">
        <v>2012</v>
      </c>
      <c r="C54" s="25"/>
      <c r="D54" s="25"/>
      <c r="E54" s="25"/>
      <c r="F54" s="37"/>
    </row>
    <row r="55" spans="2:5" ht="13.5" thickBot="1">
      <c r="B55" s="61">
        <v>2013</v>
      </c>
      <c r="C55" s="28"/>
      <c r="D55" s="28"/>
      <c r="E55" s="28"/>
    </row>
    <row r="56" spans="2:5" ht="12.75">
      <c r="B56" s="59">
        <v>2014</v>
      </c>
      <c r="C56" s="21"/>
      <c r="D56" s="21"/>
      <c r="E56" s="21"/>
    </row>
    <row r="57" spans="2:5" ht="12.75">
      <c r="B57" s="60">
        <v>2015</v>
      </c>
      <c r="C57" s="25"/>
      <c r="D57" s="25"/>
      <c r="E57" s="25"/>
    </row>
    <row r="58" spans="2:5" ht="13.5" thickBot="1">
      <c r="B58" s="61">
        <v>2016</v>
      </c>
      <c r="C58" s="28"/>
      <c r="D58" s="28"/>
      <c r="E58" s="28"/>
    </row>
    <row r="59" spans="2:4" ht="13.5" thickBot="1">
      <c r="B59" s="36"/>
      <c r="C59" s="8"/>
      <c r="D59" s="8"/>
    </row>
    <row r="60" spans="2:5" ht="12.75">
      <c r="B60" s="133" t="s">
        <v>144</v>
      </c>
      <c r="C60" s="21"/>
      <c r="D60" s="21"/>
      <c r="E60" s="20"/>
    </row>
    <row r="61" spans="2:5" ht="13.5" thickBot="1">
      <c r="B61" s="134" t="s">
        <v>97</v>
      </c>
      <c r="C61" s="175"/>
      <c r="D61" s="114"/>
      <c r="E61" s="114"/>
    </row>
    <row r="62" spans="2:5" ht="13.5" thickBot="1">
      <c r="B62" s="43"/>
      <c r="C62" s="43"/>
      <c r="D62" s="43"/>
      <c r="E62" s="43"/>
    </row>
    <row r="63" spans="2:4" ht="13.5" thickBot="1">
      <c r="B63" s="44" t="s">
        <v>55</v>
      </c>
      <c r="C63" s="63" t="s">
        <v>57</v>
      </c>
      <c r="D63" s="64" t="s">
        <v>61</v>
      </c>
    </row>
    <row r="64" spans="2:4" ht="12.75">
      <c r="B64" s="47">
        <f>+B53</f>
        <v>2011</v>
      </c>
      <c r="C64" s="48">
        <f>+C53-SUM(C8:C19)</f>
        <v>0</v>
      </c>
      <c r="D64" s="49">
        <f>+D53-SUM(D8:D19)</f>
        <v>0</v>
      </c>
    </row>
    <row r="65" spans="2:4" ht="12.75">
      <c r="B65" s="50">
        <f>+B54</f>
        <v>2012</v>
      </c>
      <c r="C65" s="51">
        <f>+C54-SUM(C20:C31)</f>
        <v>0</v>
      </c>
      <c r="D65" s="52">
        <f>+D54-SUM(D20:D31)</f>
        <v>0</v>
      </c>
    </row>
    <row r="66" spans="2:4" ht="13.5" thickBot="1">
      <c r="B66" s="53">
        <f>+B55</f>
        <v>2013</v>
      </c>
      <c r="C66" s="54">
        <f>+C55-SUM(C32:C43)</f>
        <v>0</v>
      </c>
      <c r="D66" s="55">
        <f>+D55-SUM(D32:D43)</f>
        <v>0</v>
      </c>
    </row>
    <row r="67" spans="2:4" ht="12.75">
      <c r="B67" s="47">
        <f>+B57</f>
        <v>2015</v>
      </c>
      <c r="C67" s="56">
        <f>+C57-(SUM(C32:INDEX(C32:C43,'parámetros e instrucciones'!$E$3)))</f>
        <v>0</v>
      </c>
      <c r="D67" s="56">
        <f>+D57-(SUM(D32:INDEX(D32:D43,'parámetros e instrucciones'!$E$3)))</f>
        <v>0</v>
      </c>
    </row>
    <row r="68" spans="2:4" ht="13.5" thickBot="1">
      <c r="B68" s="53">
        <f>+B58</f>
        <v>2016</v>
      </c>
      <c r="C68" s="57">
        <f>+C58-(SUM(C44:INDEX(C44:C51,'parámetros e instrucciones'!$E$3)))</f>
        <v>0</v>
      </c>
      <c r="D68" s="57">
        <f>+D58-(SUM(D44:INDEX(D44:D51,'parámetros e instrucciones'!$E$3)))</f>
        <v>0</v>
      </c>
    </row>
  </sheetData>
  <sheetProtection/>
  <mergeCells count="1">
    <mergeCell ref="B4:E4"/>
  </mergeCells>
  <printOptions horizontalCentered="1" verticalCentered="1"/>
  <pageMargins left="0.3937007874015748" right="0.3937007874015748" top="0.35433070866141736" bottom="0.35433070866141736" header="0.1968503937007874" footer="0.3937007874015748"/>
  <pageSetup fitToHeight="1" fitToWidth="1" horizontalDpi="600" verticalDpi="600" orientation="portrait" paperSize="9" r:id="rId1"/>
  <headerFooter alignWithMargins="0">
    <oddHeader>&amp;R2017 - Año de las Energías Renovables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68"/>
  <sheetViews>
    <sheetView showGridLines="0" tabSelected="1" view="pageBreakPreview" zoomScaleNormal="75" zoomScaleSheetLayoutView="100" zoomScalePageLayoutView="0" workbookViewId="0" topLeftCell="A13">
      <selection activeCell="C3" sqref="C3"/>
    </sheetView>
  </sheetViews>
  <sheetFormatPr defaultColWidth="11.421875" defaultRowHeight="12.75"/>
  <cols>
    <col min="1" max="1" width="4.140625" style="8" customWidth="1"/>
    <col min="2" max="2" width="16.00390625" style="8" customWidth="1"/>
    <col min="3" max="5" width="17.28125" style="84" customWidth="1"/>
    <col min="6" max="6" width="7.57421875" style="8" customWidth="1"/>
    <col min="7" max="7" width="17.57421875" style="8" customWidth="1"/>
    <col min="8" max="16384" width="11.421875" style="8" customWidth="1"/>
  </cols>
  <sheetData>
    <row r="1" spans="2:5" s="78" customFormat="1" ht="12.75">
      <c r="B1" s="6" t="s">
        <v>174</v>
      </c>
      <c r="C1" s="6"/>
      <c r="D1" s="6"/>
      <c r="E1" s="6"/>
    </row>
    <row r="2" spans="2:5" s="78" customFormat="1" ht="12.75">
      <c r="B2" s="6" t="s">
        <v>69</v>
      </c>
      <c r="C2" s="6"/>
      <c r="D2" s="6"/>
      <c r="E2" s="6"/>
    </row>
    <row r="3" spans="2:6" s="78" customFormat="1" ht="12.75">
      <c r="B3" s="130" t="str">
        <f>+'4.e-costos'!A3</f>
        <v>de una unidad de motor monofásico de zz HP y xxx R.P.M.</v>
      </c>
      <c r="C3" s="130"/>
      <c r="D3" s="130"/>
      <c r="E3" s="130"/>
      <c r="F3" s="177"/>
    </row>
    <row r="4" spans="2:6" s="78" customFormat="1" ht="12.75">
      <c r="B4" s="266" t="s">
        <v>37</v>
      </c>
      <c r="C4" s="266"/>
      <c r="D4" s="266"/>
      <c r="E4" s="266"/>
      <c r="F4" s="177"/>
    </row>
    <row r="5" spans="3:7" ht="13.5" thickBot="1">
      <c r="C5" s="79"/>
      <c r="D5" s="79"/>
      <c r="E5" s="79"/>
      <c r="F5" s="37"/>
      <c r="G5" s="37"/>
    </row>
    <row r="6" spans="2:6" ht="12.75" customHeight="1">
      <c r="B6" s="178" t="s">
        <v>54</v>
      </c>
      <c r="C6" s="179" t="s">
        <v>70</v>
      </c>
      <c r="D6" s="180" t="s">
        <v>71</v>
      </c>
      <c r="E6" s="181" t="s">
        <v>35</v>
      </c>
      <c r="F6" s="80"/>
    </row>
    <row r="7" spans="2:6" ht="26.25" customHeight="1" thickBot="1">
      <c r="B7" s="182" t="s">
        <v>55</v>
      </c>
      <c r="C7" s="183" t="s">
        <v>72</v>
      </c>
      <c r="D7" s="184" t="s">
        <v>73</v>
      </c>
      <c r="E7" s="185" t="s">
        <v>74</v>
      </c>
      <c r="F7" s="80"/>
    </row>
    <row r="8" spans="2:5" ht="12.75">
      <c r="B8" s="19" t="s">
        <v>100</v>
      </c>
      <c r="C8" s="20"/>
      <c r="D8" s="21"/>
      <c r="E8" s="22"/>
    </row>
    <row r="9" spans="2:5" ht="12.75">
      <c r="B9" s="23" t="s">
        <v>101</v>
      </c>
      <c r="C9" s="24"/>
      <c r="D9" s="25"/>
      <c r="E9" s="26"/>
    </row>
    <row r="10" spans="2:5" ht="12.75">
      <c r="B10" s="23" t="s">
        <v>102</v>
      </c>
      <c r="C10" s="24"/>
      <c r="D10" s="25"/>
      <c r="E10" s="26"/>
    </row>
    <row r="11" spans="2:5" ht="12.75">
      <c r="B11" s="23" t="s">
        <v>103</v>
      </c>
      <c r="C11" s="24"/>
      <c r="D11" s="25"/>
      <c r="E11" s="26"/>
    </row>
    <row r="12" spans="2:5" ht="12.75">
      <c r="B12" s="23" t="s">
        <v>104</v>
      </c>
      <c r="C12" s="25"/>
      <c r="D12" s="25"/>
      <c r="E12" s="26"/>
    </row>
    <row r="13" spans="2:5" ht="12.75">
      <c r="B13" s="23" t="s">
        <v>105</v>
      </c>
      <c r="C13" s="24"/>
      <c r="D13" s="25"/>
      <c r="E13" s="26"/>
    </row>
    <row r="14" spans="2:5" ht="12.75">
      <c r="B14" s="23" t="s">
        <v>106</v>
      </c>
      <c r="C14" s="25"/>
      <c r="D14" s="25"/>
      <c r="E14" s="26"/>
    </row>
    <row r="15" spans="2:5" ht="12.75">
      <c r="B15" s="23" t="s">
        <v>107</v>
      </c>
      <c r="C15" s="25"/>
      <c r="D15" s="25"/>
      <c r="E15" s="26"/>
    </row>
    <row r="16" spans="2:5" ht="12.75">
      <c r="B16" s="23" t="s">
        <v>108</v>
      </c>
      <c r="C16" s="25"/>
      <c r="D16" s="25"/>
      <c r="E16" s="26"/>
    </row>
    <row r="17" spans="2:5" ht="12.75">
      <c r="B17" s="23" t="s">
        <v>109</v>
      </c>
      <c r="C17" s="25"/>
      <c r="D17" s="25"/>
      <c r="E17" s="26"/>
    </row>
    <row r="18" spans="2:5" ht="12.75">
      <c r="B18" s="23" t="s">
        <v>110</v>
      </c>
      <c r="C18" s="25"/>
      <c r="D18" s="25"/>
      <c r="E18" s="26"/>
    </row>
    <row r="19" spans="2:5" ht="13.5" thickBot="1">
      <c r="B19" s="27" t="s">
        <v>111</v>
      </c>
      <c r="C19" s="28"/>
      <c r="D19" s="28"/>
      <c r="E19" s="29"/>
    </row>
    <row r="20" spans="2:5" ht="12.75">
      <c r="B20" s="19" t="s">
        <v>112</v>
      </c>
      <c r="C20" s="21"/>
      <c r="D20" s="21"/>
      <c r="E20" s="26"/>
    </row>
    <row r="21" spans="2:5" ht="12.75">
      <c r="B21" s="23" t="s">
        <v>113</v>
      </c>
      <c r="C21" s="25"/>
      <c r="D21" s="25"/>
      <c r="E21" s="30"/>
    </row>
    <row r="22" spans="2:5" ht="12.75">
      <c r="B22" s="23" t="s">
        <v>114</v>
      </c>
      <c r="C22" s="25"/>
      <c r="D22" s="25"/>
      <c r="E22" s="26"/>
    </row>
    <row r="23" spans="2:5" ht="12.75">
      <c r="B23" s="23" t="s">
        <v>115</v>
      </c>
      <c r="C23" s="25"/>
      <c r="D23" s="25"/>
      <c r="E23" s="26"/>
    </row>
    <row r="24" spans="2:5" ht="12.75">
      <c r="B24" s="23" t="s">
        <v>116</v>
      </c>
      <c r="C24" s="25"/>
      <c r="D24" s="25"/>
      <c r="E24" s="26"/>
    </row>
    <row r="25" spans="2:5" ht="12.75">
      <c r="B25" s="23" t="s">
        <v>117</v>
      </c>
      <c r="C25" s="25"/>
      <c r="D25" s="25"/>
      <c r="E25" s="26"/>
    </row>
    <row r="26" spans="2:5" ht="12.75">
      <c r="B26" s="23" t="s">
        <v>118</v>
      </c>
      <c r="C26" s="25"/>
      <c r="D26" s="25"/>
      <c r="E26" s="26"/>
    </row>
    <row r="27" spans="2:5" ht="12.75">
      <c r="B27" s="23" t="s">
        <v>119</v>
      </c>
      <c r="C27" s="25"/>
      <c r="D27" s="25"/>
      <c r="E27" s="26"/>
    </row>
    <row r="28" spans="2:5" ht="12.75">
      <c r="B28" s="23" t="s">
        <v>120</v>
      </c>
      <c r="C28" s="25"/>
      <c r="D28" s="25"/>
      <c r="E28" s="26"/>
    </row>
    <row r="29" spans="2:5" ht="12.75">
      <c r="B29" s="23" t="s">
        <v>121</v>
      </c>
      <c r="C29" s="25"/>
      <c r="D29" s="25"/>
      <c r="E29" s="26"/>
    </row>
    <row r="30" spans="2:5" ht="12.75">
      <c r="B30" s="23" t="s">
        <v>122</v>
      </c>
      <c r="C30" s="25"/>
      <c r="D30" s="25"/>
      <c r="E30" s="26"/>
    </row>
    <row r="31" spans="2:5" ht="13.5" thickBot="1">
      <c r="B31" s="27" t="s">
        <v>123</v>
      </c>
      <c r="C31" s="28"/>
      <c r="D31" s="28"/>
      <c r="E31" s="31"/>
    </row>
    <row r="32" spans="2:5" ht="12.75">
      <c r="B32" s="19" t="s">
        <v>124</v>
      </c>
      <c r="C32" s="21"/>
      <c r="D32" s="32"/>
      <c r="E32" s="20"/>
    </row>
    <row r="33" spans="2:5" ht="12.75">
      <c r="B33" s="23" t="s">
        <v>125</v>
      </c>
      <c r="C33" s="25"/>
      <c r="D33" s="33"/>
      <c r="E33" s="24"/>
    </row>
    <row r="34" spans="2:5" ht="12.75">
      <c r="B34" s="23" t="s">
        <v>126</v>
      </c>
      <c r="C34" s="25"/>
      <c r="D34" s="33"/>
      <c r="E34" s="24"/>
    </row>
    <row r="35" spans="2:5" ht="12.75">
      <c r="B35" s="23" t="s">
        <v>127</v>
      </c>
      <c r="C35" s="25"/>
      <c r="D35" s="33"/>
      <c r="E35" s="24"/>
    </row>
    <row r="36" spans="2:5" ht="12.75">
      <c r="B36" s="23" t="s">
        <v>128</v>
      </c>
      <c r="C36" s="25"/>
      <c r="D36" s="33"/>
      <c r="E36" s="24"/>
    </row>
    <row r="37" spans="2:5" ht="12.75">
      <c r="B37" s="23" t="s">
        <v>129</v>
      </c>
      <c r="C37" s="25"/>
      <c r="D37" s="33"/>
      <c r="E37" s="24"/>
    </row>
    <row r="38" spans="2:5" ht="12.75">
      <c r="B38" s="23" t="s">
        <v>130</v>
      </c>
      <c r="C38" s="25"/>
      <c r="D38" s="33"/>
      <c r="E38" s="24"/>
    </row>
    <row r="39" spans="2:5" ht="12.75">
      <c r="B39" s="23" t="s">
        <v>131</v>
      </c>
      <c r="C39" s="25"/>
      <c r="D39" s="33"/>
      <c r="E39" s="24"/>
    </row>
    <row r="40" spans="2:5" ht="12.75">
      <c r="B40" s="23" t="s">
        <v>132</v>
      </c>
      <c r="C40" s="25"/>
      <c r="D40" s="33"/>
      <c r="E40" s="24"/>
    </row>
    <row r="41" spans="2:5" ht="12.75">
      <c r="B41" s="23" t="s">
        <v>133</v>
      </c>
      <c r="C41" s="25"/>
      <c r="D41" s="33"/>
      <c r="E41" s="24"/>
    </row>
    <row r="42" spans="2:5" ht="12.75">
      <c r="B42" s="23" t="s">
        <v>134</v>
      </c>
      <c r="C42" s="25"/>
      <c r="D42" s="33"/>
      <c r="E42" s="24"/>
    </row>
    <row r="43" spans="2:5" ht="13.5" thickBot="1">
      <c r="B43" s="27" t="s">
        <v>135</v>
      </c>
      <c r="C43" s="81"/>
      <c r="D43" s="82"/>
      <c r="E43" s="58"/>
    </row>
    <row r="44" spans="2:5" ht="12.75">
      <c r="B44" s="19" t="s">
        <v>136</v>
      </c>
      <c r="C44" s="21"/>
      <c r="D44" s="21"/>
      <c r="E44" s="20"/>
    </row>
    <row r="45" spans="2:5" ht="12.75">
      <c r="B45" s="23" t="s">
        <v>137</v>
      </c>
      <c r="C45" s="25"/>
      <c r="D45" s="25"/>
      <c r="E45" s="24"/>
    </row>
    <row r="46" spans="2:5" ht="12.75">
      <c r="B46" s="23" t="s">
        <v>138</v>
      </c>
      <c r="C46" s="25"/>
      <c r="D46" s="25"/>
      <c r="E46" s="24"/>
    </row>
    <row r="47" spans="2:5" ht="12.75">
      <c r="B47" s="23" t="s">
        <v>139</v>
      </c>
      <c r="C47" s="25"/>
      <c r="D47" s="25"/>
      <c r="E47" s="24"/>
    </row>
    <row r="48" spans="2:5" ht="12.75">
      <c r="B48" s="23" t="s">
        <v>140</v>
      </c>
      <c r="C48" s="25"/>
      <c r="D48" s="25"/>
      <c r="E48" s="24"/>
    </row>
    <row r="49" spans="2:5" ht="12.75">
      <c r="B49" s="23" t="s">
        <v>141</v>
      </c>
      <c r="C49" s="25"/>
      <c r="D49" s="25"/>
      <c r="E49" s="24"/>
    </row>
    <row r="50" spans="2:5" ht="12.75">
      <c r="B50" s="23" t="s">
        <v>142</v>
      </c>
      <c r="C50" s="25"/>
      <c r="D50" s="25"/>
      <c r="E50" s="24"/>
    </row>
    <row r="51" spans="2:5" ht="13.5" thickBot="1">
      <c r="B51" s="27" t="s">
        <v>143</v>
      </c>
      <c r="C51" s="25"/>
      <c r="D51" s="25"/>
      <c r="E51" s="24"/>
    </row>
    <row r="52" spans="2:46" ht="13.5" thickBot="1">
      <c r="B52" s="36"/>
      <c r="C52" s="37"/>
      <c r="D52" s="37"/>
      <c r="E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</row>
    <row r="53" spans="2:6" ht="12.75">
      <c r="B53" s="59">
        <v>2011</v>
      </c>
      <c r="C53" s="21"/>
      <c r="D53" s="21"/>
      <c r="E53" s="21"/>
      <c r="F53" s="37"/>
    </row>
    <row r="54" spans="2:6" ht="12.75">
      <c r="B54" s="60">
        <v>2012</v>
      </c>
      <c r="C54" s="25"/>
      <c r="D54" s="25"/>
      <c r="E54" s="25"/>
      <c r="F54" s="37"/>
    </row>
    <row r="55" spans="2:5" ht="13.5" thickBot="1">
      <c r="B55" s="61">
        <v>2013</v>
      </c>
      <c r="C55" s="28"/>
      <c r="D55" s="28"/>
      <c r="E55" s="28"/>
    </row>
    <row r="56" spans="2:5" ht="12.75">
      <c r="B56" s="59">
        <v>2014</v>
      </c>
      <c r="C56" s="21"/>
      <c r="D56" s="21"/>
      <c r="E56" s="21"/>
    </row>
    <row r="57" spans="2:5" ht="12.75">
      <c r="B57" s="60">
        <v>2015</v>
      </c>
      <c r="C57" s="25"/>
      <c r="D57" s="25"/>
      <c r="E57" s="25"/>
    </row>
    <row r="58" spans="2:5" ht="13.5" thickBot="1">
      <c r="B58" s="61">
        <v>2016</v>
      </c>
      <c r="C58" s="28"/>
      <c r="D58" s="28"/>
      <c r="E58" s="28"/>
    </row>
    <row r="59" spans="2:4" ht="13.5" thickBot="1">
      <c r="B59" s="36"/>
      <c r="C59" s="8"/>
      <c r="D59" s="8"/>
    </row>
    <row r="60" spans="2:5" ht="12.75">
      <c r="B60" s="133" t="s">
        <v>144</v>
      </c>
      <c r="C60" s="21"/>
      <c r="D60" s="21"/>
      <c r="E60" s="20"/>
    </row>
    <row r="61" spans="2:5" ht="13.5" thickBot="1">
      <c r="B61" s="134" t="s">
        <v>97</v>
      </c>
      <c r="C61" s="175"/>
      <c r="D61" s="114"/>
      <c r="E61" s="114"/>
    </row>
    <row r="62" spans="2:5" ht="13.5" thickBot="1">
      <c r="B62" s="43"/>
      <c r="C62" s="43"/>
      <c r="D62" s="43"/>
      <c r="E62" s="43"/>
    </row>
    <row r="63" spans="2:4" ht="13.5" thickBot="1">
      <c r="B63" s="44" t="s">
        <v>55</v>
      </c>
      <c r="C63" s="63" t="s">
        <v>57</v>
      </c>
      <c r="D63" s="64" t="s">
        <v>61</v>
      </c>
    </row>
    <row r="64" spans="2:4" ht="12.75">
      <c r="B64" s="47">
        <f>+B53</f>
        <v>2011</v>
      </c>
      <c r="C64" s="48">
        <f>+C53-SUM(C8:C19)</f>
        <v>0</v>
      </c>
      <c r="D64" s="49">
        <f>+D53-SUM(D8:D19)</f>
        <v>0</v>
      </c>
    </row>
    <row r="65" spans="2:4" ht="12.75">
      <c r="B65" s="50">
        <f>+B54</f>
        <v>2012</v>
      </c>
      <c r="C65" s="51">
        <f>+C54-SUM(C20:C31)</f>
        <v>0</v>
      </c>
      <c r="D65" s="52">
        <f>+D54-SUM(D20:D31)</f>
        <v>0</v>
      </c>
    </row>
    <row r="66" spans="2:4" ht="13.5" thickBot="1">
      <c r="B66" s="53">
        <f>+B55</f>
        <v>2013</v>
      </c>
      <c r="C66" s="54">
        <f>+C55-SUM(C32:C43)</f>
        <v>0</v>
      </c>
      <c r="D66" s="55">
        <f>+D55-SUM(D32:D43)</f>
        <v>0</v>
      </c>
    </row>
    <row r="67" spans="2:4" ht="12.75">
      <c r="B67" s="47">
        <f>+B57</f>
        <v>2015</v>
      </c>
      <c r="C67" s="56">
        <f>+C57-(SUM(C32:INDEX(C32:C43,'parámetros e instrucciones'!$E$3)))</f>
        <v>0</v>
      </c>
      <c r="D67" s="56">
        <f>+D57-(SUM(D32:INDEX(D32:D43,'parámetros e instrucciones'!$E$3)))</f>
        <v>0</v>
      </c>
    </row>
    <row r="68" spans="2:4" ht="13.5" thickBot="1">
      <c r="B68" s="53">
        <f>+B58</f>
        <v>2016</v>
      </c>
      <c r="C68" s="57">
        <f>+C58-(SUM(C44:INDEX(C44:C51,'parámetros e instrucciones'!$E$3)))</f>
        <v>0</v>
      </c>
      <c r="D68" s="57">
        <f>+D58-(SUM(D44:INDEX(D44:D51,'parámetros e instrucciones'!$E$3)))</f>
        <v>0</v>
      </c>
    </row>
  </sheetData>
  <sheetProtection/>
  <mergeCells count="1">
    <mergeCell ref="B4:E4"/>
  </mergeCells>
  <printOptions horizontalCentered="1" verticalCentered="1"/>
  <pageMargins left="0.3937007874015748" right="0.3937007874015748" top="0.35433070866141736" bottom="0.35433070866141736" header="0.1968503937007874" footer="0.3937007874015748"/>
  <pageSetup fitToHeight="1" fitToWidth="1" horizontalDpi="600" verticalDpi="600" orientation="portrait" paperSize="9" r:id="rId1"/>
  <headerFooter alignWithMargins="0">
    <oddHeader>&amp;R2017 - Año de las Energías Renovables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="75" zoomScaleNormal="75" zoomScalePageLayoutView="0" workbookViewId="0" topLeftCell="A1">
      <selection activeCell="C10" sqref="C10"/>
    </sheetView>
  </sheetViews>
  <sheetFormatPr defaultColWidth="11.421875" defaultRowHeight="12.75"/>
  <cols>
    <col min="1" max="1" width="16.8515625" style="0" customWidth="1"/>
    <col min="2" max="2" width="23.28125" style="0" customWidth="1"/>
    <col min="3" max="3" width="25.7109375" style="0" customWidth="1"/>
  </cols>
  <sheetData>
    <row r="1" spans="1:3" ht="12.75">
      <c r="A1" s="6" t="s">
        <v>90</v>
      </c>
      <c r="B1" s="7"/>
      <c r="C1" s="7"/>
    </row>
    <row r="2" spans="1:3" ht="12.75">
      <c r="A2" s="6" t="s">
        <v>36</v>
      </c>
      <c r="B2" s="7"/>
      <c r="C2" s="7"/>
    </row>
    <row r="3" spans="1:3" ht="12.75">
      <c r="A3" s="115" t="str">
        <f>+'1.modelos prod.invest.'!A3</f>
        <v>Motores monofásicos</v>
      </c>
      <c r="B3" s="132"/>
      <c r="C3" s="7"/>
    </row>
    <row r="4" spans="1:3" ht="12.75">
      <c r="A4" s="284" t="s">
        <v>38</v>
      </c>
      <c r="B4" s="284"/>
      <c r="C4" s="284"/>
    </row>
    <row r="5" spans="1:3" ht="13.5" thickBot="1">
      <c r="A5" s="6"/>
      <c r="B5" s="7"/>
      <c r="C5" s="7"/>
    </row>
    <row r="6" spans="1:6" ht="12.75">
      <c r="A6" s="188" t="s">
        <v>54</v>
      </c>
      <c r="B6" s="286" t="s">
        <v>155</v>
      </c>
      <c r="C6" s="288" t="s">
        <v>61</v>
      </c>
      <c r="D6" s="1"/>
      <c r="E6" s="1"/>
      <c r="F6" s="1"/>
    </row>
    <row r="7" spans="1:3" ht="13.5" thickBot="1">
      <c r="A7" s="189" t="s">
        <v>55</v>
      </c>
      <c r="B7" s="287"/>
      <c r="C7" s="289"/>
    </row>
    <row r="8" spans="1:3" ht="12.75">
      <c r="A8" s="19" t="s">
        <v>100</v>
      </c>
      <c r="B8" s="20"/>
      <c r="C8" s="21"/>
    </row>
    <row r="9" spans="1:3" ht="12.75">
      <c r="A9" s="23" t="s">
        <v>101</v>
      </c>
      <c r="B9" s="24"/>
      <c r="C9" s="25"/>
    </row>
    <row r="10" spans="1:3" ht="12.75">
      <c r="A10" s="23" t="s">
        <v>102</v>
      </c>
      <c r="B10" s="24"/>
      <c r="C10" s="25"/>
    </row>
    <row r="11" spans="1:3" ht="12.75">
      <c r="A11" s="23" t="s">
        <v>103</v>
      </c>
      <c r="B11" s="24"/>
      <c r="C11" s="25"/>
    </row>
    <row r="12" spans="1:3" ht="12.75">
      <c r="A12" s="23" t="s">
        <v>104</v>
      </c>
      <c r="B12" s="25"/>
      <c r="C12" s="25"/>
    </row>
    <row r="13" spans="1:3" ht="12.75">
      <c r="A13" s="23" t="s">
        <v>105</v>
      </c>
      <c r="B13" s="24"/>
      <c r="C13" s="25"/>
    </row>
    <row r="14" spans="1:3" ht="12.75">
      <c r="A14" s="23" t="s">
        <v>106</v>
      </c>
      <c r="B14" s="25"/>
      <c r="C14" s="25"/>
    </row>
    <row r="15" spans="1:3" ht="12.75">
      <c r="A15" s="23" t="s">
        <v>107</v>
      </c>
      <c r="B15" s="25"/>
      <c r="C15" s="25"/>
    </row>
    <row r="16" spans="1:3" ht="12.75">
      <c r="A16" s="23" t="s">
        <v>108</v>
      </c>
      <c r="B16" s="25"/>
      <c r="C16" s="25"/>
    </row>
    <row r="17" spans="1:3" ht="12.75">
      <c r="A17" s="23" t="s">
        <v>109</v>
      </c>
      <c r="B17" s="25"/>
      <c r="C17" s="25"/>
    </row>
    <row r="18" spans="1:3" ht="12.75">
      <c r="A18" s="23" t="s">
        <v>110</v>
      </c>
      <c r="B18" s="25"/>
      <c r="C18" s="25"/>
    </row>
    <row r="19" spans="1:3" ht="13.5" thickBot="1">
      <c r="A19" s="27" t="s">
        <v>111</v>
      </c>
      <c r="B19" s="28"/>
      <c r="C19" s="28"/>
    </row>
    <row r="20" spans="1:3" ht="12.75">
      <c r="A20" s="19" t="s">
        <v>112</v>
      </c>
      <c r="B20" s="21"/>
      <c r="C20" s="21"/>
    </row>
    <row r="21" spans="1:3" ht="12.75">
      <c r="A21" s="23" t="s">
        <v>113</v>
      </c>
      <c r="B21" s="25"/>
      <c r="C21" s="25"/>
    </row>
    <row r="22" spans="1:3" ht="12.75">
      <c r="A22" s="23" t="s">
        <v>114</v>
      </c>
      <c r="B22" s="25"/>
      <c r="C22" s="25"/>
    </row>
    <row r="23" spans="1:3" ht="12.75">
      <c r="A23" s="23" t="s">
        <v>115</v>
      </c>
      <c r="B23" s="25"/>
      <c r="C23" s="25"/>
    </row>
    <row r="24" spans="1:3" ht="12.75">
      <c r="A24" s="23" t="s">
        <v>116</v>
      </c>
      <c r="B24" s="25"/>
      <c r="C24" s="25"/>
    </row>
    <row r="25" spans="1:3" ht="12.75">
      <c r="A25" s="23" t="s">
        <v>117</v>
      </c>
      <c r="B25" s="25"/>
      <c r="C25" s="25"/>
    </row>
    <row r="26" spans="1:3" ht="12.75">
      <c r="A26" s="23" t="s">
        <v>118</v>
      </c>
      <c r="B26" s="25"/>
      <c r="C26" s="25"/>
    </row>
    <row r="27" spans="1:3" ht="12.75">
      <c r="A27" s="23" t="s">
        <v>119</v>
      </c>
      <c r="B27" s="25"/>
      <c r="C27" s="25"/>
    </row>
    <row r="28" spans="1:3" ht="12.75">
      <c r="A28" s="23" t="s">
        <v>120</v>
      </c>
      <c r="B28" s="25"/>
      <c r="C28" s="25"/>
    </row>
    <row r="29" spans="1:3" ht="12.75">
      <c r="A29" s="23" t="s">
        <v>121</v>
      </c>
      <c r="B29" s="25"/>
      <c r="C29" s="25"/>
    </row>
    <row r="30" spans="1:3" ht="12.75">
      <c r="A30" s="23" t="s">
        <v>122</v>
      </c>
      <c r="B30" s="25"/>
      <c r="C30" s="25"/>
    </row>
    <row r="31" spans="1:3" ht="13.5" thickBot="1">
      <c r="A31" s="27" t="s">
        <v>123</v>
      </c>
      <c r="B31" s="28"/>
      <c r="C31" s="28"/>
    </row>
    <row r="32" spans="1:3" ht="12.75">
      <c r="A32" s="19" t="s">
        <v>124</v>
      </c>
      <c r="B32" s="21"/>
      <c r="C32" s="21"/>
    </row>
    <row r="33" spans="1:3" ht="12.75">
      <c r="A33" s="23" t="s">
        <v>125</v>
      </c>
      <c r="B33" s="25"/>
      <c r="C33" s="25"/>
    </row>
    <row r="34" spans="1:3" ht="12.75">
      <c r="A34" s="23" t="s">
        <v>126</v>
      </c>
      <c r="B34" s="25"/>
      <c r="C34" s="25"/>
    </row>
    <row r="35" spans="1:3" ht="12.75">
      <c r="A35" s="23" t="s">
        <v>127</v>
      </c>
      <c r="B35" s="25"/>
      <c r="C35" s="25"/>
    </row>
    <row r="36" spans="1:3" ht="12.75">
      <c r="A36" s="23" t="s">
        <v>128</v>
      </c>
      <c r="B36" s="25"/>
      <c r="C36" s="25"/>
    </row>
    <row r="37" spans="1:3" ht="12.75">
      <c r="A37" s="23" t="s">
        <v>129</v>
      </c>
      <c r="B37" s="25"/>
      <c r="C37" s="25"/>
    </row>
    <row r="38" spans="1:3" ht="12.75">
      <c r="A38" s="23" t="s">
        <v>130</v>
      </c>
      <c r="B38" s="25"/>
      <c r="C38" s="25"/>
    </row>
    <row r="39" spans="1:3" ht="12.75">
      <c r="A39" s="23" t="s">
        <v>131</v>
      </c>
      <c r="B39" s="25"/>
      <c r="C39" s="25"/>
    </row>
    <row r="40" spans="1:3" ht="12.75">
      <c r="A40" s="23" t="s">
        <v>132</v>
      </c>
      <c r="B40" s="25"/>
      <c r="C40" s="25"/>
    </row>
    <row r="41" spans="1:3" ht="12.75">
      <c r="A41" s="23" t="s">
        <v>133</v>
      </c>
      <c r="B41" s="25"/>
      <c r="C41" s="25"/>
    </row>
    <row r="42" spans="1:3" ht="12.75">
      <c r="A42" s="23" t="s">
        <v>134</v>
      </c>
      <c r="B42" s="25"/>
      <c r="C42" s="25"/>
    </row>
    <row r="43" spans="1:3" ht="13.5" thickBot="1">
      <c r="A43" s="27" t="s">
        <v>135</v>
      </c>
      <c r="B43" s="81"/>
      <c r="C43" s="28"/>
    </row>
    <row r="44" spans="1:3" ht="12.75">
      <c r="A44" s="19" t="s">
        <v>136</v>
      </c>
      <c r="B44" s="21"/>
      <c r="C44" s="21"/>
    </row>
    <row r="45" spans="1:3" ht="12.75">
      <c r="A45" s="23" t="s">
        <v>137</v>
      </c>
      <c r="B45" s="25"/>
      <c r="C45" s="25"/>
    </row>
    <row r="46" spans="1:3" ht="12.75">
      <c r="A46" s="23" t="s">
        <v>138</v>
      </c>
      <c r="B46" s="25"/>
      <c r="C46" s="25"/>
    </row>
    <row r="47" spans="1:3" ht="12.75">
      <c r="A47" s="23" t="s">
        <v>139</v>
      </c>
      <c r="B47" s="25"/>
      <c r="C47" s="25"/>
    </row>
    <row r="48" spans="1:3" ht="12.75">
      <c r="A48" s="23" t="s">
        <v>140</v>
      </c>
      <c r="B48" s="25"/>
      <c r="C48" s="25"/>
    </row>
    <row r="49" spans="1:3" ht="12.75">
      <c r="A49" s="23" t="s">
        <v>141</v>
      </c>
      <c r="B49" s="25"/>
      <c r="C49" s="25"/>
    </row>
    <row r="50" spans="1:3" ht="12.75">
      <c r="A50" s="23" t="s">
        <v>142</v>
      </c>
      <c r="B50" s="25"/>
      <c r="C50" s="25"/>
    </row>
    <row r="51" spans="1:3" ht="13.5" thickBot="1">
      <c r="A51" s="27" t="s">
        <v>143</v>
      </c>
      <c r="B51" s="25"/>
      <c r="C51" s="25"/>
    </row>
    <row r="52" spans="1:3" ht="13.5" thickBot="1">
      <c r="A52" s="36"/>
      <c r="B52" s="37"/>
      <c r="C52" s="37"/>
    </row>
    <row r="53" spans="1:3" ht="12.75">
      <c r="A53" s="59">
        <v>2011</v>
      </c>
      <c r="B53" s="21"/>
      <c r="C53" s="21"/>
    </row>
    <row r="54" spans="1:3" ht="12.75">
      <c r="A54" s="60">
        <v>2012</v>
      </c>
      <c r="B54" s="25"/>
      <c r="C54" s="25"/>
    </row>
    <row r="55" spans="1:5" ht="13.5" thickBot="1">
      <c r="A55" s="61">
        <v>2013</v>
      </c>
      <c r="B55" s="28"/>
      <c r="C55" s="28"/>
      <c r="D55" s="1"/>
      <c r="E55" s="1"/>
    </row>
    <row r="56" spans="1:3" s="1" customFormat="1" ht="12.75">
      <c r="A56" s="59">
        <v>2014</v>
      </c>
      <c r="B56" s="21"/>
      <c r="C56" s="21"/>
    </row>
    <row r="57" spans="1:3" ht="12.75">
      <c r="A57" s="60">
        <v>2015</v>
      </c>
      <c r="B57" s="25"/>
      <c r="C57" s="25"/>
    </row>
    <row r="58" spans="1:3" ht="13.5" thickBot="1">
      <c r="A58" s="61">
        <v>2016</v>
      </c>
      <c r="B58" s="28"/>
      <c r="C58" s="28"/>
    </row>
    <row r="59" spans="1:5" ht="13.5" thickBot="1">
      <c r="A59" s="36"/>
      <c r="B59" s="8"/>
      <c r="C59" s="8"/>
      <c r="D59" s="1"/>
      <c r="E59" s="1"/>
    </row>
    <row r="60" spans="1:5" ht="12.75">
      <c r="A60" s="133" t="s">
        <v>144</v>
      </c>
      <c r="B60" s="21"/>
      <c r="C60" s="21"/>
      <c r="D60" s="1"/>
      <c r="E60" s="1"/>
    </row>
    <row r="61" spans="1:3" ht="13.5" thickBot="1">
      <c r="A61" s="134" t="s">
        <v>97</v>
      </c>
      <c r="B61" s="175"/>
      <c r="C61" s="114"/>
    </row>
    <row r="62" spans="1:3" ht="12.75">
      <c r="A62" s="75"/>
      <c r="B62" s="8"/>
      <c r="C62" s="8"/>
    </row>
    <row r="63" spans="1:3" ht="12.75">
      <c r="A63" s="75"/>
      <c r="B63" s="8"/>
      <c r="C63" s="8"/>
    </row>
    <row r="64" spans="1:3" ht="12.75">
      <c r="A64" s="8"/>
      <c r="B64" s="8"/>
      <c r="C64" s="8"/>
    </row>
    <row r="65" spans="1:3" ht="12.75">
      <c r="A65" s="8"/>
      <c r="B65" s="8"/>
      <c r="C65" s="8"/>
    </row>
    <row r="66" spans="1:3" ht="12.75">
      <c r="A66" s="41" t="s">
        <v>56</v>
      </c>
      <c r="B66" s="41"/>
      <c r="C66" s="41"/>
    </row>
    <row r="67" spans="1:3" ht="13.5" thickBot="1">
      <c r="A67" s="43"/>
      <c r="B67" s="43"/>
      <c r="C67" s="43"/>
    </row>
    <row r="68" spans="1:3" ht="13.5" thickBot="1">
      <c r="A68" s="44" t="s">
        <v>55</v>
      </c>
      <c r="B68" s="46" t="s">
        <v>57</v>
      </c>
      <c r="C68" s="77" t="s">
        <v>62</v>
      </c>
    </row>
    <row r="69" spans="1:3" ht="12.75">
      <c r="A69" s="47">
        <f>+A57</f>
        <v>2015</v>
      </c>
      <c r="B69" s="48">
        <f>+B57-SUM(B8:B19)</f>
        <v>0</v>
      </c>
      <c r="C69" s="49">
        <f>+C57-SUM(C8:C19)</f>
        <v>0</v>
      </c>
    </row>
    <row r="70" spans="1:3" ht="12.75">
      <c r="A70" s="50">
        <f>+A58</f>
        <v>2016</v>
      </c>
      <c r="B70" s="51">
        <f>+B58-SUM(B20:B31)</f>
        <v>0</v>
      </c>
      <c r="C70" s="52">
        <f>+C58-SUM(C20:C31)</f>
        <v>0</v>
      </c>
    </row>
    <row r="71" spans="1:3" ht="13.5" thickBot="1">
      <c r="A71" s="53">
        <f>+A59</f>
        <v>0</v>
      </c>
      <c r="B71" s="54">
        <f>+B59-SUM(B32:B43)</f>
        <v>0</v>
      </c>
      <c r="C71" s="76">
        <f>+C59-SUM(C32:C43)</f>
        <v>0</v>
      </c>
    </row>
    <row r="72" spans="1:3" ht="12.75">
      <c r="A72" s="47" t="str">
        <f>+A61</f>
        <v>ene-ago 2017</v>
      </c>
      <c r="B72" s="56">
        <f>+B61-(SUM(B32:INDEX(B32:B43,'parámetros e instrucciones'!$E$3)))</f>
        <v>0</v>
      </c>
      <c r="C72" s="56">
        <f>+C61-(SUM(C32:INDEX(C32:C43,'parámetros e instrucciones'!$E$3)))</f>
        <v>0</v>
      </c>
    </row>
    <row r="73" spans="1:3" ht="13.5" thickBot="1">
      <c r="A73" s="53" t="e">
        <f>+#REF!</f>
        <v>#REF!</v>
      </c>
      <c r="B73" s="57" t="e">
        <f>+#REF!-(SUM(B44:INDEX(B44:B55,'parámetros e instrucciones'!$E$3)))</f>
        <v>#REF!</v>
      </c>
      <c r="C73" s="57" t="e">
        <f>+#REF!-(SUM(C44:INDEX(C44:C55,'parámetros e instrucciones'!$E$3)))</f>
        <v>#REF!</v>
      </c>
    </row>
  </sheetData>
  <sheetProtection/>
  <mergeCells count="3">
    <mergeCell ref="A4:C4"/>
    <mergeCell ref="B6:B7"/>
    <mergeCell ref="C6:C7"/>
  </mergeCells>
  <printOptions horizontalCentered="1" verticalCentered="1"/>
  <pageMargins left="0.3937007874015748" right="0.3937007874015748" top="0.35433070866141736" bottom="0.35433070866141736" header="0.1968503937007874" footer="0.3937007874015748"/>
  <pageSetup fitToHeight="1" fitToWidth="1" horizontalDpi="600" verticalDpi="600" orientation="portrait" paperSize="9" r:id="rId1"/>
  <headerFooter alignWithMargins="0">
    <oddHeader>&amp;R2017 - Año de las Energías Renovables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zoomScale="75" zoomScaleNormal="75" zoomScalePageLayoutView="0" workbookViewId="0" topLeftCell="A1">
      <selection activeCell="C10" sqref="C10"/>
    </sheetView>
  </sheetViews>
  <sheetFormatPr defaultColWidth="11.421875" defaultRowHeight="12.75"/>
  <cols>
    <col min="1" max="1" width="16.8515625" style="8" customWidth="1"/>
    <col min="2" max="3" width="14.57421875" style="8" customWidth="1"/>
    <col min="4" max="9" width="13.8515625" style="8" customWidth="1"/>
    <col min="10" max="16384" width="11.421875" style="8" customWidth="1"/>
  </cols>
  <sheetData>
    <row r="1" spans="1:9" ht="12.75">
      <c r="A1" s="6" t="s">
        <v>68</v>
      </c>
      <c r="B1" s="6"/>
      <c r="C1" s="6"/>
      <c r="D1" s="109"/>
      <c r="E1" s="109"/>
      <c r="F1" s="79"/>
      <c r="G1" s="79"/>
      <c r="H1" s="79"/>
      <c r="I1" s="79"/>
    </row>
    <row r="2" spans="1:9" ht="12.75">
      <c r="A2" s="6" t="s">
        <v>77</v>
      </c>
      <c r="B2" s="6"/>
      <c r="C2" s="6"/>
      <c r="D2" s="79"/>
      <c r="E2" s="79"/>
      <c r="F2" s="79"/>
      <c r="G2" s="79"/>
      <c r="H2" s="79"/>
      <c r="I2" s="79"/>
    </row>
    <row r="3" spans="1:9" ht="12.75">
      <c r="A3" s="130" t="str">
        <f>+'1.modelos prod.invest.'!A3</f>
        <v>Motores monofásicos</v>
      </c>
      <c r="B3" s="130"/>
      <c r="C3" s="130"/>
      <c r="D3" s="220"/>
      <c r="E3" s="220"/>
      <c r="F3" s="220"/>
      <c r="G3" s="220"/>
      <c r="H3" s="220"/>
      <c r="I3" s="220"/>
    </row>
    <row r="4" spans="1:9" ht="12.75">
      <c r="A4" s="130" t="s">
        <v>156</v>
      </c>
      <c r="B4" s="130"/>
      <c r="C4" s="130"/>
      <c r="D4" s="220"/>
      <c r="E4" s="220"/>
      <c r="F4" s="220"/>
      <c r="G4" s="220"/>
      <c r="H4" s="220"/>
      <c r="I4" s="220"/>
    </row>
    <row r="5" spans="4:9" ht="13.5" thickBot="1">
      <c r="D5" s="38"/>
      <c r="E5" s="79"/>
      <c r="F5" s="79"/>
      <c r="G5" s="79"/>
      <c r="H5" s="79"/>
      <c r="I5" s="79"/>
    </row>
    <row r="6" spans="1:9" ht="12.75">
      <c r="A6" s="180" t="s">
        <v>54</v>
      </c>
      <c r="B6" s="215" t="s">
        <v>157</v>
      </c>
      <c r="C6" s="216"/>
      <c r="D6" s="215" t="s">
        <v>78</v>
      </c>
      <c r="E6" s="216"/>
      <c r="F6" s="215" t="s">
        <v>78</v>
      </c>
      <c r="G6" s="216"/>
      <c r="H6" s="215" t="s">
        <v>82</v>
      </c>
      <c r="I6" s="216"/>
    </row>
    <row r="7" spans="1:9" ht="13.5" thickBot="1">
      <c r="A7" s="217" t="s">
        <v>55</v>
      </c>
      <c r="B7" s="182" t="s">
        <v>79</v>
      </c>
      <c r="C7" s="185" t="s">
        <v>80</v>
      </c>
      <c r="D7" s="218" t="s">
        <v>79</v>
      </c>
      <c r="E7" s="219" t="s">
        <v>80</v>
      </c>
      <c r="F7" s="218" t="s">
        <v>79</v>
      </c>
      <c r="G7" s="219" t="s">
        <v>80</v>
      </c>
      <c r="H7" s="218" t="s">
        <v>79</v>
      </c>
      <c r="I7" s="219" t="s">
        <v>80</v>
      </c>
    </row>
    <row r="8" spans="1:9" ht="12.75">
      <c r="A8" s="19" t="s">
        <v>100</v>
      </c>
      <c r="B8" s="19"/>
      <c r="C8" s="19"/>
      <c r="D8" s="20"/>
      <c r="E8" s="21"/>
      <c r="F8" s="20"/>
      <c r="G8" s="21"/>
      <c r="H8" s="20"/>
      <c r="I8" s="21"/>
    </row>
    <row r="9" spans="1:9" ht="12.75">
      <c r="A9" s="23" t="s">
        <v>101</v>
      </c>
      <c r="B9" s="23"/>
      <c r="C9" s="23"/>
      <c r="D9" s="24"/>
      <c r="E9" s="25"/>
      <c r="F9" s="24"/>
      <c r="G9" s="25"/>
      <c r="H9" s="24"/>
      <c r="I9" s="25"/>
    </row>
    <row r="10" spans="1:9" ht="12.75">
      <c r="A10" s="23" t="s">
        <v>102</v>
      </c>
      <c r="B10" s="23"/>
      <c r="C10" s="23"/>
      <c r="D10" s="24"/>
      <c r="E10" s="25"/>
      <c r="F10" s="24"/>
      <c r="G10" s="25"/>
      <c r="H10" s="24"/>
      <c r="I10" s="25"/>
    </row>
    <row r="11" spans="1:9" ht="12.75">
      <c r="A11" s="23" t="s">
        <v>103</v>
      </c>
      <c r="B11" s="23"/>
      <c r="C11" s="23"/>
      <c r="D11" s="24"/>
      <c r="E11" s="25"/>
      <c r="F11" s="24"/>
      <c r="G11" s="25"/>
      <c r="H11" s="24"/>
      <c r="I11" s="25"/>
    </row>
    <row r="12" spans="1:9" ht="12.75">
      <c r="A12" s="23" t="s">
        <v>104</v>
      </c>
      <c r="B12" s="23"/>
      <c r="C12" s="23"/>
      <c r="D12" s="25"/>
      <c r="E12" s="25"/>
      <c r="F12" s="25"/>
      <c r="G12" s="25"/>
      <c r="H12" s="25"/>
      <c r="I12" s="25"/>
    </row>
    <row r="13" spans="1:9" ht="12.75">
      <c r="A13" s="23" t="s">
        <v>105</v>
      </c>
      <c r="B13" s="23"/>
      <c r="C13" s="23"/>
      <c r="D13" s="24"/>
      <c r="E13" s="25"/>
      <c r="F13" s="24"/>
      <c r="G13" s="25"/>
      <c r="H13" s="24"/>
      <c r="I13" s="25"/>
    </row>
    <row r="14" spans="1:9" ht="12.75">
      <c r="A14" s="23" t="s">
        <v>106</v>
      </c>
      <c r="B14" s="23"/>
      <c r="C14" s="23"/>
      <c r="D14" s="25"/>
      <c r="E14" s="25"/>
      <c r="F14" s="25"/>
      <c r="G14" s="25"/>
      <c r="H14" s="25"/>
      <c r="I14" s="25"/>
    </row>
    <row r="15" spans="1:9" ht="12.75">
      <c r="A15" s="23" t="s">
        <v>107</v>
      </c>
      <c r="B15" s="23"/>
      <c r="C15" s="23"/>
      <c r="D15" s="25"/>
      <c r="E15" s="25"/>
      <c r="F15" s="25"/>
      <c r="G15" s="25"/>
      <c r="H15" s="25"/>
      <c r="I15" s="25"/>
    </row>
    <row r="16" spans="1:9" ht="12.75">
      <c r="A16" s="23" t="s">
        <v>108</v>
      </c>
      <c r="B16" s="23"/>
      <c r="C16" s="23"/>
      <c r="D16" s="25"/>
      <c r="E16" s="25"/>
      <c r="F16" s="25"/>
      <c r="G16" s="25"/>
      <c r="H16" s="25"/>
      <c r="I16" s="25"/>
    </row>
    <row r="17" spans="1:9" ht="12.75">
      <c r="A17" s="23" t="s">
        <v>109</v>
      </c>
      <c r="B17" s="23"/>
      <c r="C17" s="23"/>
      <c r="D17" s="25"/>
      <c r="E17" s="25"/>
      <c r="F17" s="25"/>
      <c r="G17" s="25"/>
      <c r="H17" s="25"/>
      <c r="I17" s="25"/>
    </row>
    <row r="18" spans="1:9" ht="12.75">
      <c r="A18" s="23" t="s">
        <v>110</v>
      </c>
      <c r="B18" s="23"/>
      <c r="C18" s="23"/>
      <c r="D18" s="25"/>
      <c r="E18" s="25"/>
      <c r="F18" s="25"/>
      <c r="G18" s="25"/>
      <c r="H18" s="25"/>
      <c r="I18" s="25"/>
    </row>
    <row r="19" spans="1:9" ht="13.5" thickBot="1">
      <c r="A19" s="27" t="s">
        <v>111</v>
      </c>
      <c r="B19" s="27"/>
      <c r="C19" s="27"/>
      <c r="D19" s="28"/>
      <c r="E19" s="28"/>
      <c r="F19" s="28"/>
      <c r="G19" s="28"/>
      <c r="H19" s="28"/>
      <c r="I19" s="28"/>
    </row>
    <row r="20" spans="1:9" ht="12.75">
      <c r="A20" s="19" t="s">
        <v>112</v>
      </c>
      <c r="B20" s="19"/>
      <c r="C20" s="19"/>
      <c r="D20" s="21"/>
      <c r="E20" s="21"/>
      <c r="F20" s="21"/>
      <c r="G20" s="21"/>
      <c r="H20" s="21"/>
      <c r="I20" s="21"/>
    </row>
    <row r="21" spans="1:9" ht="12.75">
      <c r="A21" s="23" t="s">
        <v>113</v>
      </c>
      <c r="B21" s="23"/>
      <c r="C21" s="23"/>
      <c r="D21" s="25"/>
      <c r="E21" s="25"/>
      <c r="F21" s="25"/>
      <c r="G21" s="25"/>
      <c r="H21" s="25"/>
      <c r="I21" s="25"/>
    </row>
    <row r="22" spans="1:9" ht="12.75">
      <c r="A22" s="23" t="s">
        <v>114</v>
      </c>
      <c r="B22" s="23"/>
      <c r="C22" s="23"/>
      <c r="D22" s="25"/>
      <c r="E22" s="25"/>
      <c r="F22" s="25"/>
      <c r="G22" s="25"/>
      <c r="H22" s="25"/>
      <c r="I22" s="25"/>
    </row>
    <row r="23" spans="1:9" ht="12.75">
      <c r="A23" s="23" t="s">
        <v>115</v>
      </c>
      <c r="B23" s="23"/>
      <c r="C23" s="23"/>
      <c r="D23" s="25"/>
      <c r="E23" s="25"/>
      <c r="F23" s="25"/>
      <c r="G23" s="25"/>
      <c r="H23" s="25"/>
      <c r="I23" s="25"/>
    </row>
    <row r="24" spans="1:9" ht="12.75">
      <c r="A24" s="23" t="s">
        <v>116</v>
      </c>
      <c r="B24" s="23"/>
      <c r="C24" s="23"/>
      <c r="D24" s="25"/>
      <c r="E24" s="25"/>
      <c r="F24" s="25"/>
      <c r="G24" s="25"/>
      <c r="H24" s="25"/>
      <c r="I24" s="25"/>
    </row>
    <row r="25" spans="1:9" ht="12.75">
      <c r="A25" s="23" t="s">
        <v>117</v>
      </c>
      <c r="B25" s="23"/>
      <c r="C25" s="23"/>
      <c r="D25" s="25"/>
      <c r="E25" s="25"/>
      <c r="F25" s="25"/>
      <c r="G25" s="25"/>
      <c r="H25" s="25"/>
      <c r="I25" s="25"/>
    </row>
    <row r="26" spans="1:9" ht="12.75">
      <c r="A26" s="23" t="s">
        <v>118</v>
      </c>
      <c r="B26" s="23"/>
      <c r="C26" s="23"/>
      <c r="D26" s="25"/>
      <c r="E26" s="25"/>
      <c r="F26" s="25"/>
      <c r="G26" s="25"/>
      <c r="H26" s="25"/>
      <c r="I26" s="25"/>
    </row>
    <row r="27" spans="1:9" ht="12.75">
      <c r="A27" s="23" t="s">
        <v>119</v>
      </c>
      <c r="B27" s="23"/>
      <c r="C27" s="23"/>
      <c r="D27" s="25"/>
      <c r="E27" s="25"/>
      <c r="F27" s="25"/>
      <c r="G27" s="25"/>
      <c r="H27" s="25"/>
      <c r="I27" s="25"/>
    </row>
    <row r="28" spans="1:9" ht="12.75">
      <c r="A28" s="23" t="s">
        <v>120</v>
      </c>
      <c r="B28" s="23"/>
      <c r="C28" s="23"/>
      <c r="D28" s="25"/>
      <c r="E28" s="25"/>
      <c r="F28" s="25"/>
      <c r="G28" s="25"/>
      <c r="H28" s="25"/>
      <c r="I28" s="25"/>
    </row>
    <row r="29" spans="1:9" ht="12.75">
      <c r="A29" s="23" t="s">
        <v>121</v>
      </c>
      <c r="B29" s="23"/>
      <c r="C29" s="23"/>
      <c r="D29" s="25"/>
      <c r="E29" s="25"/>
      <c r="F29" s="25"/>
      <c r="G29" s="25"/>
      <c r="H29" s="25"/>
      <c r="I29" s="25"/>
    </row>
    <row r="30" spans="1:9" ht="12.75">
      <c r="A30" s="23" t="s">
        <v>122</v>
      </c>
      <c r="B30" s="23"/>
      <c r="C30" s="23"/>
      <c r="D30" s="25"/>
      <c r="E30" s="25"/>
      <c r="F30" s="25"/>
      <c r="G30" s="25"/>
      <c r="H30" s="25"/>
      <c r="I30" s="25"/>
    </row>
    <row r="31" spans="1:9" ht="13.5" thickBot="1">
      <c r="A31" s="27" t="s">
        <v>123</v>
      </c>
      <c r="B31" s="27"/>
      <c r="C31" s="27"/>
      <c r="D31" s="28"/>
      <c r="E31" s="28"/>
      <c r="F31" s="28"/>
      <c r="G31" s="28"/>
      <c r="H31" s="28"/>
      <c r="I31" s="28"/>
    </row>
    <row r="32" spans="1:9" ht="12.75">
      <c r="A32" s="19" t="s">
        <v>124</v>
      </c>
      <c r="B32" s="19"/>
      <c r="C32" s="19"/>
      <c r="D32" s="21"/>
      <c r="E32" s="21"/>
      <c r="F32" s="21"/>
      <c r="G32" s="21"/>
      <c r="H32" s="21"/>
      <c r="I32" s="21"/>
    </row>
    <row r="33" spans="1:9" ht="12.75">
      <c r="A33" s="23" t="s">
        <v>125</v>
      </c>
      <c r="B33" s="23"/>
      <c r="C33" s="23"/>
      <c r="D33" s="25"/>
      <c r="E33" s="25"/>
      <c r="F33" s="25"/>
      <c r="G33" s="25"/>
      <c r="H33" s="25"/>
      <c r="I33" s="25"/>
    </row>
    <row r="34" spans="1:9" ht="12.75">
      <c r="A34" s="23" t="s">
        <v>126</v>
      </c>
      <c r="B34" s="23"/>
      <c r="C34" s="23"/>
      <c r="D34" s="25"/>
      <c r="E34" s="25"/>
      <c r="F34" s="25"/>
      <c r="G34" s="25"/>
      <c r="H34" s="25"/>
      <c r="I34" s="25"/>
    </row>
    <row r="35" spans="1:9" ht="12.75">
      <c r="A35" s="23" t="s">
        <v>127</v>
      </c>
      <c r="B35" s="23"/>
      <c r="C35" s="23"/>
      <c r="D35" s="25"/>
      <c r="E35" s="25"/>
      <c r="F35" s="25"/>
      <c r="G35" s="25"/>
      <c r="H35" s="25"/>
      <c r="I35" s="25"/>
    </row>
    <row r="36" spans="1:9" ht="12.75">
      <c r="A36" s="23" t="s">
        <v>128</v>
      </c>
      <c r="B36" s="23"/>
      <c r="C36" s="23"/>
      <c r="D36" s="25"/>
      <c r="E36" s="25"/>
      <c r="F36" s="25"/>
      <c r="G36" s="25"/>
      <c r="H36" s="25"/>
      <c r="I36" s="25"/>
    </row>
    <row r="37" spans="1:9" ht="12.75">
      <c r="A37" s="23" t="s">
        <v>129</v>
      </c>
      <c r="B37" s="23"/>
      <c r="C37" s="23"/>
      <c r="D37" s="25"/>
      <c r="E37" s="25"/>
      <c r="F37" s="25"/>
      <c r="G37" s="25"/>
      <c r="H37" s="25"/>
      <c r="I37" s="25"/>
    </row>
    <row r="38" spans="1:9" ht="12.75">
      <c r="A38" s="23" t="s">
        <v>130</v>
      </c>
      <c r="B38" s="23"/>
      <c r="C38" s="23"/>
      <c r="D38" s="25"/>
      <c r="E38" s="25"/>
      <c r="F38" s="25"/>
      <c r="G38" s="25"/>
      <c r="H38" s="25"/>
      <c r="I38" s="25"/>
    </row>
    <row r="39" spans="1:9" ht="12.75">
      <c r="A39" s="23" t="s">
        <v>131</v>
      </c>
      <c r="B39" s="23"/>
      <c r="C39" s="23"/>
      <c r="D39" s="25"/>
      <c r="E39" s="25"/>
      <c r="F39" s="25"/>
      <c r="G39" s="25"/>
      <c r="H39" s="25"/>
      <c r="I39" s="25"/>
    </row>
    <row r="40" spans="1:9" ht="12.75">
      <c r="A40" s="23" t="s">
        <v>132</v>
      </c>
      <c r="B40" s="23"/>
      <c r="C40" s="23"/>
      <c r="D40" s="25"/>
      <c r="E40" s="25"/>
      <c r="F40" s="25"/>
      <c r="G40" s="25"/>
      <c r="H40" s="25"/>
      <c r="I40" s="25"/>
    </row>
    <row r="41" spans="1:9" ht="12.75">
      <c r="A41" s="23" t="s">
        <v>133</v>
      </c>
      <c r="B41" s="23"/>
      <c r="C41" s="23"/>
      <c r="D41" s="25"/>
      <c r="E41" s="25"/>
      <c r="F41" s="25"/>
      <c r="G41" s="25"/>
      <c r="H41" s="25"/>
      <c r="I41" s="25"/>
    </row>
    <row r="42" spans="1:9" ht="12.75">
      <c r="A42" s="23" t="s">
        <v>134</v>
      </c>
      <c r="B42" s="23"/>
      <c r="C42" s="23"/>
      <c r="D42" s="25"/>
      <c r="E42" s="25"/>
      <c r="F42" s="25"/>
      <c r="G42" s="25"/>
      <c r="H42" s="25"/>
      <c r="I42" s="25"/>
    </row>
    <row r="43" spans="1:9" ht="13.5" thickBot="1">
      <c r="A43" s="27" t="s">
        <v>135</v>
      </c>
      <c r="B43" s="27"/>
      <c r="C43" s="27"/>
      <c r="D43" s="28"/>
      <c r="E43" s="28"/>
      <c r="F43" s="28"/>
      <c r="G43" s="28"/>
      <c r="H43" s="28"/>
      <c r="I43" s="28"/>
    </row>
    <row r="44" spans="1:9" ht="12.75">
      <c r="A44" s="19" t="s">
        <v>136</v>
      </c>
      <c r="B44" s="19"/>
      <c r="C44" s="19"/>
      <c r="D44" s="21"/>
      <c r="E44" s="21"/>
      <c r="F44" s="21"/>
      <c r="G44" s="21"/>
      <c r="H44" s="21"/>
      <c r="I44" s="21"/>
    </row>
    <row r="45" spans="1:9" ht="12.75">
      <c r="A45" s="23" t="s">
        <v>137</v>
      </c>
      <c r="B45" s="23"/>
      <c r="C45" s="23"/>
      <c r="D45" s="25"/>
      <c r="E45" s="25"/>
      <c r="F45" s="25"/>
      <c r="G45" s="25"/>
      <c r="H45" s="25"/>
      <c r="I45" s="25"/>
    </row>
    <row r="46" spans="1:9" ht="12.75">
      <c r="A46" s="23" t="s">
        <v>138</v>
      </c>
      <c r="B46" s="23"/>
      <c r="C46" s="23"/>
      <c r="D46" s="25"/>
      <c r="E46" s="25"/>
      <c r="F46" s="25"/>
      <c r="G46" s="25"/>
      <c r="H46" s="25"/>
      <c r="I46" s="25"/>
    </row>
    <row r="47" spans="1:9" ht="12.75">
      <c r="A47" s="23" t="s">
        <v>139</v>
      </c>
      <c r="B47" s="23"/>
      <c r="C47" s="23"/>
      <c r="D47" s="25"/>
      <c r="E47" s="25"/>
      <c r="F47" s="25"/>
      <c r="G47" s="25"/>
      <c r="H47" s="25"/>
      <c r="I47" s="25"/>
    </row>
    <row r="48" spans="1:9" ht="12.75">
      <c r="A48" s="23" t="s">
        <v>140</v>
      </c>
      <c r="B48" s="23"/>
      <c r="C48" s="23"/>
      <c r="D48" s="25"/>
      <c r="E48" s="25"/>
      <c r="F48" s="25"/>
      <c r="G48" s="25"/>
      <c r="H48" s="25"/>
      <c r="I48" s="25"/>
    </row>
    <row r="49" spans="1:9" ht="12.75">
      <c r="A49" s="23" t="s">
        <v>141</v>
      </c>
      <c r="B49" s="23"/>
      <c r="C49" s="23"/>
      <c r="D49" s="25"/>
      <c r="E49" s="25"/>
      <c r="F49" s="25"/>
      <c r="G49" s="25"/>
      <c r="H49" s="25"/>
      <c r="I49" s="25"/>
    </row>
    <row r="50" spans="1:9" ht="12.75">
      <c r="A50" s="23" t="s">
        <v>142</v>
      </c>
      <c r="B50" s="23"/>
      <c r="C50" s="23"/>
      <c r="D50" s="25"/>
      <c r="E50" s="25"/>
      <c r="F50" s="25"/>
      <c r="G50" s="25"/>
      <c r="H50" s="25"/>
      <c r="I50" s="25"/>
    </row>
    <row r="51" spans="1:9" ht="13.5" thickBot="1">
      <c r="A51" s="27" t="s">
        <v>143</v>
      </c>
      <c r="B51" s="27"/>
      <c r="C51" s="27"/>
      <c r="D51" s="28"/>
      <c r="E51" s="28"/>
      <c r="F51" s="28"/>
      <c r="G51" s="28"/>
      <c r="H51" s="28"/>
      <c r="I51" s="28"/>
    </row>
    <row r="52" spans="1:9" ht="13.5" thickBot="1">
      <c r="A52" s="36"/>
      <c r="B52" s="36"/>
      <c r="C52" s="36"/>
      <c r="D52" s="37"/>
      <c r="E52" s="37"/>
      <c r="F52" s="37"/>
      <c r="G52" s="37"/>
      <c r="H52" s="37"/>
      <c r="I52" s="37"/>
    </row>
    <row r="53" spans="1:9" ht="12.75">
      <c r="A53" s="191">
        <v>2011</v>
      </c>
      <c r="B53" s="19"/>
      <c r="C53" s="194"/>
      <c r="D53" s="21"/>
      <c r="E53" s="198"/>
      <c r="F53" s="21"/>
      <c r="G53" s="198"/>
      <c r="H53" s="21"/>
      <c r="I53" s="127"/>
    </row>
    <row r="54" spans="1:9" ht="12.75">
      <c r="A54" s="192">
        <v>2012</v>
      </c>
      <c r="B54" s="23"/>
      <c r="C54" s="195"/>
      <c r="D54" s="25"/>
      <c r="E54" s="199"/>
      <c r="F54" s="25"/>
      <c r="G54" s="199"/>
      <c r="H54" s="25"/>
      <c r="I54" s="125"/>
    </row>
    <row r="55" spans="1:9" ht="13.5" thickBot="1">
      <c r="A55" s="210">
        <v>2013</v>
      </c>
      <c r="B55" s="62"/>
      <c r="C55" s="211"/>
      <c r="D55" s="81"/>
      <c r="E55" s="212"/>
      <c r="F55" s="81"/>
      <c r="G55" s="212"/>
      <c r="H55" s="81"/>
      <c r="I55" s="213"/>
    </row>
    <row r="56" spans="1:9" ht="12.75">
      <c r="A56" s="191">
        <v>2014</v>
      </c>
      <c r="B56" s="19"/>
      <c r="C56" s="194"/>
      <c r="D56" s="21"/>
      <c r="E56" s="198"/>
      <c r="F56" s="21"/>
      <c r="G56" s="198"/>
      <c r="H56" s="21"/>
      <c r="I56" s="127"/>
    </row>
    <row r="57" spans="1:9" ht="12.75">
      <c r="A57" s="192">
        <v>2015</v>
      </c>
      <c r="B57" s="60"/>
      <c r="C57" s="196"/>
      <c r="D57" s="60"/>
      <c r="E57" s="196"/>
      <c r="F57" s="60"/>
      <c r="G57" s="196"/>
      <c r="H57" s="201"/>
      <c r="I57" s="200"/>
    </row>
    <row r="58" spans="1:9" ht="13.5" thickBot="1">
      <c r="A58" s="193">
        <v>2016</v>
      </c>
      <c r="B58" s="61"/>
      <c r="C58" s="197"/>
      <c r="D58" s="61"/>
      <c r="E58" s="197"/>
      <c r="F58" s="61"/>
      <c r="G58" s="197"/>
      <c r="H58" s="61"/>
      <c r="I58" s="214"/>
    </row>
    <row r="59" spans="1:9" ht="13.5" thickBot="1">
      <c r="A59" s="36"/>
      <c r="B59" s="190"/>
      <c r="C59" s="190"/>
      <c r="D59" s="190"/>
      <c r="E59" s="190"/>
      <c r="F59" s="190"/>
      <c r="G59" s="190"/>
      <c r="H59" s="190"/>
      <c r="I59" s="190"/>
    </row>
    <row r="60" spans="1:9" ht="12.75">
      <c r="A60" s="202" t="s">
        <v>144</v>
      </c>
      <c r="B60" s="111"/>
      <c r="C60" s="204"/>
      <c r="D60" s="112"/>
      <c r="E60" s="206"/>
      <c r="F60" s="112"/>
      <c r="G60" s="206"/>
      <c r="H60" s="112"/>
      <c r="I60" s="208"/>
    </row>
    <row r="61" spans="1:9" ht="13.5" thickBot="1">
      <c r="A61" s="203" t="s">
        <v>97</v>
      </c>
      <c r="B61" s="113"/>
      <c r="C61" s="205"/>
      <c r="D61" s="114"/>
      <c r="E61" s="207"/>
      <c r="F61" s="114"/>
      <c r="G61" s="207"/>
      <c r="H61" s="114"/>
      <c r="I61" s="209"/>
    </row>
    <row r="62" spans="1:3" ht="13.5" thickBot="1">
      <c r="A62" s="83"/>
      <c r="B62" s="83"/>
      <c r="C62" s="83"/>
    </row>
    <row r="63" spans="1:6" ht="13.5" thickBot="1">
      <c r="A63" s="80" t="s">
        <v>83</v>
      </c>
      <c r="C63" s="43"/>
      <c r="D63" s="43"/>
      <c r="E63" s="13" t="s">
        <v>84</v>
      </c>
      <c r="F63" s="43"/>
    </row>
    <row r="66" spans="1:5" ht="12.75">
      <c r="A66" s="41" t="s">
        <v>56</v>
      </c>
      <c r="B66" s="41"/>
      <c r="C66" s="41"/>
      <c r="D66" s="42"/>
      <c r="E66" s="43"/>
    </row>
    <row r="67" spans="1:5" ht="13.5" thickBot="1">
      <c r="A67" s="43"/>
      <c r="B67" s="43"/>
      <c r="C67" s="43"/>
      <c r="D67" s="43"/>
      <c r="E67" s="43"/>
    </row>
    <row r="68" spans="1:9" ht="13.5" thickBot="1">
      <c r="A68" s="44" t="s">
        <v>55</v>
      </c>
      <c r="B68" s="63" t="s">
        <v>57</v>
      </c>
      <c r="C68" s="64" t="s">
        <v>62</v>
      </c>
      <c r="D68" s="63" t="s">
        <v>57</v>
      </c>
      <c r="E68" s="64" t="s">
        <v>62</v>
      </c>
      <c r="F68" s="63" t="s">
        <v>57</v>
      </c>
      <c r="G68" s="64" t="s">
        <v>62</v>
      </c>
      <c r="H68" s="63" t="s">
        <v>57</v>
      </c>
      <c r="I68" s="64" t="s">
        <v>62</v>
      </c>
    </row>
    <row r="69" spans="1:9" ht="12.75">
      <c r="A69" s="47">
        <f>+A57</f>
        <v>2015</v>
      </c>
      <c r="B69" s="48">
        <f aca="true" t="shared" si="0" ref="B69:I69">+B57-SUM(B8:B19)</f>
        <v>0</v>
      </c>
      <c r="C69" s="48">
        <f t="shared" si="0"/>
        <v>0</v>
      </c>
      <c r="D69" s="48">
        <f t="shared" si="0"/>
        <v>0</v>
      </c>
      <c r="E69" s="48">
        <f t="shared" si="0"/>
        <v>0</v>
      </c>
      <c r="F69" s="48">
        <f t="shared" si="0"/>
        <v>0</v>
      </c>
      <c r="G69" s="48">
        <f t="shared" si="0"/>
        <v>0</v>
      </c>
      <c r="H69" s="48">
        <f t="shared" si="0"/>
        <v>0</v>
      </c>
      <c r="I69" s="49">
        <f t="shared" si="0"/>
        <v>0</v>
      </c>
    </row>
    <row r="70" spans="1:9" ht="12.75">
      <c r="A70" s="50">
        <f>+A58</f>
        <v>2016</v>
      </c>
      <c r="B70" s="51">
        <f aca="true" t="shared" si="1" ref="B70:I70">+B58-SUM(B20:B31)</f>
        <v>0</v>
      </c>
      <c r="C70" s="51">
        <f t="shared" si="1"/>
        <v>0</v>
      </c>
      <c r="D70" s="51">
        <f t="shared" si="1"/>
        <v>0</v>
      </c>
      <c r="E70" s="51">
        <f t="shared" si="1"/>
        <v>0</v>
      </c>
      <c r="F70" s="51">
        <f t="shared" si="1"/>
        <v>0</v>
      </c>
      <c r="G70" s="51">
        <f t="shared" si="1"/>
        <v>0</v>
      </c>
      <c r="H70" s="51">
        <f t="shared" si="1"/>
        <v>0</v>
      </c>
      <c r="I70" s="52">
        <f t="shared" si="1"/>
        <v>0</v>
      </c>
    </row>
    <row r="71" spans="1:9" ht="13.5" thickBot="1">
      <c r="A71" s="53">
        <f>+A59</f>
        <v>0</v>
      </c>
      <c r="B71" s="54">
        <f aca="true" t="shared" si="2" ref="B71:I71">+B59-SUM(B32:B43)</f>
        <v>0</v>
      </c>
      <c r="C71" s="54">
        <f t="shared" si="2"/>
        <v>0</v>
      </c>
      <c r="D71" s="54">
        <f t="shared" si="2"/>
        <v>0</v>
      </c>
      <c r="E71" s="54">
        <f t="shared" si="2"/>
        <v>0</v>
      </c>
      <c r="F71" s="54">
        <f t="shared" si="2"/>
        <v>0</v>
      </c>
      <c r="G71" s="54">
        <f t="shared" si="2"/>
        <v>0</v>
      </c>
      <c r="H71" s="54">
        <f t="shared" si="2"/>
        <v>0</v>
      </c>
      <c r="I71" s="55">
        <f t="shared" si="2"/>
        <v>0</v>
      </c>
    </row>
    <row r="72" spans="1:9" ht="12.75">
      <c r="A72" s="47" t="str">
        <f>+A61</f>
        <v>ene-ago 2017</v>
      </c>
      <c r="B72" s="56">
        <f>+B61-(SUM(B32:INDEX(B32:B43,'parámetros e instrucciones'!$E$3)))</f>
        <v>0</v>
      </c>
      <c r="C72" s="56">
        <f>+C61-(SUM(C32:INDEX(C32:C43,'parámetros e instrucciones'!$E$3)))</f>
        <v>0</v>
      </c>
      <c r="D72" s="56">
        <f>+D61-(SUM(D32:INDEX(D32:D43,'parámetros e instrucciones'!$E$3)))</f>
        <v>0</v>
      </c>
      <c r="E72" s="56">
        <f>+E61-(SUM(E32:INDEX(E32:E43,'parámetros e instrucciones'!$E$3)))</f>
        <v>0</v>
      </c>
      <c r="F72" s="56">
        <f>+F61-(SUM(F32:INDEX(F32:F43,'parámetros e instrucciones'!$E$3)))</f>
        <v>0</v>
      </c>
      <c r="G72" s="56">
        <f>+G61-(SUM(G32:INDEX(G32:G43,'parámetros e instrucciones'!$E$3)))</f>
        <v>0</v>
      </c>
      <c r="H72" s="56">
        <f>+H61-(SUM(H32:INDEX(H32:H43,'parámetros e instrucciones'!$E$3)))</f>
        <v>0</v>
      </c>
      <c r="I72" s="56">
        <f>+I61-(SUM(I32:INDEX(I32:I43,'parámetros e instrucciones'!$E$3)))</f>
        <v>0</v>
      </c>
    </row>
    <row r="73" spans="1:9" ht="13.5" thickBot="1">
      <c r="A73" s="53" t="e">
        <f>+#REF!</f>
        <v>#REF!</v>
      </c>
      <c r="B73" s="57" t="e">
        <f>+#REF!-(SUM(B44:INDEX(B44:B55,'parámetros e instrucciones'!$E$3)))</f>
        <v>#REF!</v>
      </c>
      <c r="C73" s="57" t="e">
        <f>+#REF!-(SUM(C44:INDEX(C44:C55,'parámetros e instrucciones'!$E$3)))</f>
        <v>#REF!</v>
      </c>
      <c r="D73" s="57" t="e">
        <f>+#REF!-(SUM(D44:INDEX(D44:D55,'parámetros e instrucciones'!$E$3)))</f>
        <v>#REF!</v>
      </c>
      <c r="E73" s="57" t="e">
        <f>+#REF!-(SUM(E44:INDEX(E44:E55,'parámetros e instrucciones'!$E$3)))</f>
        <v>#REF!</v>
      </c>
      <c r="F73" s="57" t="e">
        <f>+#REF!-(SUM(F44:INDEX(F44:F55,'parámetros e instrucciones'!$E$3)))</f>
        <v>#REF!</v>
      </c>
      <c r="G73" s="57" t="e">
        <f>+#REF!-(SUM(G44:INDEX(G44:G55,'parámetros e instrucciones'!$E$3)))</f>
        <v>#REF!</v>
      </c>
      <c r="H73" s="57" t="e">
        <f>+#REF!-(SUM(H44:INDEX(H44:H55,'parámetros e instrucciones'!$E$3)))</f>
        <v>#REF!</v>
      </c>
      <c r="I73" s="57" t="e">
        <f>+#REF!-(SUM(I44:INDEX(I44:I55,'parámetros e instrucciones'!$E$3)))</f>
        <v>#REF!</v>
      </c>
    </row>
  </sheetData>
  <sheetProtection formatCells="0" formatColumns="0" formatRows="0"/>
  <printOptions horizontalCentered="1" verticalCentered="1"/>
  <pageMargins left="0.1968503937007874" right="0.1968503937007874" top="0.35433070866141736" bottom="0.35433070866141736" header="0.1968503937007874" footer="0.3937007874015748"/>
  <pageSetup fitToHeight="1" fitToWidth="1" horizontalDpi="600" verticalDpi="600" orientation="landscape" paperSize="9" scale="69" r:id="rId1"/>
  <headerFooter alignWithMargins="0">
    <oddHeader>&amp;R2017 - Año de las Energías Renovables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="75" zoomScaleNormal="75" zoomScalePageLayoutView="0" workbookViewId="0" topLeftCell="A1">
      <selection activeCell="C10" sqref="C10"/>
    </sheetView>
  </sheetViews>
  <sheetFormatPr defaultColWidth="11.421875" defaultRowHeight="12.75"/>
  <cols>
    <col min="1" max="1" width="13.421875" style="8" customWidth="1"/>
    <col min="2" max="2" width="19.7109375" style="8" customWidth="1"/>
    <col min="3" max="5" width="22.7109375" style="8" customWidth="1"/>
    <col min="6" max="6" width="30.57421875" style="8" bestFit="1" customWidth="1"/>
    <col min="7" max="16384" width="11.421875" style="8" customWidth="1"/>
  </cols>
  <sheetData>
    <row r="1" spans="1:6" ht="12.75">
      <c r="A1" s="6" t="s">
        <v>81</v>
      </c>
      <c r="B1" s="6"/>
      <c r="C1" s="7"/>
      <c r="D1" s="7"/>
      <c r="E1" s="7"/>
      <c r="F1" s="7"/>
    </row>
    <row r="2" spans="1:8" ht="12.75">
      <c r="A2" s="176" t="s">
        <v>85</v>
      </c>
      <c r="B2" s="176"/>
      <c r="C2" s="131"/>
      <c r="D2" s="131"/>
      <c r="E2" s="131"/>
      <c r="F2" s="131"/>
      <c r="G2" s="16"/>
      <c r="H2" s="16"/>
    </row>
    <row r="3" spans="1:8" ht="12.75">
      <c r="A3" s="130" t="s">
        <v>161</v>
      </c>
      <c r="B3" s="130"/>
      <c r="C3" s="132"/>
      <c r="D3" s="132"/>
      <c r="E3" s="132"/>
      <c r="F3" s="131"/>
      <c r="G3" s="16"/>
      <c r="H3" s="16"/>
    </row>
    <row r="4" spans="1:8" ht="12.75">
      <c r="A4" s="130" t="s">
        <v>158</v>
      </c>
      <c r="B4" s="130"/>
      <c r="C4" s="132"/>
      <c r="D4" s="132"/>
      <c r="E4" s="132"/>
      <c r="F4" s="131"/>
      <c r="G4" s="16"/>
      <c r="H4" s="16"/>
    </row>
    <row r="5" spans="1:8" ht="13.5" thickBot="1">
      <c r="A5" s="244"/>
      <c r="B5" s="244"/>
      <c r="C5" s="244"/>
      <c r="D5" s="244"/>
      <c r="E5" s="244"/>
      <c r="F5" s="244"/>
      <c r="G5" s="16"/>
      <c r="H5" s="16"/>
    </row>
    <row r="6" spans="1:8" ht="13.5" thickBot="1">
      <c r="A6" s="245"/>
      <c r="B6" s="245"/>
      <c r="C6" s="245"/>
      <c r="D6" s="246" t="s">
        <v>86</v>
      </c>
      <c r="E6" s="247"/>
      <c r="F6" s="248"/>
      <c r="G6" s="16"/>
      <c r="H6" s="16"/>
    </row>
    <row r="7" spans="1:8" ht="13.5" thickBot="1">
      <c r="A7" s="249" t="s">
        <v>55</v>
      </c>
      <c r="B7" s="188" t="s">
        <v>160</v>
      </c>
      <c r="C7" s="250" t="s">
        <v>159</v>
      </c>
      <c r="D7" s="251" t="s">
        <v>87</v>
      </c>
      <c r="E7" s="252" t="s">
        <v>87</v>
      </c>
      <c r="F7" s="253" t="s">
        <v>87</v>
      </c>
      <c r="G7" s="16"/>
      <c r="H7" s="16"/>
    </row>
    <row r="8" spans="1:8" ht="13.5" thickBot="1">
      <c r="A8" s="254">
        <v>40543</v>
      </c>
      <c r="B8" s="255"/>
      <c r="C8" s="221"/>
      <c r="D8" s="222"/>
      <c r="E8" s="223"/>
      <c r="F8" s="224"/>
      <c r="G8" s="16"/>
      <c r="H8" s="16"/>
    </row>
    <row r="9" spans="1:8" ht="13.5" thickBot="1">
      <c r="A9" s="254">
        <v>40908</v>
      </c>
      <c r="B9" s="256"/>
      <c r="C9" s="221"/>
      <c r="D9" s="222"/>
      <c r="E9" s="223"/>
      <c r="F9" s="224"/>
      <c r="G9" s="16"/>
      <c r="H9" s="16"/>
    </row>
    <row r="10" spans="1:8" ht="13.5" thickBot="1">
      <c r="A10" s="254">
        <v>41274</v>
      </c>
      <c r="B10" s="256"/>
      <c r="C10" s="221"/>
      <c r="D10" s="222"/>
      <c r="E10" s="223"/>
      <c r="F10" s="224"/>
      <c r="G10" s="16"/>
      <c r="H10" s="16"/>
    </row>
    <row r="11" spans="1:8" ht="12.75">
      <c r="A11" s="116">
        <v>41639</v>
      </c>
      <c r="B11" s="257"/>
      <c r="C11" s="225"/>
      <c r="D11" s="226"/>
      <c r="E11" s="227"/>
      <c r="F11" s="228"/>
      <c r="G11" s="16"/>
      <c r="H11" s="16"/>
    </row>
    <row r="12" spans="1:8" ht="12.75">
      <c r="A12" s="117">
        <v>42004</v>
      </c>
      <c r="B12" s="258"/>
      <c r="C12" s="229"/>
      <c r="D12" s="230"/>
      <c r="E12" s="231"/>
      <c r="F12" s="232"/>
      <c r="G12" s="16"/>
      <c r="H12" s="16"/>
    </row>
    <row r="13" spans="1:8" ht="12.75">
      <c r="A13" s="117">
        <v>42369</v>
      </c>
      <c r="B13" s="259"/>
      <c r="C13" s="230"/>
      <c r="D13" s="230"/>
      <c r="E13" s="231"/>
      <c r="F13" s="232"/>
      <c r="G13" s="16"/>
      <c r="H13" s="16"/>
    </row>
    <row r="14" spans="1:8" ht="13.5" thickBot="1">
      <c r="A14" s="118">
        <v>42735</v>
      </c>
      <c r="B14" s="260"/>
      <c r="C14" s="233"/>
      <c r="D14" s="234"/>
      <c r="E14" s="235"/>
      <c r="F14" s="236"/>
      <c r="G14" s="16"/>
      <c r="H14" s="16"/>
    </row>
    <row r="15" spans="1:8" ht="12.75">
      <c r="A15" s="116">
        <v>42613</v>
      </c>
      <c r="B15" s="257"/>
      <c r="C15" s="237"/>
      <c r="D15" s="237"/>
      <c r="E15" s="238"/>
      <c r="F15" s="239"/>
      <c r="G15" s="16"/>
      <c r="H15" s="16"/>
    </row>
    <row r="16" spans="1:8" ht="13.5" thickBot="1">
      <c r="A16" s="240">
        <v>42978</v>
      </c>
      <c r="B16" s="261"/>
      <c r="C16" s="241"/>
      <c r="D16" s="241"/>
      <c r="E16" s="242"/>
      <c r="F16" s="243"/>
      <c r="G16" s="16"/>
      <c r="H16" s="16"/>
    </row>
    <row r="17" spans="1:8" ht="12.75">
      <c r="A17" s="16"/>
      <c r="B17" s="16"/>
      <c r="C17" s="16"/>
      <c r="D17" s="16"/>
      <c r="E17" s="16"/>
      <c r="F17" s="16"/>
      <c r="G17" s="16"/>
      <c r="H17" s="16"/>
    </row>
    <row r="19" spans="1:2" ht="12.75">
      <c r="A19" s="119" t="s">
        <v>88</v>
      </c>
      <c r="B19" s="119"/>
    </row>
    <row r="20" ht="13.5" thickBot="1"/>
    <row r="21" spans="1:7" ht="13.5" thickBot="1">
      <c r="A21" s="44" t="s">
        <v>55</v>
      </c>
      <c r="B21" s="44"/>
      <c r="C21" s="120" t="str">
        <f>+C7</f>
        <v>CHINA</v>
      </c>
      <c r="D21" s="121"/>
      <c r="E21" s="121"/>
      <c r="F21" s="121"/>
      <c r="G21" s="16"/>
    </row>
    <row r="22" spans="1:7" ht="12.75">
      <c r="A22" s="47">
        <v>2003</v>
      </c>
      <c r="B22" s="47"/>
      <c r="C22" s="49">
        <f>+C12-(C11+'2.a- impo investigadas'!C53-'8- reventa'!B57)</f>
        <v>0</v>
      </c>
      <c r="D22" s="122"/>
      <c r="E22" s="122"/>
      <c r="F22" s="122"/>
      <c r="G22" s="16"/>
    </row>
    <row r="23" spans="1:3" ht="12.75">
      <c r="A23" s="50">
        <v>2004</v>
      </c>
      <c r="B23" s="50"/>
      <c r="C23" s="52">
        <f>+C13-(C12+'2.a- impo investigadas'!C54-'8- reventa'!B58)</f>
        <v>0</v>
      </c>
    </row>
    <row r="24" spans="1:3" ht="13.5" thickBot="1">
      <c r="A24" s="53">
        <v>2005</v>
      </c>
      <c r="B24" s="53"/>
      <c r="C24" s="55">
        <f>+C14-(C13+'2.a- impo investigadas'!C55-'8- reventa'!B59)</f>
        <v>0</v>
      </c>
    </row>
    <row r="25" spans="1:3" ht="12.75">
      <c r="A25" s="47">
        <f>+A15</f>
        <v>42613</v>
      </c>
      <c r="B25" s="262"/>
      <c r="C25" s="56">
        <f>+C15-(C14+'2.a- impo investigadas'!C57-'8- reventa'!B61)</f>
        <v>0</v>
      </c>
    </row>
    <row r="26" spans="1:3" ht="13.5" thickBot="1">
      <c r="A26" s="53">
        <f>+A16</f>
        <v>42978</v>
      </c>
      <c r="B26" s="53"/>
      <c r="C26" s="57" t="e">
        <f>+C16-(C15+'2.a- impo investigadas'!C58-'8- reventa'!#REF!)</f>
        <v>#REF!</v>
      </c>
    </row>
    <row r="27" spans="1:3" ht="12.75">
      <c r="A27" s="37"/>
      <c r="B27" s="37"/>
      <c r="C27" s="37"/>
    </row>
    <row r="28" spans="1:3" ht="12.75">
      <c r="A28" s="37"/>
      <c r="B28" s="37"/>
      <c r="C28" s="37"/>
    </row>
    <row r="29" spans="1:3" ht="12.75">
      <c r="A29" s="37"/>
      <c r="B29" s="37"/>
      <c r="C29" s="37"/>
    </row>
  </sheetData>
  <sheetProtection formatCells="0" formatColumns="0" formatRows="0"/>
  <printOptions horizontalCentered="1" verticalCentered="1"/>
  <pageMargins left="0.3937007874015748" right="0.3937007874015748" top="0.35433070866141736" bottom="0.35433070866141736" header="0.1968503937007874" footer="0.3937007874015748"/>
  <pageSetup fitToHeight="1" fitToWidth="1" horizontalDpi="600" verticalDpi="600" orientation="landscape" paperSize="9" r:id="rId1"/>
  <headerFooter alignWithMargins="0">
    <oddHeader>&amp;R2017 - Año de las Energías Renovables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F10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3" max="3" width="58.00390625" style="0" customWidth="1"/>
  </cols>
  <sheetData>
    <row r="3" ht="12.75">
      <c r="F3">
        <f>+A3</f>
        <v>0</v>
      </c>
    </row>
    <row r="9" ht="13.5" thickBot="1"/>
    <row r="10" ht="36" thickBot="1">
      <c r="C10" s="4" t="s">
        <v>0</v>
      </c>
    </row>
  </sheetData>
  <sheetProtection/>
  <printOptions horizontalCentered="1" verticalCentered="1"/>
  <pageMargins left="0.7874015748031497" right="0.7874015748031497" top="0.2362204724409449" bottom="0.984251968503937" header="0.1968503937007874" footer="0.5118110236220472"/>
  <pageSetup fitToHeight="1" fitToWidth="1" horizontalDpi="1200" verticalDpi="1200" orientation="portrait" paperSize="9" r:id="rId1"/>
  <headerFooter alignWithMargins="0">
    <oddHeader>&amp;R2017 - Año de las Energías Renovables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view="pageBreakPreview" zoomScale="85" zoomScaleNormal="75" zoomScaleSheetLayoutView="85" zoomScalePageLayoutView="0" workbookViewId="0" topLeftCell="A1">
      <selection activeCell="C10" sqref="C10"/>
    </sheetView>
  </sheetViews>
  <sheetFormatPr defaultColWidth="11.421875" defaultRowHeight="12.75"/>
  <cols>
    <col min="1" max="1" width="17.8515625" style="8" customWidth="1"/>
    <col min="2" max="2" width="57.28125" style="8" customWidth="1"/>
    <col min="3" max="6" width="11.28125" style="8" customWidth="1"/>
    <col min="7" max="16384" width="11.421875" style="8" customWidth="1"/>
  </cols>
  <sheetData>
    <row r="1" spans="1:6" ht="12.75">
      <c r="A1" s="115" t="s">
        <v>1</v>
      </c>
      <c r="B1" s="7"/>
      <c r="C1" s="7"/>
      <c r="D1" s="7"/>
      <c r="E1" s="7"/>
      <c r="F1" s="7"/>
    </row>
    <row r="2" spans="1:6" ht="12.75">
      <c r="A2" s="130" t="s">
        <v>98</v>
      </c>
      <c r="B2" s="131"/>
      <c r="C2" s="131"/>
      <c r="D2" s="131"/>
      <c r="E2" s="131"/>
      <c r="F2" s="131"/>
    </row>
    <row r="3" spans="1:6" ht="12.75">
      <c r="A3" s="130" t="s">
        <v>99</v>
      </c>
      <c r="B3" s="132"/>
      <c r="C3" s="131"/>
      <c r="D3" s="131"/>
      <c r="E3" s="131"/>
      <c r="F3" s="131"/>
    </row>
    <row r="4" spans="1:6" ht="12.75" hidden="1">
      <c r="A4" s="6"/>
      <c r="B4" s="7"/>
      <c r="C4" s="7"/>
      <c r="D4" s="7"/>
      <c r="E4" s="7"/>
      <c r="F4" s="7"/>
    </row>
    <row r="5" spans="1:6" ht="12.75" hidden="1">
      <c r="A5" s="6"/>
      <c r="B5" s="7"/>
      <c r="C5" s="7"/>
      <c r="D5" s="7"/>
      <c r="E5" s="7"/>
      <c r="F5" s="7"/>
    </row>
    <row r="6" spans="1:6" ht="12.75">
      <c r="A6" s="266" t="s">
        <v>162</v>
      </c>
      <c r="B6" s="266"/>
      <c r="C6" s="266"/>
      <c r="D6" s="266"/>
      <c r="E6" s="266"/>
      <c r="F6" s="266"/>
    </row>
    <row r="7" spans="1:6" ht="13.5" thickBot="1">
      <c r="A7" s="7"/>
      <c r="B7" s="6"/>
      <c r="C7" s="7"/>
      <c r="D7" s="7"/>
      <c r="E7" s="7"/>
      <c r="F7" s="7"/>
    </row>
    <row r="8" spans="1:6" ht="28.5" customHeight="1" thickBot="1">
      <c r="A8" s="128" t="s">
        <v>2</v>
      </c>
      <c r="B8" s="128" t="s">
        <v>3</v>
      </c>
      <c r="C8" s="129">
        <v>2014</v>
      </c>
      <c r="D8" s="129">
        <v>2015</v>
      </c>
      <c r="E8" s="129">
        <v>2016</v>
      </c>
      <c r="F8" s="129" t="s">
        <v>97</v>
      </c>
    </row>
    <row r="9" spans="1:6" ht="12.75">
      <c r="A9" s="9" t="s">
        <v>48</v>
      </c>
      <c r="B9" s="282" t="s">
        <v>165</v>
      </c>
      <c r="C9" s="277" t="s">
        <v>13</v>
      </c>
      <c r="D9" s="278" t="s">
        <v>13</v>
      </c>
      <c r="E9" s="278" t="s">
        <v>13</v>
      </c>
      <c r="F9" s="279" t="s">
        <v>13</v>
      </c>
    </row>
    <row r="10" spans="1:6" ht="12.75">
      <c r="A10" s="10"/>
      <c r="B10" s="281"/>
      <c r="C10" s="270"/>
      <c r="D10" s="272"/>
      <c r="E10" s="272"/>
      <c r="F10" s="267"/>
    </row>
    <row r="11" spans="1:6" ht="12.75">
      <c r="A11" s="10"/>
      <c r="B11" s="280" t="s">
        <v>166</v>
      </c>
      <c r="C11" s="270" t="s">
        <v>13</v>
      </c>
      <c r="D11" s="272" t="s">
        <v>13</v>
      </c>
      <c r="E11" s="272" t="s">
        <v>13</v>
      </c>
      <c r="F11" s="267" t="s">
        <v>13</v>
      </c>
    </row>
    <row r="12" spans="1:6" ht="12.75">
      <c r="A12" s="10"/>
      <c r="B12" s="281"/>
      <c r="C12" s="270"/>
      <c r="D12" s="272"/>
      <c r="E12" s="272"/>
      <c r="F12" s="267"/>
    </row>
    <row r="13" spans="1:6" ht="12.75">
      <c r="A13" s="10"/>
      <c r="B13" s="280" t="s">
        <v>167</v>
      </c>
      <c r="C13" s="270" t="s">
        <v>13</v>
      </c>
      <c r="D13" s="272" t="s">
        <v>13</v>
      </c>
      <c r="E13" s="272" t="s">
        <v>13</v>
      </c>
      <c r="F13" s="267" t="s">
        <v>13</v>
      </c>
    </row>
    <row r="14" spans="1:6" ht="13.5" thickBot="1">
      <c r="A14" s="11"/>
      <c r="B14" s="283"/>
      <c r="C14" s="271"/>
      <c r="D14" s="273"/>
      <c r="E14" s="273"/>
      <c r="F14" s="274"/>
    </row>
    <row r="15" spans="1:6" ht="12.75">
      <c r="A15" s="9" t="s">
        <v>49</v>
      </c>
      <c r="B15" s="275" t="s">
        <v>165</v>
      </c>
      <c r="C15" s="277" t="s">
        <v>13</v>
      </c>
      <c r="D15" s="278" t="s">
        <v>13</v>
      </c>
      <c r="E15" s="278" t="s">
        <v>13</v>
      </c>
      <c r="F15" s="279" t="s">
        <v>13</v>
      </c>
    </row>
    <row r="16" spans="1:6" ht="12.75">
      <c r="A16" s="10"/>
      <c r="B16" s="276"/>
      <c r="C16" s="270"/>
      <c r="D16" s="272"/>
      <c r="E16" s="272"/>
      <c r="F16" s="267"/>
    </row>
    <row r="17" spans="1:6" ht="12.75">
      <c r="A17" s="10"/>
      <c r="B17" s="268" t="s">
        <v>166</v>
      </c>
      <c r="C17" s="270" t="s">
        <v>13</v>
      </c>
      <c r="D17" s="272" t="s">
        <v>13</v>
      </c>
      <c r="E17" s="272" t="s">
        <v>13</v>
      </c>
      <c r="F17" s="267" t="s">
        <v>13</v>
      </c>
    </row>
    <row r="18" spans="1:6" ht="12.75">
      <c r="A18" s="10"/>
      <c r="B18" s="276"/>
      <c r="C18" s="270"/>
      <c r="D18" s="272"/>
      <c r="E18" s="272"/>
      <c r="F18" s="267"/>
    </row>
    <row r="19" spans="1:6" ht="12.75">
      <c r="A19" s="10"/>
      <c r="B19" s="268" t="s">
        <v>167</v>
      </c>
      <c r="C19" s="270" t="s">
        <v>13</v>
      </c>
      <c r="D19" s="272" t="s">
        <v>13</v>
      </c>
      <c r="E19" s="272" t="s">
        <v>13</v>
      </c>
      <c r="F19" s="267" t="s">
        <v>13</v>
      </c>
    </row>
    <row r="20" spans="1:6" ht="13.5" thickBot="1">
      <c r="A20" s="11"/>
      <c r="B20" s="269"/>
      <c r="C20" s="271"/>
      <c r="D20" s="273"/>
      <c r="E20" s="273"/>
      <c r="F20" s="274"/>
    </row>
    <row r="21" spans="1:6" ht="12.75">
      <c r="A21" s="9" t="s">
        <v>50</v>
      </c>
      <c r="B21" s="275" t="s">
        <v>165</v>
      </c>
      <c r="C21" s="277" t="s">
        <v>13</v>
      </c>
      <c r="D21" s="278" t="s">
        <v>13</v>
      </c>
      <c r="E21" s="278" t="s">
        <v>13</v>
      </c>
      <c r="F21" s="279" t="s">
        <v>13</v>
      </c>
    </row>
    <row r="22" spans="1:6" ht="12.75">
      <c r="A22" s="10"/>
      <c r="B22" s="276"/>
      <c r="C22" s="270"/>
      <c r="D22" s="272"/>
      <c r="E22" s="272"/>
      <c r="F22" s="267"/>
    </row>
    <row r="23" spans="1:6" ht="12.75">
      <c r="A23" s="10"/>
      <c r="B23" s="268" t="s">
        <v>166</v>
      </c>
      <c r="C23" s="270" t="s">
        <v>13</v>
      </c>
      <c r="D23" s="272" t="s">
        <v>13</v>
      </c>
      <c r="E23" s="272" t="s">
        <v>13</v>
      </c>
      <c r="F23" s="267" t="s">
        <v>13</v>
      </c>
    </row>
    <row r="24" spans="1:6" ht="12.75">
      <c r="A24" s="10"/>
      <c r="B24" s="276"/>
      <c r="C24" s="270"/>
      <c r="D24" s="272"/>
      <c r="E24" s="272"/>
      <c r="F24" s="267"/>
    </row>
    <row r="25" spans="1:6" ht="12.75">
      <c r="A25" s="10"/>
      <c r="B25" s="268" t="s">
        <v>167</v>
      </c>
      <c r="C25" s="270" t="s">
        <v>13</v>
      </c>
      <c r="D25" s="272" t="s">
        <v>13</v>
      </c>
      <c r="E25" s="272" t="s">
        <v>13</v>
      </c>
      <c r="F25" s="267" t="s">
        <v>13</v>
      </c>
    </row>
    <row r="26" spans="1:6" ht="13.5" thickBot="1">
      <c r="A26" s="11"/>
      <c r="B26" s="269"/>
      <c r="C26" s="271"/>
      <c r="D26" s="273"/>
      <c r="E26" s="273"/>
      <c r="F26" s="274"/>
    </row>
    <row r="27" spans="1:6" ht="12.75">
      <c r="A27" s="9" t="s">
        <v>92</v>
      </c>
      <c r="B27" s="275" t="s">
        <v>165</v>
      </c>
      <c r="C27" s="277" t="s">
        <v>13</v>
      </c>
      <c r="D27" s="278" t="s">
        <v>13</v>
      </c>
      <c r="E27" s="278" t="s">
        <v>13</v>
      </c>
      <c r="F27" s="279" t="s">
        <v>13</v>
      </c>
    </row>
    <row r="28" spans="1:6" ht="12.75">
      <c r="A28" s="10"/>
      <c r="B28" s="276"/>
      <c r="C28" s="270"/>
      <c r="D28" s="272"/>
      <c r="E28" s="272"/>
      <c r="F28" s="267"/>
    </row>
    <row r="29" spans="1:6" ht="12.75">
      <c r="A29" s="10"/>
      <c r="B29" s="268" t="s">
        <v>166</v>
      </c>
      <c r="C29" s="270" t="s">
        <v>13</v>
      </c>
      <c r="D29" s="272" t="s">
        <v>13</v>
      </c>
      <c r="E29" s="272" t="s">
        <v>13</v>
      </c>
      <c r="F29" s="267" t="s">
        <v>13</v>
      </c>
    </row>
    <row r="30" spans="1:6" ht="12.75">
      <c r="A30" s="10"/>
      <c r="B30" s="276"/>
      <c r="C30" s="270"/>
      <c r="D30" s="272"/>
      <c r="E30" s="272"/>
      <c r="F30" s="267"/>
    </row>
    <row r="31" spans="1:6" ht="12.75">
      <c r="A31" s="10"/>
      <c r="B31" s="268" t="s">
        <v>167</v>
      </c>
      <c r="C31" s="270" t="s">
        <v>13</v>
      </c>
      <c r="D31" s="272" t="s">
        <v>13</v>
      </c>
      <c r="E31" s="272" t="s">
        <v>13</v>
      </c>
      <c r="F31" s="267" t="s">
        <v>13</v>
      </c>
    </row>
    <row r="32" spans="1:6" ht="13.5" thickBot="1">
      <c r="A32" s="11"/>
      <c r="B32" s="269"/>
      <c r="C32" s="271"/>
      <c r="D32" s="273"/>
      <c r="E32" s="273"/>
      <c r="F32" s="274"/>
    </row>
    <row r="33" spans="1:6" ht="12.75">
      <c r="A33" s="9" t="s">
        <v>93</v>
      </c>
      <c r="B33" s="275" t="s">
        <v>165</v>
      </c>
      <c r="C33" s="277" t="s">
        <v>13</v>
      </c>
      <c r="D33" s="278" t="s">
        <v>13</v>
      </c>
      <c r="E33" s="278" t="s">
        <v>13</v>
      </c>
      <c r="F33" s="279" t="s">
        <v>13</v>
      </c>
    </row>
    <row r="34" spans="1:6" ht="12.75">
      <c r="A34" s="10"/>
      <c r="B34" s="276"/>
      <c r="C34" s="270"/>
      <c r="D34" s="272"/>
      <c r="E34" s="272"/>
      <c r="F34" s="267"/>
    </row>
    <row r="35" spans="1:6" ht="12.75">
      <c r="A35" s="10"/>
      <c r="B35" s="268" t="s">
        <v>166</v>
      </c>
      <c r="C35" s="270" t="s">
        <v>13</v>
      </c>
      <c r="D35" s="272" t="s">
        <v>13</v>
      </c>
      <c r="E35" s="272" t="s">
        <v>13</v>
      </c>
      <c r="F35" s="267" t="s">
        <v>13</v>
      </c>
    </row>
    <row r="36" spans="1:6" ht="12.75">
      <c r="A36" s="10"/>
      <c r="B36" s="276"/>
      <c r="C36" s="270"/>
      <c r="D36" s="272"/>
      <c r="E36" s="272"/>
      <c r="F36" s="267"/>
    </row>
    <row r="37" spans="1:6" ht="12.75">
      <c r="A37" s="10"/>
      <c r="B37" s="268" t="s">
        <v>167</v>
      </c>
      <c r="C37" s="270" t="s">
        <v>13</v>
      </c>
      <c r="D37" s="272" t="s">
        <v>13</v>
      </c>
      <c r="E37" s="272" t="s">
        <v>13</v>
      </c>
      <c r="F37" s="267" t="s">
        <v>13</v>
      </c>
    </row>
    <row r="38" spans="1:6" ht="13.5" thickBot="1">
      <c r="A38" s="12"/>
      <c r="B38" s="269"/>
      <c r="C38" s="271"/>
      <c r="D38" s="273"/>
      <c r="E38" s="273"/>
      <c r="F38" s="274"/>
    </row>
    <row r="39" spans="2:6" ht="13.5" thickBot="1">
      <c r="B39" s="13" t="s">
        <v>51</v>
      </c>
      <c r="C39" s="14">
        <v>1</v>
      </c>
      <c r="D39" s="14">
        <v>1</v>
      </c>
      <c r="E39" s="14">
        <v>1</v>
      </c>
      <c r="F39" s="14">
        <v>1</v>
      </c>
    </row>
    <row r="41" ht="12.75">
      <c r="A41" s="8" t="s">
        <v>89</v>
      </c>
    </row>
  </sheetData>
  <sheetProtection/>
  <mergeCells count="76">
    <mergeCell ref="F11:F12"/>
    <mergeCell ref="B9:B10"/>
    <mergeCell ref="C9:C10"/>
    <mergeCell ref="D9:D10"/>
    <mergeCell ref="E9:E10"/>
    <mergeCell ref="F15:F16"/>
    <mergeCell ref="B13:B14"/>
    <mergeCell ref="C13:C14"/>
    <mergeCell ref="D13:D14"/>
    <mergeCell ref="E13:E14"/>
    <mergeCell ref="F9:F10"/>
    <mergeCell ref="B11:B12"/>
    <mergeCell ref="C11:C12"/>
    <mergeCell ref="D11:D12"/>
    <mergeCell ref="E11:E12"/>
    <mergeCell ref="F19:F20"/>
    <mergeCell ref="B17:B18"/>
    <mergeCell ref="C17:C18"/>
    <mergeCell ref="D17:D18"/>
    <mergeCell ref="E17:E18"/>
    <mergeCell ref="F13:F14"/>
    <mergeCell ref="B15:B16"/>
    <mergeCell ref="C15:C16"/>
    <mergeCell ref="D15:D16"/>
    <mergeCell ref="E15:E16"/>
    <mergeCell ref="F23:F24"/>
    <mergeCell ref="B21:B22"/>
    <mergeCell ref="C21:C22"/>
    <mergeCell ref="D21:D22"/>
    <mergeCell ref="E21:E22"/>
    <mergeCell ref="F17:F18"/>
    <mergeCell ref="B19:B20"/>
    <mergeCell ref="C19:C20"/>
    <mergeCell ref="D19:D20"/>
    <mergeCell ref="E19:E20"/>
    <mergeCell ref="F27:F28"/>
    <mergeCell ref="B25:B26"/>
    <mergeCell ref="C25:C26"/>
    <mergeCell ref="D25:D26"/>
    <mergeCell ref="E25:E26"/>
    <mergeCell ref="F21:F22"/>
    <mergeCell ref="B23:B24"/>
    <mergeCell ref="C23:C24"/>
    <mergeCell ref="D23:D24"/>
    <mergeCell ref="E23:E24"/>
    <mergeCell ref="F31:F32"/>
    <mergeCell ref="B29:B30"/>
    <mergeCell ref="C29:C30"/>
    <mergeCell ref="D29:D30"/>
    <mergeCell ref="E29:E30"/>
    <mergeCell ref="E27:E28"/>
    <mergeCell ref="F35:F36"/>
    <mergeCell ref="B33:B34"/>
    <mergeCell ref="C33:C34"/>
    <mergeCell ref="D33:D34"/>
    <mergeCell ref="E33:E34"/>
    <mergeCell ref="F37:F38"/>
    <mergeCell ref="B37:B38"/>
    <mergeCell ref="C37:C38"/>
    <mergeCell ref="D37:D38"/>
    <mergeCell ref="E37:E38"/>
    <mergeCell ref="F33:F34"/>
    <mergeCell ref="B35:B36"/>
    <mergeCell ref="C35:C36"/>
    <mergeCell ref="D35:D36"/>
    <mergeCell ref="E35:E36"/>
    <mergeCell ref="A6:F6"/>
    <mergeCell ref="F29:F30"/>
    <mergeCell ref="B31:B32"/>
    <mergeCell ref="C31:C32"/>
    <mergeCell ref="D31:D32"/>
    <mergeCell ref="E31:E32"/>
    <mergeCell ref="F25:F26"/>
    <mergeCell ref="B27:B28"/>
    <mergeCell ref="C27:C28"/>
    <mergeCell ref="D27:D28"/>
  </mergeCells>
  <printOptions horizontalCentered="1" verticalCentered="1"/>
  <pageMargins left="0.7874015748031497" right="0.7874015748031497" top="0.35433070866141736" bottom="0.35433070866141736" header="0.1968503937007874" footer="0.3937007874015748"/>
  <pageSetup fitToHeight="1" fitToWidth="1" horizontalDpi="600" verticalDpi="600" orientation="landscape" paperSize="9" r:id="rId1"/>
  <headerFooter alignWithMargins="0">
    <oddHeader>&amp;R2017 - Año de las Energías Renovables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zoomScale="75" zoomScaleNormal="75" zoomScalePageLayoutView="0" workbookViewId="0" topLeftCell="A1">
      <selection activeCell="C10" sqref="C10"/>
    </sheetView>
  </sheetViews>
  <sheetFormatPr defaultColWidth="11.421875" defaultRowHeight="12.75"/>
  <cols>
    <col min="1" max="1" width="16.421875" style="8" customWidth="1"/>
    <col min="2" max="2" width="27.7109375" style="8" customWidth="1"/>
    <col min="3" max="3" width="16.140625" style="8" customWidth="1"/>
    <col min="4" max="5" width="11.421875" style="8" customWidth="1"/>
    <col min="6" max="6" width="14.140625" style="0" customWidth="1"/>
    <col min="7" max="9" width="2.8515625" style="8" customWidth="1"/>
    <col min="10" max="16384" width="11.421875" style="8" customWidth="1"/>
  </cols>
  <sheetData>
    <row r="1" spans="1:8" ht="12.75">
      <c r="A1" s="284" t="s">
        <v>146</v>
      </c>
      <c r="B1" s="285"/>
      <c r="C1" s="285"/>
      <c r="D1" s="285"/>
      <c r="E1" s="285"/>
      <c r="F1" s="285"/>
      <c r="G1" s="15"/>
      <c r="H1" s="15"/>
    </row>
    <row r="2" spans="1:6" ht="12.75">
      <c r="A2" s="6" t="s">
        <v>5</v>
      </c>
      <c r="B2" s="7"/>
      <c r="C2" s="7"/>
      <c r="D2" s="7"/>
      <c r="E2" s="7"/>
      <c r="F2" s="7"/>
    </row>
    <row r="3" spans="1:7" ht="12.75">
      <c r="A3" s="130" t="str">
        <f>+'1.modelos prod.invest.'!A3</f>
        <v>Motores monofásicos</v>
      </c>
      <c r="B3" s="132"/>
      <c r="C3" s="132"/>
      <c r="D3" s="132"/>
      <c r="E3" s="132"/>
      <c r="F3" s="132"/>
      <c r="G3" s="16"/>
    </row>
    <row r="4" spans="1:6" ht="12.75">
      <c r="A4" s="115" t="s">
        <v>164</v>
      </c>
      <c r="B4" s="7"/>
      <c r="C4" s="7"/>
      <c r="D4" s="7"/>
      <c r="E4" s="7"/>
      <c r="F4" s="7"/>
    </row>
    <row r="5" spans="1:6" ht="13.5" thickBot="1">
      <c r="A5" s="6"/>
      <c r="B5" s="7"/>
      <c r="C5" s="7"/>
      <c r="D5" s="7"/>
      <c r="E5" s="7"/>
      <c r="F5" s="7"/>
    </row>
    <row r="6" spans="1:5" ht="12.75" customHeight="1">
      <c r="A6" s="17" t="s">
        <v>54</v>
      </c>
      <c r="B6" s="17" t="s">
        <v>7</v>
      </c>
      <c r="C6" s="17" t="s">
        <v>6</v>
      </c>
      <c r="D6" s="17" t="s">
        <v>40</v>
      </c>
      <c r="E6" s="17" t="s">
        <v>41</v>
      </c>
    </row>
    <row r="7" spans="1:5" ht="13.5" thickBot="1">
      <c r="A7" s="110" t="s">
        <v>55</v>
      </c>
      <c r="B7" s="18" t="s">
        <v>10</v>
      </c>
      <c r="C7" s="18" t="s">
        <v>8</v>
      </c>
      <c r="D7" s="18" t="s">
        <v>9</v>
      </c>
      <c r="E7" s="18" t="s">
        <v>9</v>
      </c>
    </row>
    <row r="8" spans="1:5" ht="12.75">
      <c r="A8" s="19" t="s">
        <v>100</v>
      </c>
      <c r="B8" s="123"/>
      <c r="C8" s="21"/>
      <c r="D8" s="22"/>
      <c r="E8" s="21"/>
    </row>
    <row r="9" spans="1:5" ht="12.75">
      <c r="A9" s="23" t="s">
        <v>101</v>
      </c>
      <c r="B9" s="124"/>
      <c r="C9" s="25"/>
      <c r="D9" s="26"/>
      <c r="E9" s="25"/>
    </row>
    <row r="10" spans="1:5" ht="12.75">
      <c r="A10" s="23" t="s">
        <v>102</v>
      </c>
      <c r="B10" s="124"/>
      <c r="C10" s="25"/>
      <c r="D10" s="26"/>
      <c r="E10" s="25"/>
    </row>
    <row r="11" spans="1:5" ht="12.75">
      <c r="A11" s="23" t="s">
        <v>103</v>
      </c>
      <c r="B11" s="124"/>
      <c r="C11" s="25"/>
      <c r="D11" s="26"/>
      <c r="E11" s="25"/>
    </row>
    <row r="12" spans="1:5" ht="12.75">
      <c r="A12" s="23" t="s">
        <v>104</v>
      </c>
      <c r="B12" s="125"/>
      <c r="C12" s="25"/>
      <c r="D12" s="26"/>
      <c r="E12" s="25"/>
    </row>
    <row r="13" spans="1:5" ht="12.75">
      <c r="A13" s="23" t="s">
        <v>105</v>
      </c>
      <c r="B13" s="124"/>
      <c r="C13" s="25"/>
      <c r="D13" s="26"/>
      <c r="E13" s="25"/>
    </row>
    <row r="14" spans="1:5" ht="12.75">
      <c r="A14" s="23" t="s">
        <v>106</v>
      </c>
      <c r="B14" s="125"/>
      <c r="C14" s="25"/>
      <c r="D14" s="26"/>
      <c r="E14" s="25"/>
    </row>
    <row r="15" spans="1:5" ht="12.75">
      <c r="A15" s="23" t="s">
        <v>107</v>
      </c>
      <c r="B15" s="125"/>
      <c r="C15" s="25"/>
      <c r="D15" s="26"/>
      <c r="E15" s="25"/>
    </row>
    <row r="16" spans="1:5" ht="12.75">
      <c r="A16" s="23" t="s">
        <v>108</v>
      </c>
      <c r="B16" s="125"/>
      <c r="C16" s="25"/>
      <c r="D16" s="26"/>
      <c r="E16" s="25"/>
    </row>
    <row r="17" spans="1:5" ht="12.75">
      <c r="A17" s="23" t="s">
        <v>109</v>
      </c>
      <c r="B17" s="125"/>
      <c r="C17" s="25"/>
      <c r="D17" s="26"/>
      <c r="E17" s="25"/>
    </row>
    <row r="18" spans="1:5" ht="12.75">
      <c r="A18" s="23" t="s">
        <v>110</v>
      </c>
      <c r="B18" s="125"/>
      <c r="C18" s="25"/>
      <c r="D18" s="26"/>
      <c r="E18" s="25"/>
    </row>
    <row r="19" spans="1:5" ht="13.5" thickBot="1">
      <c r="A19" s="27" t="s">
        <v>111</v>
      </c>
      <c r="B19" s="126"/>
      <c r="C19" s="28"/>
      <c r="D19" s="29"/>
      <c r="E19" s="28"/>
    </row>
    <row r="20" spans="1:5" ht="12.75">
      <c r="A20" s="19" t="s">
        <v>112</v>
      </c>
      <c r="B20" s="127"/>
      <c r="C20" s="21"/>
      <c r="D20" s="26"/>
      <c r="E20" s="21"/>
    </row>
    <row r="21" spans="1:5" ht="12.75">
      <c r="A21" s="23" t="s">
        <v>113</v>
      </c>
      <c r="B21" s="125"/>
      <c r="C21" s="25"/>
      <c r="D21" s="30"/>
      <c r="E21" s="25"/>
    </row>
    <row r="22" spans="1:5" ht="12.75">
      <c r="A22" s="23" t="s">
        <v>114</v>
      </c>
      <c r="B22" s="125"/>
      <c r="C22" s="25"/>
      <c r="D22" s="26"/>
      <c r="E22" s="25"/>
    </row>
    <row r="23" spans="1:5" ht="12.75">
      <c r="A23" s="23" t="s">
        <v>115</v>
      </c>
      <c r="B23" s="125"/>
      <c r="C23" s="25"/>
      <c r="D23" s="26"/>
      <c r="E23" s="25"/>
    </row>
    <row r="24" spans="1:5" ht="12.75">
      <c r="A24" s="23" t="s">
        <v>116</v>
      </c>
      <c r="B24" s="125"/>
      <c r="C24" s="25"/>
      <c r="D24" s="26"/>
      <c r="E24" s="25"/>
    </row>
    <row r="25" spans="1:5" ht="12.75">
      <c r="A25" s="23" t="s">
        <v>117</v>
      </c>
      <c r="B25" s="125"/>
      <c r="C25" s="25"/>
      <c r="D25" s="26"/>
      <c r="E25" s="25"/>
    </row>
    <row r="26" spans="1:5" ht="12.75">
      <c r="A26" s="23" t="s">
        <v>118</v>
      </c>
      <c r="B26" s="125"/>
      <c r="C26" s="25"/>
      <c r="D26" s="26"/>
      <c r="E26" s="25"/>
    </row>
    <row r="27" spans="1:5" ht="12.75">
      <c r="A27" s="23" t="s">
        <v>119</v>
      </c>
      <c r="B27" s="125"/>
      <c r="C27" s="25"/>
      <c r="D27" s="26"/>
      <c r="E27" s="25"/>
    </row>
    <row r="28" spans="1:5" ht="12.75">
      <c r="A28" s="23" t="s">
        <v>120</v>
      </c>
      <c r="B28" s="125"/>
      <c r="C28" s="25"/>
      <c r="D28" s="26"/>
      <c r="E28" s="25"/>
    </row>
    <row r="29" spans="1:5" ht="12.75">
      <c r="A29" s="23" t="s">
        <v>121</v>
      </c>
      <c r="B29" s="125"/>
      <c r="C29" s="25"/>
      <c r="D29" s="26"/>
      <c r="E29" s="25"/>
    </row>
    <row r="30" spans="1:5" ht="12.75">
      <c r="A30" s="23" t="s">
        <v>122</v>
      </c>
      <c r="B30" s="125"/>
      <c r="C30" s="25"/>
      <c r="D30" s="26"/>
      <c r="E30" s="25"/>
    </row>
    <row r="31" spans="1:5" ht="13.5" thickBot="1">
      <c r="A31" s="27" t="s">
        <v>123</v>
      </c>
      <c r="B31" s="126"/>
      <c r="C31" s="28"/>
      <c r="D31" s="31"/>
      <c r="E31" s="28"/>
    </row>
    <row r="32" spans="1:5" ht="12.75">
      <c r="A32" s="19" t="s">
        <v>124</v>
      </c>
      <c r="B32" s="127"/>
      <c r="C32" s="32"/>
      <c r="D32" s="20"/>
      <c r="E32" s="21"/>
    </row>
    <row r="33" spans="1:5" ht="12.75">
      <c r="A33" s="23" t="s">
        <v>125</v>
      </c>
      <c r="B33" s="125"/>
      <c r="C33" s="33"/>
      <c r="D33" s="24"/>
      <c r="E33" s="25"/>
    </row>
    <row r="34" spans="1:5" ht="12.75">
      <c r="A34" s="23" t="s">
        <v>126</v>
      </c>
      <c r="B34" s="125"/>
      <c r="C34" s="33"/>
      <c r="D34" s="24"/>
      <c r="E34" s="25"/>
    </row>
    <row r="35" spans="1:5" ht="12.75">
      <c r="A35" s="23" t="s">
        <v>127</v>
      </c>
      <c r="B35" s="125"/>
      <c r="C35" s="33"/>
      <c r="D35" s="24"/>
      <c r="E35" s="25"/>
    </row>
    <row r="36" spans="1:5" ht="12.75">
      <c r="A36" s="23" t="s">
        <v>128</v>
      </c>
      <c r="B36" s="125"/>
      <c r="C36" s="33"/>
      <c r="D36" s="24"/>
      <c r="E36" s="25"/>
    </row>
    <row r="37" spans="1:5" ht="12.75">
      <c r="A37" s="23" t="s">
        <v>129</v>
      </c>
      <c r="B37" s="125"/>
      <c r="C37" s="33"/>
      <c r="D37" s="24"/>
      <c r="E37" s="25"/>
    </row>
    <row r="38" spans="1:5" ht="12.75">
      <c r="A38" s="23" t="s">
        <v>130</v>
      </c>
      <c r="B38" s="125"/>
      <c r="C38" s="33"/>
      <c r="D38" s="24"/>
      <c r="E38" s="25"/>
    </row>
    <row r="39" spans="1:5" ht="12.75">
      <c r="A39" s="23" t="s">
        <v>131</v>
      </c>
      <c r="B39" s="125"/>
      <c r="C39" s="33"/>
      <c r="D39" s="24"/>
      <c r="E39" s="25"/>
    </row>
    <row r="40" spans="1:5" ht="12.75">
      <c r="A40" s="23" t="s">
        <v>132</v>
      </c>
      <c r="B40" s="125"/>
      <c r="C40" s="33"/>
      <c r="D40" s="24"/>
      <c r="E40" s="25"/>
    </row>
    <row r="41" spans="1:5" ht="12.75">
      <c r="A41" s="23" t="s">
        <v>133</v>
      </c>
      <c r="B41" s="125"/>
      <c r="C41" s="33"/>
      <c r="D41" s="24"/>
      <c r="E41" s="25"/>
    </row>
    <row r="42" spans="1:5" ht="12.75">
      <c r="A42" s="23" t="s">
        <v>134</v>
      </c>
      <c r="B42" s="125"/>
      <c r="C42" s="33"/>
      <c r="D42" s="24"/>
      <c r="E42" s="25"/>
    </row>
    <row r="43" spans="1:5" ht="13.5" thickBot="1">
      <c r="A43" s="27" t="s">
        <v>135</v>
      </c>
      <c r="B43" s="126"/>
      <c r="C43" s="34"/>
      <c r="D43" s="35"/>
      <c r="E43" s="28"/>
    </row>
    <row r="44" spans="1:5" ht="12.75">
      <c r="A44" s="19" t="s">
        <v>136</v>
      </c>
      <c r="B44" s="127"/>
      <c r="C44" s="32"/>
      <c r="D44" s="20"/>
      <c r="E44" s="21"/>
    </row>
    <row r="45" spans="1:5" ht="12.75">
      <c r="A45" s="23" t="s">
        <v>137</v>
      </c>
      <c r="B45" s="125"/>
      <c r="C45" s="33"/>
      <c r="D45" s="24"/>
      <c r="E45" s="25"/>
    </row>
    <row r="46" spans="1:5" ht="12.75">
      <c r="A46" s="23" t="s">
        <v>138</v>
      </c>
      <c r="B46" s="125"/>
      <c r="C46" s="33"/>
      <c r="D46" s="24"/>
      <c r="E46" s="25"/>
    </row>
    <row r="47" spans="1:5" ht="12.75">
      <c r="A47" s="23" t="s">
        <v>139</v>
      </c>
      <c r="B47" s="125"/>
      <c r="C47" s="33"/>
      <c r="D47" s="24"/>
      <c r="E47" s="25"/>
    </row>
    <row r="48" spans="1:5" ht="12.75">
      <c r="A48" s="23" t="s">
        <v>140</v>
      </c>
      <c r="B48" s="125"/>
      <c r="C48" s="33"/>
      <c r="D48" s="24"/>
      <c r="E48" s="25"/>
    </row>
    <row r="49" spans="1:5" ht="12.75">
      <c r="A49" s="23" t="s">
        <v>141</v>
      </c>
      <c r="B49" s="125"/>
      <c r="C49" s="33"/>
      <c r="D49" s="24"/>
      <c r="E49" s="25"/>
    </row>
    <row r="50" spans="1:5" ht="12.75">
      <c r="A50" s="23" t="s">
        <v>142</v>
      </c>
      <c r="B50" s="125"/>
      <c r="C50" s="33"/>
      <c r="D50" s="24"/>
      <c r="E50" s="25"/>
    </row>
    <row r="51" spans="1:5" ht="13.5" thickBot="1">
      <c r="A51" s="27" t="s">
        <v>143</v>
      </c>
      <c r="B51" s="126"/>
      <c r="C51" s="34"/>
      <c r="D51" s="35"/>
      <c r="E51" s="28"/>
    </row>
    <row r="52" spans="1:5" ht="13.5" thickBot="1">
      <c r="A52" s="36"/>
      <c r="B52" s="37"/>
      <c r="C52" s="37"/>
      <c r="D52" s="38"/>
      <c r="E52" s="37"/>
    </row>
    <row r="53" spans="1:5" ht="12.75">
      <c r="A53" s="59">
        <v>2011</v>
      </c>
      <c r="B53" s="21"/>
      <c r="C53" s="21"/>
      <c r="D53" s="21"/>
      <c r="E53" s="21"/>
    </row>
    <row r="54" spans="1:5" ht="12.75">
      <c r="A54" s="60">
        <v>2012</v>
      </c>
      <c r="B54" s="25"/>
      <c r="C54" s="25"/>
      <c r="D54" s="25"/>
      <c r="E54" s="25"/>
    </row>
    <row r="55" spans="1:5" ht="13.5" thickBot="1">
      <c r="A55" s="61">
        <v>2013</v>
      </c>
      <c r="B55" s="28"/>
      <c r="C55" s="28"/>
      <c r="D55" s="28"/>
      <c r="E55" s="28"/>
    </row>
    <row r="56" spans="1:5" ht="12.75">
      <c r="A56" s="59">
        <v>2014</v>
      </c>
      <c r="B56" s="21"/>
      <c r="C56" s="21"/>
      <c r="D56" s="21"/>
      <c r="E56" s="21"/>
    </row>
    <row r="57" spans="1:5" ht="12.75">
      <c r="A57" s="60">
        <v>2015</v>
      </c>
      <c r="B57" s="25"/>
      <c r="C57" s="25"/>
      <c r="D57" s="25"/>
      <c r="E57" s="25"/>
    </row>
    <row r="58" spans="1:5" ht="13.5" thickBot="1">
      <c r="A58" s="61">
        <v>2016</v>
      </c>
      <c r="B58" s="28"/>
      <c r="C58" s="28"/>
      <c r="D58" s="28"/>
      <c r="E58" s="28"/>
    </row>
    <row r="59" spans="1:5" ht="13.5" thickBot="1">
      <c r="A59" s="36"/>
      <c r="B59" s="37"/>
      <c r="C59" s="37"/>
      <c r="D59" s="37"/>
      <c r="E59" s="37"/>
    </row>
    <row r="60" spans="1:5" ht="12.75">
      <c r="A60" s="133" t="s">
        <v>144</v>
      </c>
      <c r="B60" s="21"/>
      <c r="C60" s="21"/>
      <c r="D60" s="21"/>
      <c r="E60" s="21"/>
    </row>
    <row r="61" spans="1:5" ht="13.5" thickBot="1">
      <c r="A61" s="134" t="s">
        <v>97</v>
      </c>
      <c r="B61" s="28"/>
      <c r="C61" s="28"/>
      <c r="D61" s="28"/>
      <c r="E61" s="28"/>
    </row>
    <row r="62" spans="2:5" ht="12.75">
      <c r="B62" s="37"/>
      <c r="C62" s="37"/>
      <c r="D62" s="37"/>
      <c r="E62" s="37"/>
    </row>
    <row r="63" spans="1:3" ht="12.75">
      <c r="A63" s="41" t="s">
        <v>56</v>
      </c>
      <c r="B63" s="42"/>
      <c r="C63" s="43"/>
    </row>
    <row r="64" spans="1:3" ht="13.5" thickBot="1">
      <c r="A64" s="43"/>
      <c r="B64" s="43"/>
      <c r="C64" s="43"/>
    </row>
    <row r="65" spans="1:4" ht="13.5" thickBot="1">
      <c r="A65" s="44" t="s">
        <v>55</v>
      </c>
      <c r="C65" s="45" t="s">
        <v>57</v>
      </c>
      <c r="D65" s="46" t="s">
        <v>58</v>
      </c>
    </row>
    <row r="66" spans="1:4" ht="12.75">
      <c r="A66" s="47">
        <f>+A53</f>
        <v>2011</v>
      </c>
      <c r="C66" s="48">
        <f>+C53-SUM(C8:C19)</f>
        <v>0</v>
      </c>
      <c r="D66" s="49">
        <f>+D53-SUM(D8:D19)</f>
        <v>0</v>
      </c>
    </row>
    <row r="67" spans="1:4" ht="12.75">
      <c r="A67" s="50">
        <f>+A54</f>
        <v>2012</v>
      </c>
      <c r="C67" s="51">
        <f>+C54-SUM(C20:C31)</f>
        <v>0</v>
      </c>
      <c r="D67" s="52">
        <f>+D54-SUM(D20:D31)</f>
        <v>0</v>
      </c>
    </row>
    <row r="68" spans="1:4" ht="13.5" thickBot="1">
      <c r="A68" s="53">
        <f>+A55</f>
        <v>2013</v>
      </c>
      <c r="C68" s="54">
        <f>+C55-SUM(C32:C43)</f>
        <v>0</v>
      </c>
      <c r="D68" s="55">
        <f>+D55-SUM(D32:D43)</f>
        <v>0</v>
      </c>
    </row>
    <row r="69" spans="1:4" ht="12.75">
      <c r="A69" s="47">
        <f>+A57</f>
        <v>2015</v>
      </c>
      <c r="C69" s="56">
        <f>+C57-(SUM(C32:INDEX(C32:C43,'parámetros e instrucciones'!$E$3)))</f>
        <v>0</v>
      </c>
      <c r="D69" s="56">
        <f>+D57-(SUM(D32:INDEX(D32:D43,'parámetros e instrucciones'!$E$3)))</f>
        <v>0</v>
      </c>
    </row>
    <row r="70" spans="1:4" ht="13.5" thickBot="1">
      <c r="A70" s="53">
        <f>+A58</f>
        <v>2016</v>
      </c>
      <c r="C70" s="57">
        <f>+C58-(SUM(C44:INDEX(C44:C51,'parámetros e instrucciones'!$E$3)))</f>
        <v>0</v>
      </c>
      <c r="D70" s="57">
        <f>+D58-(SUM(D44:INDEX(D44:D51,'parámetros e instrucciones'!$E$3)))</f>
        <v>0</v>
      </c>
    </row>
  </sheetData>
  <sheetProtection/>
  <mergeCells count="1">
    <mergeCell ref="A1:F1"/>
  </mergeCells>
  <printOptions horizontalCentered="1" verticalCentered="1"/>
  <pageMargins left="0.3937007874015748" right="0.3937007874015748" top="0.35433070866141736" bottom="0.35433070866141736" header="0.1968503937007874" footer="0.3937007874015748"/>
  <pageSetup fitToHeight="1" fitToWidth="1" horizontalDpi="600" verticalDpi="600" orientation="portrait" paperSize="9" r:id="rId1"/>
  <headerFooter alignWithMargins="0">
    <oddHeader>&amp;R2017 - Año de las Energías Renovables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zoomScale="75" zoomScaleNormal="75" zoomScalePageLayoutView="0" workbookViewId="0" topLeftCell="A1">
      <selection activeCell="C10" sqref="C10"/>
    </sheetView>
  </sheetViews>
  <sheetFormatPr defaultColWidth="11.421875" defaultRowHeight="12.75"/>
  <cols>
    <col min="1" max="1" width="14.57421875" style="8" customWidth="1"/>
    <col min="2" max="2" width="28.140625" style="8" customWidth="1"/>
    <col min="3" max="3" width="16.140625" style="8" customWidth="1"/>
    <col min="4" max="5" width="11.421875" style="8" customWidth="1"/>
    <col min="6" max="6" width="14.140625" style="8" customWidth="1"/>
    <col min="7" max="9" width="2.8515625" style="8" customWidth="1"/>
    <col min="10" max="16384" width="11.421875" style="8" customWidth="1"/>
  </cols>
  <sheetData>
    <row r="1" spans="1:8" ht="12.75">
      <c r="A1" s="285" t="s">
        <v>4</v>
      </c>
      <c r="B1" s="285"/>
      <c r="C1" s="285"/>
      <c r="D1" s="285"/>
      <c r="E1" s="285"/>
      <c r="F1" s="285"/>
      <c r="G1" s="15"/>
      <c r="H1" s="15"/>
    </row>
    <row r="2" spans="1:6" ht="12.75">
      <c r="A2" s="6" t="s">
        <v>5</v>
      </c>
      <c r="B2" s="7"/>
      <c r="C2" s="7"/>
      <c r="D2" s="7"/>
      <c r="E2" s="7"/>
      <c r="F2" s="7"/>
    </row>
    <row r="3" spans="1:6" s="135" customFormat="1" ht="12.75">
      <c r="A3" s="130" t="str">
        <f>+'1.modelos prod.invest.'!A3</f>
        <v>Motores monofásicos</v>
      </c>
      <c r="B3" s="132"/>
      <c r="C3" s="132"/>
      <c r="D3" s="132"/>
      <c r="E3" s="132"/>
      <c r="F3" s="132"/>
    </row>
    <row r="4" spans="1:6" ht="12.75">
      <c r="A4" s="6" t="s">
        <v>52</v>
      </c>
      <c r="B4" s="7"/>
      <c r="C4" s="7"/>
      <c r="D4" s="7"/>
      <c r="E4" s="7"/>
      <c r="F4" s="7"/>
    </row>
    <row r="5" spans="1:6" ht="13.5" thickBot="1">
      <c r="A5" s="6" t="s">
        <v>53</v>
      </c>
      <c r="B5" s="7"/>
      <c r="C5" s="7"/>
      <c r="D5" s="7"/>
      <c r="E5" s="7"/>
      <c r="F5" s="7"/>
    </row>
    <row r="6" spans="1:6" ht="12.75" customHeight="1">
      <c r="A6" s="17" t="s">
        <v>54</v>
      </c>
      <c r="B6" s="17" t="s">
        <v>7</v>
      </c>
      <c r="C6" s="17" t="s">
        <v>6</v>
      </c>
      <c r="D6" s="17" t="s">
        <v>40</v>
      </c>
      <c r="E6" s="17" t="s">
        <v>41</v>
      </c>
      <c r="F6"/>
    </row>
    <row r="7" spans="1:6" ht="13.5" thickBot="1">
      <c r="A7" s="110" t="s">
        <v>55</v>
      </c>
      <c r="B7" s="18" t="s">
        <v>10</v>
      </c>
      <c r="C7" s="18" t="s">
        <v>8</v>
      </c>
      <c r="D7" s="18" t="s">
        <v>9</v>
      </c>
      <c r="E7" s="18" t="s">
        <v>9</v>
      </c>
      <c r="F7"/>
    </row>
    <row r="8" spans="1:6" ht="12.75">
      <c r="A8" s="19" t="s">
        <v>100</v>
      </c>
      <c r="B8" s="123"/>
      <c r="C8" s="21"/>
      <c r="D8" s="22"/>
      <c r="E8" s="21"/>
      <c r="F8"/>
    </row>
    <row r="9" spans="1:6" ht="12.75">
      <c r="A9" s="23" t="s">
        <v>101</v>
      </c>
      <c r="B9" s="124"/>
      <c r="C9" s="25"/>
      <c r="D9" s="26"/>
      <c r="E9" s="25"/>
      <c r="F9"/>
    </row>
    <row r="10" spans="1:6" ht="12.75">
      <c r="A10" s="23" t="s">
        <v>102</v>
      </c>
      <c r="B10" s="124"/>
      <c r="C10" s="25"/>
      <c r="D10" s="26"/>
      <c r="E10" s="25"/>
      <c r="F10"/>
    </row>
    <row r="11" spans="1:6" ht="12.75">
      <c r="A11" s="23" t="s">
        <v>103</v>
      </c>
      <c r="B11" s="124"/>
      <c r="C11" s="25"/>
      <c r="D11" s="26"/>
      <c r="E11" s="25"/>
      <c r="F11"/>
    </row>
    <row r="12" spans="1:6" ht="12.75">
      <c r="A12" s="23" t="s">
        <v>104</v>
      </c>
      <c r="B12" s="125"/>
      <c r="C12" s="25"/>
      <c r="D12" s="26"/>
      <c r="E12" s="25"/>
      <c r="F12"/>
    </row>
    <row r="13" spans="1:6" ht="12.75">
      <c r="A13" s="23" t="s">
        <v>105</v>
      </c>
      <c r="B13" s="124"/>
      <c r="C13" s="25"/>
      <c r="D13" s="26"/>
      <c r="E13" s="25"/>
      <c r="F13"/>
    </row>
    <row r="14" spans="1:6" ht="12.75">
      <c r="A14" s="23" t="s">
        <v>106</v>
      </c>
      <c r="B14" s="125"/>
      <c r="C14" s="25"/>
      <c r="D14" s="26"/>
      <c r="E14" s="25"/>
      <c r="F14"/>
    </row>
    <row r="15" spans="1:6" ht="12.75">
      <c r="A15" s="23" t="s">
        <v>107</v>
      </c>
      <c r="B15" s="125"/>
      <c r="C15" s="25"/>
      <c r="D15" s="26"/>
      <c r="E15" s="25"/>
      <c r="F15"/>
    </row>
    <row r="16" spans="1:6" ht="12.75">
      <c r="A16" s="23" t="s">
        <v>108</v>
      </c>
      <c r="B16" s="125"/>
      <c r="C16" s="25"/>
      <c r="D16" s="26"/>
      <c r="E16" s="25"/>
      <c r="F16"/>
    </row>
    <row r="17" spans="1:6" ht="12.75">
      <c r="A17" s="23" t="s">
        <v>109</v>
      </c>
      <c r="B17" s="125"/>
      <c r="C17" s="25"/>
      <c r="D17" s="26"/>
      <c r="E17" s="25"/>
      <c r="F17"/>
    </row>
    <row r="18" spans="1:6" ht="12.75">
      <c r="A18" s="23" t="s">
        <v>110</v>
      </c>
      <c r="B18" s="125"/>
      <c r="C18" s="25"/>
      <c r="D18" s="26"/>
      <c r="E18" s="25"/>
      <c r="F18"/>
    </row>
    <row r="19" spans="1:6" ht="13.5" thickBot="1">
      <c r="A19" s="27" t="s">
        <v>111</v>
      </c>
      <c r="B19" s="126"/>
      <c r="C19" s="28"/>
      <c r="D19" s="29"/>
      <c r="E19" s="28"/>
      <c r="F19"/>
    </row>
    <row r="20" spans="1:6" ht="12.75">
      <c r="A20" s="19" t="s">
        <v>112</v>
      </c>
      <c r="B20" s="127"/>
      <c r="C20" s="21"/>
      <c r="D20" s="26"/>
      <c r="E20" s="21"/>
      <c r="F20"/>
    </row>
    <row r="21" spans="1:6" ht="12.75">
      <c r="A21" s="23" t="s">
        <v>113</v>
      </c>
      <c r="B21" s="125"/>
      <c r="C21" s="25"/>
      <c r="D21" s="30"/>
      <c r="E21" s="25"/>
      <c r="F21"/>
    </row>
    <row r="22" spans="1:6" ht="12.75">
      <c r="A22" s="23" t="s">
        <v>114</v>
      </c>
      <c r="B22" s="125"/>
      <c r="C22" s="25"/>
      <c r="D22" s="26"/>
      <c r="E22" s="25"/>
      <c r="F22"/>
    </row>
    <row r="23" spans="1:6" ht="12.75">
      <c r="A23" s="23" t="s">
        <v>115</v>
      </c>
      <c r="B23" s="125"/>
      <c r="C23" s="25"/>
      <c r="D23" s="26"/>
      <c r="E23" s="25"/>
      <c r="F23"/>
    </row>
    <row r="24" spans="1:6" ht="12.75">
      <c r="A24" s="23" t="s">
        <v>116</v>
      </c>
      <c r="B24" s="125"/>
      <c r="C24" s="25"/>
      <c r="D24" s="26"/>
      <c r="E24" s="25"/>
      <c r="F24"/>
    </row>
    <row r="25" spans="1:6" ht="12.75">
      <c r="A25" s="23" t="s">
        <v>117</v>
      </c>
      <c r="B25" s="125"/>
      <c r="C25" s="25"/>
      <c r="D25" s="26"/>
      <c r="E25" s="25"/>
      <c r="F25"/>
    </row>
    <row r="26" spans="1:6" ht="12.75">
      <c r="A26" s="23" t="s">
        <v>118</v>
      </c>
      <c r="B26" s="125"/>
      <c r="C26" s="25"/>
      <c r="D26" s="26"/>
      <c r="E26" s="25"/>
      <c r="F26"/>
    </row>
    <row r="27" spans="1:6" ht="12.75">
      <c r="A27" s="23" t="s">
        <v>119</v>
      </c>
      <c r="B27" s="125"/>
      <c r="C27" s="25"/>
      <c r="D27" s="26"/>
      <c r="E27" s="25"/>
      <c r="F27"/>
    </row>
    <row r="28" spans="1:6" ht="12.75">
      <c r="A28" s="23" t="s">
        <v>120</v>
      </c>
      <c r="B28" s="125"/>
      <c r="C28" s="25"/>
      <c r="D28" s="26"/>
      <c r="E28" s="25"/>
      <c r="F28"/>
    </row>
    <row r="29" spans="1:6" ht="12.75">
      <c r="A29" s="23" t="s">
        <v>121</v>
      </c>
      <c r="B29" s="125"/>
      <c r="C29" s="25"/>
      <c r="D29" s="26"/>
      <c r="E29" s="25"/>
      <c r="F29"/>
    </row>
    <row r="30" spans="1:6" ht="12.75">
      <c r="A30" s="23" t="s">
        <v>122</v>
      </c>
      <c r="B30" s="125"/>
      <c r="C30" s="25"/>
      <c r="D30" s="26"/>
      <c r="E30" s="25"/>
      <c r="F30"/>
    </row>
    <row r="31" spans="1:6" ht="13.5" thickBot="1">
      <c r="A31" s="27" t="s">
        <v>123</v>
      </c>
      <c r="B31" s="126"/>
      <c r="C31" s="28"/>
      <c r="D31" s="31"/>
      <c r="E31" s="28"/>
      <c r="F31"/>
    </row>
    <row r="32" spans="1:6" ht="12.75">
      <c r="A32" s="19" t="s">
        <v>124</v>
      </c>
      <c r="B32" s="127"/>
      <c r="C32" s="32"/>
      <c r="D32" s="20"/>
      <c r="E32" s="21"/>
      <c r="F32"/>
    </row>
    <row r="33" spans="1:6" ht="12.75">
      <c r="A33" s="23" t="s">
        <v>125</v>
      </c>
      <c r="B33" s="125"/>
      <c r="C33" s="33"/>
      <c r="D33" s="24"/>
      <c r="E33" s="25"/>
      <c r="F33"/>
    </row>
    <row r="34" spans="1:6" ht="12.75">
      <c r="A34" s="23" t="s">
        <v>126</v>
      </c>
      <c r="B34" s="125"/>
      <c r="C34" s="33"/>
      <c r="D34" s="24"/>
      <c r="E34" s="25"/>
      <c r="F34"/>
    </row>
    <row r="35" spans="1:6" ht="12.75">
      <c r="A35" s="23" t="s">
        <v>127</v>
      </c>
      <c r="B35" s="125"/>
      <c r="C35" s="33"/>
      <c r="D35" s="24"/>
      <c r="E35" s="25"/>
      <c r="F35"/>
    </row>
    <row r="36" spans="1:6" ht="12.75">
      <c r="A36" s="23" t="s">
        <v>128</v>
      </c>
      <c r="B36" s="125"/>
      <c r="C36" s="33"/>
      <c r="D36" s="24"/>
      <c r="E36" s="25"/>
      <c r="F36"/>
    </row>
    <row r="37" spans="1:6" ht="12.75">
      <c r="A37" s="23" t="s">
        <v>129</v>
      </c>
      <c r="B37" s="125"/>
      <c r="C37" s="33"/>
      <c r="D37" s="24"/>
      <c r="E37" s="25"/>
      <c r="F37"/>
    </row>
    <row r="38" spans="1:6" ht="12.75">
      <c r="A38" s="23" t="s">
        <v>130</v>
      </c>
      <c r="B38" s="125"/>
      <c r="C38" s="33"/>
      <c r="D38" s="24"/>
      <c r="E38" s="25"/>
      <c r="F38"/>
    </row>
    <row r="39" spans="1:6" ht="12.75">
      <c r="A39" s="23" t="s">
        <v>131</v>
      </c>
      <c r="B39" s="125"/>
      <c r="C39" s="33"/>
      <c r="D39" s="24"/>
      <c r="E39" s="25"/>
      <c r="F39"/>
    </row>
    <row r="40" spans="1:6" ht="12.75">
      <c r="A40" s="23" t="s">
        <v>132</v>
      </c>
      <c r="B40" s="125"/>
      <c r="C40" s="33"/>
      <c r="D40" s="24"/>
      <c r="E40" s="25"/>
      <c r="F40"/>
    </row>
    <row r="41" spans="1:6" ht="12.75">
      <c r="A41" s="23" t="s">
        <v>133</v>
      </c>
      <c r="B41" s="125"/>
      <c r="C41" s="33"/>
      <c r="D41" s="24"/>
      <c r="E41" s="25"/>
      <c r="F41"/>
    </row>
    <row r="42" spans="1:6" ht="12.75">
      <c r="A42" s="23" t="s">
        <v>134</v>
      </c>
      <c r="B42" s="125"/>
      <c r="C42" s="33"/>
      <c r="D42" s="24"/>
      <c r="E42" s="25"/>
      <c r="F42"/>
    </row>
    <row r="43" spans="1:6" ht="13.5" thickBot="1">
      <c r="A43" s="27" t="s">
        <v>135</v>
      </c>
      <c r="B43" s="126"/>
      <c r="C43" s="34"/>
      <c r="D43" s="35"/>
      <c r="E43" s="28"/>
      <c r="F43"/>
    </row>
    <row r="44" spans="1:6" ht="12.75">
      <c r="A44" s="19" t="s">
        <v>136</v>
      </c>
      <c r="B44" s="127"/>
      <c r="C44" s="32"/>
      <c r="D44" s="20"/>
      <c r="E44" s="21"/>
      <c r="F44"/>
    </row>
    <row r="45" spans="1:6" ht="12.75">
      <c r="A45" s="23" t="s">
        <v>137</v>
      </c>
      <c r="B45" s="125"/>
      <c r="C45" s="33"/>
      <c r="D45" s="24"/>
      <c r="E45" s="25"/>
      <c r="F45"/>
    </row>
    <row r="46" spans="1:6" ht="12.75">
      <c r="A46" s="23" t="s">
        <v>138</v>
      </c>
      <c r="B46" s="125"/>
      <c r="C46" s="33"/>
      <c r="D46" s="24"/>
      <c r="E46" s="25"/>
      <c r="F46"/>
    </row>
    <row r="47" spans="1:6" ht="12.75">
      <c r="A47" s="23" t="s">
        <v>139</v>
      </c>
      <c r="B47" s="125"/>
      <c r="C47" s="33"/>
      <c r="D47" s="24"/>
      <c r="E47" s="25"/>
      <c r="F47"/>
    </row>
    <row r="48" spans="1:6" ht="12.75">
      <c r="A48" s="23" t="s">
        <v>140</v>
      </c>
      <c r="B48" s="125"/>
      <c r="C48" s="33"/>
      <c r="D48" s="24"/>
      <c r="E48" s="25"/>
      <c r="F48"/>
    </row>
    <row r="49" spans="1:6" ht="12.75">
      <c r="A49" s="23" t="s">
        <v>141</v>
      </c>
      <c r="B49" s="125"/>
      <c r="C49" s="33"/>
      <c r="D49" s="24"/>
      <c r="E49" s="25"/>
      <c r="F49"/>
    </row>
    <row r="50" spans="1:6" ht="12.75">
      <c r="A50" s="23" t="s">
        <v>142</v>
      </c>
      <c r="B50" s="125"/>
      <c r="C50" s="33"/>
      <c r="D50" s="24"/>
      <c r="E50" s="25"/>
      <c r="F50"/>
    </row>
    <row r="51" spans="1:6" ht="13.5" thickBot="1">
      <c r="A51" s="27" t="s">
        <v>143</v>
      </c>
      <c r="B51" s="126"/>
      <c r="C51" s="34"/>
      <c r="D51" s="35"/>
      <c r="E51" s="28"/>
      <c r="F51"/>
    </row>
    <row r="52" spans="1:6" ht="13.5" thickBot="1">
      <c r="A52" s="36"/>
      <c r="B52" s="37"/>
      <c r="C52" s="37"/>
      <c r="D52" s="38"/>
      <c r="E52" s="37"/>
      <c r="F52"/>
    </row>
    <row r="53" spans="1:6" ht="12.75">
      <c r="A53" s="59">
        <v>2011</v>
      </c>
      <c r="B53" s="21"/>
      <c r="C53" s="21"/>
      <c r="D53" s="21"/>
      <c r="E53" s="21"/>
      <c r="F53"/>
    </row>
    <row r="54" spans="1:6" ht="12.75">
      <c r="A54" s="60">
        <v>2012</v>
      </c>
      <c r="B54" s="25"/>
      <c r="C54" s="25"/>
      <c r="D54" s="25"/>
      <c r="E54" s="25"/>
      <c r="F54"/>
    </row>
    <row r="55" spans="1:6" ht="13.5" thickBot="1">
      <c r="A55" s="61">
        <v>2013</v>
      </c>
      <c r="B55" s="28"/>
      <c r="C55" s="28"/>
      <c r="D55" s="28"/>
      <c r="E55" s="28"/>
      <c r="F55"/>
    </row>
    <row r="56" spans="1:6" ht="12.75">
      <c r="A56" s="59">
        <v>2014</v>
      </c>
      <c r="B56" s="21"/>
      <c r="C56" s="21"/>
      <c r="D56" s="21"/>
      <c r="E56" s="21"/>
      <c r="F56"/>
    </row>
    <row r="57" spans="1:6" ht="12.75">
      <c r="A57" s="60">
        <v>2015</v>
      </c>
      <c r="B57" s="25"/>
      <c r="C57" s="25"/>
      <c r="D57" s="25"/>
      <c r="E57" s="25"/>
      <c r="F57"/>
    </row>
    <row r="58" spans="1:6" ht="13.5" thickBot="1">
      <c r="A58" s="61">
        <v>2016</v>
      </c>
      <c r="B58" s="28"/>
      <c r="C58" s="28"/>
      <c r="D58" s="28"/>
      <c r="E58" s="28"/>
      <c r="F58"/>
    </row>
    <row r="59" spans="1:6" ht="13.5" thickBot="1">
      <c r="A59" s="36"/>
      <c r="B59" s="37"/>
      <c r="C59" s="37"/>
      <c r="D59" s="37"/>
      <c r="E59" s="37"/>
      <c r="F59"/>
    </row>
    <row r="60" spans="1:6" ht="12.75">
      <c r="A60" s="133" t="s">
        <v>144</v>
      </c>
      <c r="B60" s="21"/>
      <c r="C60" s="21"/>
      <c r="D60" s="21"/>
      <c r="E60" s="21"/>
      <c r="F60"/>
    </row>
    <row r="61" spans="1:6" ht="13.5" thickBot="1">
      <c r="A61" s="134" t="s">
        <v>97</v>
      </c>
      <c r="B61" s="28"/>
      <c r="C61" s="28"/>
      <c r="D61" s="28"/>
      <c r="E61" s="28"/>
      <c r="F61"/>
    </row>
    <row r="62" spans="1:6" ht="12.75">
      <c r="A62" s="39" t="s">
        <v>145</v>
      </c>
      <c r="B62" s="37"/>
      <c r="C62" s="37"/>
      <c r="D62" s="37"/>
      <c r="E62" s="37"/>
      <c r="F62" s="37"/>
    </row>
    <row r="63" spans="1:6" ht="12.75">
      <c r="A63" s="40"/>
      <c r="B63" s="37"/>
      <c r="C63" s="37"/>
      <c r="D63" s="37"/>
      <c r="E63" s="37"/>
      <c r="F63" s="37"/>
    </row>
    <row r="64" spans="1:6" ht="12.75">
      <c r="A64" s="40"/>
      <c r="B64" s="37"/>
      <c r="C64" s="37"/>
      <c r="D64" s="37"/>
      <c r="E64" s="37"/>
      <c r="F64" s="37"/>
    </row>
    <row r="65" spans="2:6" ht="12.75">
      <c r="B65" s="37"/>
      <c r="C65" s="37"/>
      <c r="D65" s="37"/>
      <c r="E65" s="37"/>
      <c r="F65" s="37"/>
    </row>
    <row r="66" spans="1:3" ht="12.75">
      <c r="A66" s="41" t="s">
        <v>56</v>
      </c>
      <c r="B66" s="42"/>
      <c r="C66" s="43"/>
    </row>
    <row r="67" spans="1:3" ht="13.5" thickBot="1">
      <c r="A67" s="43"/>
      <c r="B67" s="43"/>
      <c r="C67" s="43"/>
    </row>
    <row r="68" spans="1:4" ht="13.5" thickBot="1">
      <c r="A68" s="44" t="s">
        <v>55</v>
      </c>
      <c r="C68" s="45" t="s">
        <v>57</v>
      </c>
      <c r="D68" s="46" t="s">
        <v>58</v>
      </c>
    </row>
    <row r="69" spans="1:4" ht="12.75">
      <c r="A69" s="47" t="e">
        <f>+#REF!</f>
        <v>#REF!</v>
      </c>
      <c r="C69" s="48" t="e">
        <f>+#REF!-SUM(#REF!)</f>
        <v>#REF!</v>
      </c>
      <c r="D69" s="49" t="e">
        <f>+#REF!-SUM(#REF!)</f>
        <v>#REF!</v>
      </c>
    </row>
    <row r="70" spans="1:4" ht="12.75">
      <c r="A70" s="50" t="e">
        <f>+#REF!</f>
        <v>#REF!</v>
      </c>
      <c r="C70" s="51" t="e">
        <f>+#REF!-SUM(#REF!)</f>
        <v>#REF!</v>
      </c>
      <c r="D70" s="52" t="e">
        <f>+#REF!-SUM(#REF!)</f>
        <v>#REF!</v>
      </c>
    </row>
    <row r="71" spans="1:4" ht="13.5" thickBot="1">
      <c r="A71" s="53" t="e">
        <f>+#REF!</f>
        <v>#REF!</v>
      </c>
      <c r="C71" s="54" t="e">
        <f>+#REF!-SUM(#REF!)</f>
        <v>#REF!</v>
      </c>
      <c r="D71" s="55" t="e">
        <f>+#REF!-SUM(#REF!)</f>
        <v>#REF!</v>
      </c>
    </row>
    <row r="72" spans="1:4" ht="12.75">
      <c r="A72" s="47" t="e">
        <f>+#REF!</f>
        <v>#REF!</v>
      </c>
      <c r="C72" s="56" t="e">
        <f>+#REF!-(SUM(#REF!:INDEX(#REF!,'parámetros e instrucciones'!$E$3)))</f>
        <v>#REF!</v>
      </c>
      <c r="D72" s="56" t="e">
        <f>+#REF!-(SUM(#REF!:INDEX(#REF!,'parámetros e instrucciones'!$E$3)))</f>
        <v>#REF!</v>
      </c>
    </row>
    <row r="73" spans="1:4" ht="13.5" thickBot="1">
      <c r="A73" s="53" t="e">
        <f>+#REF!</f>
        <v>#REF!</v>
      </c>
      <c r="C73" s="57" t="e">
        <f>+#REF!-(SUM(#REF!:INDEX(#REF!,'parámetros e instrucciones'!$E$3)))</f>
        <v>#REF!</v>
      </c>
      <c r="D73" s="57" t="e">
        <f>+#REF!-(SUM(#REF!:INDEX(#REF!,'parámetros e instrucciones'!$E$3)))</f>
        <v>#REF!</v>
      </c>
    </row>
  </sheetData>
  <sheetProtection/>
  <mergeCells count="1">
    <mergeCell ref="A1:F1"/>
  </mergeCells>
  <printOptions horizontalCentered="1" verticalCentered="1"/>
  <pageMargins left="0.3937007874015748" right="0.3937007874015748" top="0.35433070866141736" bottom="0.35433070866141736" header="0.1968503937007874" footer="0.3937007874015748"/>
  <pageSetup fitToHeight="1" fitToWidth="1" horizontalDpi="600" verticalDpi="600" orientation="portrait" paperSize="9" r:id="rId1"/>
  <headerFooter alignWithMargins="0">
    <oddHeader>&amp;R2017 - Año de las Energías Renovables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zoomScale="75" zoomScaleNormal="75" zoomScalePageLayoutView="0" workbookViewId="0" topLeftCell="A1">
      <selection activeCell="C10" sqref="C10"/>
    </sheetView>
  </sheetViews>
  <sheetFormatPr defaultColWidth="11.421875" defaultRowHeight="12.75"/>
  <cols>
    <col min="1" max="1" width="47.8515625" style="2" customWidth="1"/>
    <col min="2" max="2" width="16.8515625" style="2" bestFit="1" customWidth="1"/>
    <col min="3" max="3" width="8.28125" style="2" customWidth="1"/>
    <col min="4" max="4" width="16.8515625" style="2" bestFit="1" customWidth="1"/>
    <col min="5" max="5" width="8.28125" style="2" customWidth="1"/>
    <col min="6" max="6" width="11.421875" style="2" customWidth="1"/>
    <col min="7" max="7" width="17.7109375" style="2" customWidth="1"/>
    <col min="8" max="8" width="27.00390625" style="157" bestFit="1" customWidth="1"/>
    <col min="9" max="9" width="13.57421875" style="157" customWidth="1"/>
    <col min="10" max="16384" width="11.421875" style="2" customWidth="1"/>
  </cols>
  <sheetData>
    <row r="1" spans="1:9" ht="12.75">
      <c r="A1" s="136" t="s">
        <v>94</v>
      </c>
      <c r="B1" s="137"/>
      <c r="C1" s="137"/>
      <c r="D1" s="137"/>
      <c r="E1" s="137"/>
      <c r="F1" s="137"/>
      <c r="G1" s="137"/>
      <c r="H1" s="137"/>
      <c r="I1" s="137"/>
    </row>
    <row r="2" spans="1:9" ht="12.75">
      <c r="A2" s="136" t="s">
        <v>11</v>
      </c>
      <c r="B2" s="137"/>
      <c r="C2" s="137"/>
      <c r="D2" s="137"/>
      <c r="E2" s="137"/>
      <c r="F2" s="137"/>
      <c r="G2" s="137"/>
      <c r="H2" s="137"/>
      <c r="I2" s="137"/>
    </row>
    <row r="3" spans="1:9" ht="12.75">
      <c r="A3" s="136" t="s">
        <v>147</v>
      </c>
      <c r="B3" s="138"/>
      <c r="C3" s="138"/>
      <c r="D3" s="138"/>
      <c r="E3" s="138"/>
      <c r="F3" s="138"/>
      <c r="G3" s="138"/>
      <c r="H3" s="137"/>
      <c r="I3" s="137"/>
    </row>
    <row r="4" spans="1:9" s="5" customFormat="1" ht="12.75">
      <c r="A4" s="136" t="s">
        <v>163</v>
      </c>
      <c r="B4" s="138"/>
      <c r="C4" s="138"/>
      <c r="D4" s="138"/>
      <c r="E4" s="138"/>
      <c r="F4" s="138"/>
      <c r="G4" s="138"/>
      <c r="H4" s="139"/>
      <c r="I4" s="139"/>
    </row>
    <row r="5" spans="1:9" ht="13.5" thickBot="1">
      <c r="A5" s="136" t="s">
        <v>152</v>
      </c>
      <c r="B5" s="137"/>
      <c r="C5" s="137"/>
      <c r="D5" s="137"/>
      <c r="E5" s="137"/>
      <c r="F5" s="137"/>
      <c r="G5" s="137"/>
      <c r="H5" s="137"/>
      <c r="I5" s="137"/>
    </row>
    <row r="6" spans="1:9" ht="13.5" thickBot="1">
      <c r="A6" s="168" t="s">
        <v>12</v>
      </c>
      <c r="B6" s="169" t="s">
        <v>148</v>
      </c>
      <c r="C6" s="170"/>
      <c r="D6" s="169" t="s">
        <v>149</v>
      </c>
      <c r="E6" s="170"/>
      <c r="F6" s="169" t="s">
        <v>150</v>
      </c>
      <c r="G6" s="170"/>
      <c r="H6" s="169" t="s">
        <v>151</v>
      </c>
      <c r="I6" s="170"/>
    </row>
    <row r="7" spans="1:9" s="3" customFormat="1" ht="13.5" thickBot="1">
      <c r="A7" s="171"/>
      <c r="B7" s="172" t="s">
        <v>46</v>
      </c>
      <c r="C7" s="173" t="s">
        <v>13</v>
      </c>
      <c r="D7" s="174" t="s">
        <v>46</v>
      </c>
      <c r="E7" s="173" t="s">
        <v>13</v>
      </c>
      <c r="F7" s="174" t="s">
        <v>46</v>
      </c>
      <c r="G7" s="173" t="s">
        <v>13</v>
      </c>
      <c r="H7" s="174" t="s">
        <v>46</v>
      </c>
      <c r="I7" s="173" t="s">
        <v>13</v>
      </c>
    </row>
    <row r="8" spans="1:9" s="3" customFormat="1" ht="12.75">
      <c r="A8" s="91" t="s">
        <v>47</v>
      </c>
      <c r="B8" s="92"/>
      <c r="C8" s="93"/>
      <c r="D8" s="94"/>
      <c r="E8" s="93"/>
      <c r="F8" s="94"/>
      <c r="G8" s="93"/>
      <c r="H8" s="94"/>
      <c r="I8" s="93"/>
    </row>
    <row r="9" spans="1:9" ht="12.75">
      <c r="A9" s="95" t="s">
        <v>14</v>
      </c>
      <c r="B9" s="96"/>
      <c r="C9" s="96"/>
      <c r="D9" s="96"/>
      <c r="E9" s="96"/>
      <c r="F9" s="96"/>
      <c r="G9" s="96"/>
      <c r="H9" s="140"/>
      <c r="I9" s="141"/>
    </row>
    <row r="10" spans="1:9" ht="12.75">
      <c r="A10" s="97" t="s">
        <v>15</v>
      </c>
      <c r="B10" s="96"/>
      <c r="C10" s="96"/>
      <c r="D10" s="96"/>
      <c r="E10" s="96"/>
      <c r="F10" s="96"/>
      <c r="G10" s="96"/>
      <c r="H10" s="140"/>
      <c r="I10" s="141"/>
    </row>
    <row r="11" spans="1:9" ht="12.75">
      <c r="A11" s="97" t="s">
        <v>16</v>
      </c>
      <c r="B11" s="96"/>
      <c r="C11" s="96"/>
      <c r="D11" s="96"/>
      <c r="E11" s="96"/>
      <c r="F11" s="96"/>
      <c r="G11" s="96"/>
      <c r="H11" s="140"/>
      <c r="I11" s="141"/>
    </row>
    <row r="12" spans="1:9" ht="12.75">
      <c r="A12" s="95" t="s">
        <v>17</v>
      </c>
      <c r="B12" s="96"/>
      <c r="C12" s="96"/>
      <c r="D12" s="96"/>
      <c r="E12" s="96"/>
      <c r="F12" s="96"/>
      <c r="G12" s="96"/>
      <c r="H12" s="140"/>
      <c r="I12" s="141"/>
    </row>
    <row r="13" spans="1:9" ht="12.75">
      <c r="A13" s="97" t="s">
        <v>18</v>
      </c>
      <c r="B13" s="96"/>
      <c r="C13" s="96"/>
      <c r="D13" s="96"/>
      <c r="E13" s="96"/>
      <c r="F13" s="96"/>
      <c r="G13" s="96"/>
      <c r="H13" s="140"/>
      <c r="I13" s="141"/>
    </row>
    <row r="14" spans="1:9" ht="12.75">
      <c r="A14" s="97" t="s">
        <v>19</v>
      </c>
      <c r="B14" s="96"/>
      <c r="C14" s="96"/>
      <c r="D14" s="96"/>
      <c r="E14" s="96"/>
      <c r="F14" s="96"/>
      <c r="G14" s="96"/>
      <c r="H14" s="140"/>
      <c r="I14" s="141"/>
    </row>
    <row r="15" spans="1:9" ht="12.75">
      <c r="A15" s="97" t="s">
        <v>20</v>
      </c>
      <c r="B15" s="96"/>
      <c r="C15" s="96"/>
      <c r="D15" s="96"/>
      <c r="E15" s="96"/>
      <c r="F15" s="96"/>
      <c r="G15" s="96"/>
      <c r="H15" s="140"/>
      <c r="I15" s="141"/>
    </row>
    <row r="16" spans="1:9" ht="12.75">
      <c r="A16" s="97" t="s">
        <v>21</v>
      </c>
      <c r="B16" s="96"/>
      <c r="C16" s="96"/>
      <c r="D16" s="96"/>
      <c r="E16" s="96"/>
      <c r="F16" s="96"/>
      <c r="G16" s="96"/>
      <c r="H16" s="140"/>
      <c r="I16" s="141"/>
    </row>
    <row r="17" spans="1:9" ht="12.75">
      <c r="A17" s="97" t="s">
        <v>22</v>
      </c>
      <c r="B17" s="96"/>
      <c r="C17" s="96"/>
      <c r="D17" s="96"/>
      <c r="E17" s="96"/>
      <c r="F17" s="96"/>
      <c r="G17" s="96"/>
      <c r="H17" s="140"/>
      <c r="I17" s="141"/>
    </row>
    <row r="18" spans="1:9" ht="12.75">
      <c r="A18" s="97" t="s">
        <v>23</v>
      </c>
      <c r="B18" s="96"/>
      <c r="C18" s="96"/>
      <c r="D18" s="96"/>
      <c r="E18" s="96"/>
      <c r="F18" s="96"/>
      <c r="G18" s="96"/>
      <c r="H18" s="140"/>
      <c r="I18" s="141"/>
    </row>
    <row r="19" spans="1:9" ht="12.75">
      <c r="A19" s="95" t="s">
        <v>39</v>
      </c>
      <c r="B19" s="96"/>
      <c r="C19" s="96"/>
      <c r="D19" s="96"/>
      <c r="E19" s="96"/>
      <c r="F19" s="96"/>
      <c r="G19" s="96"/>
      <c r="H19" s="140"/>
      <c r="I19" s="141"/>
    </row>
    <row r="20" spans="1:9" ht="12.75">
      <c r="A20" s="97" t="s">
        <v>24</v>
      </c>
      <c r="B20" s="96"/>
      <c r="C20" s="96"/>
      <c r="D20" s="96"/>
      <c r="E20" s="96"/>
      <c r="F20" s="96"/>
      <c r="G20" s="96"/>
      <c r="H20" s="140"/>
      <c r="I20" s="141"/>
    </row>
    <row r="21" spans="1:9" ht="12.75">
      <c r="A21" s="97" t="s">
        <v>25</v>
      </c>
      <c r="B21" s="96"/>
      <c r="C21" s="96"/>
      <c r="D21" s="96"/>
      <c r="E21" s="96"/>
      <c r="F21" s="96"/>
      <c r="G21" s="96"/>
      <c r="H21" s="140"/>
      <c r="I21" s="141"/>
    </row>
    <row r="22" spans="1:9" ht="12.75">
      <c r="A22" s="97" t="s">
        <v>26</v>
      </c>
      <c r="B22" s="96"/>
      <c r="C22" s="96"/>
      <c r="D22" s="96"/>
      <c r="E22" s="96"/>
      <c r="F22" s="96"/>
      <c r="G22" s="96"/>
      <c r="H22" s="140"/>
      <c r="I22" s="141"/>
    </row>
    <row r="23" spans="1:9" ht="12.75">
      <c r="A23" s="95" t="s">
        <v>91</v>
      </c>
      <c r="B23" s="96"/>
      <c r="C23" s="96"/>
      <c r="D23" s="96"/>
      <c r="E23" s="96"/>
      <c r="F23" s="96"/>
      <c r="G23" s="96"/>
      <c r="H23" s="140"/>
      <c r="I23" s="141"/>
    </row>
    <row r="24" spans="1:9" ht="12.75">
      <c r="A24" s="98" t="s">
        <v>27</v>
      </c>
      <c r="B24" s="99"/>
      <c r="C24" s="99"/>
      <c r="D24" s="99"/>
      <c r="E24" s="99"/>
      <c r="F24" s="99"/>
      <c r="G24" s="99"/>
      <c r="H24" s="142"/>
      <c r="I24" s="143"/>
    </row>
    <row r="25" spans="1:9" ht="12.75">
      <c r="A25" s="100" t="s">
        <v>28</v>
      </c>
      <c r="B25" s="101"/>
      <c r="C25" s="101"/>
      <c r="D25" s="101"/>
      <c r="E25" s="101"/>
      <c r="F25" s="101"/>
      <c r="G25" s="101"/>
      <c r="H25" s="144"/>
      <c r="I25" s="145"/>
    </row>
    <row r="26" spans="1:9" ht="12.75">
      <c r="A26" s="102" t="s">
        <v>29</v>
      </c>
      <c r="B26" s="103"/>
      <c r="C26" s="103"/>
      <c r="D26" s="103"/>
      <c r="E26" s="103"/>
      <c r="F26" s="103"/>
      <c r="G26" s="103"/>
      <c r="H26" s="146"/>
      <c r="I26" s="147"/>
    </row>
    <row r="27" spans="1:9" ht="12.75">
      <c r="A27" s="98" t="s">
        <v>30</v>
      </c>
      <c r="B27" s="99"/>
      <c r="C27" s="99"/>
      <c r="D27" s="99"/>
      <c r="E27" s="99"/>
      <c r="F27" s="99"/>
      <c r="G27" s="99"/>
      <c r="H27" s="142"/>
      <c r="I27" s="143"/>
    </row>
    <row r="28" spans="1:9" ht="12.75">
      <c r="A28" s="100" t="s">
        <v>28</v>
      </c>
      <c r="B28" s="101"/>
      <c r="C28" s="101"/>
      <c r="D28" s="101"/>
      <c r="E28" s="101"/>
      <c r="F28" s="101"/>
      <c r="G28" s="101"/>
      <c r="H28" s="144"/>
      <c r="I28" s="145"/>
    </row>
    <row r="29" spans="1:9" ht="12.75">
      <c r="A29" s="102" t="s">
        <v>29</v>
      </c>
      <c r="B29" s="103"/>
      <c r="C29" s="103"/>
      <c r="D29" s="103"/>
      <c r="E29" s="103"/>
      <c r="F29" s="103"/>
      <c r="G29" s="103"/>
      <c r="H29" s="146"/>
      <c r="I29" s="147"/>
    </row>
    <row r="30" spans="1:9" ht="12.75">
      <c r="A30" s="160" t="s">
        <v>45</v>
      </c>
      <c r="B30" s="99"/>
      <c r="C30" s="99"/>
      <c r="D30" s="99"/>
      <c r="E30" s="99"/>
      <c r="F30" s="99"/>
      <c r="G30" s="99"/>
      <c r="H30" s="142"/>
      <c r="I30" s="143"/>
    </row>
    <row r="31" spans="1:9" ht="12.75">
      <c r="A31" s="161" t="s">
        <v>28</v>
      </c>
      <c r="B31" s="101"/>
      <c r="C31" s="101"/>
      <c r="D31" s="101"/>
      <c r="E31" s="101"/>
      <c r="F31" s="101"/>
      <c r="G31" s="101"/>
      <c r="H31" s="144"/>
      <c r="I31" s="145"/>
    </row>
    <row r="32" spans="1:9" ht="12.75">
      <c r="A32" s="162" t="s">
        <v>29</v>
      </c>
      <c r="B32" s="103"/>
      <c r="C32" s="103"/>
      <c r="D32" s="103"/>
      <c r="E32" s="103"/>
      <c r="F32" s="103"/>
      <c r="G32" s="103"/>
      <c r="H32" s="146"/>
      <c r="I32" s="147"/>
    </row>
    <row r="33" spans="1:9" ht="12.75">
      <c r="A33" s="160" t="s">
        <v>31</v>
      </c>
      <c r="B33" s="99"/>
      <c r="C33" s="99"/>
      <c r="D33" s="99"/>
      <c r="E33" s="99"/>
      <c r="F33" s="99"/>
      <c r="G33" s="99"/>
      <c r="H33" s="142"/>
      <c r="I33" s="143"/>
    </row>
    <row r="34" spans="1:9" ht="12.75">
      <c r="A34" s="161" t="s">
        <v>28</v>
      </c>
      <c r="B34" s="101"/>
      <c r="C34" s="101"/>
      <c r="D34" s="101"/>
      <c r="E34" s="101"/>
      <c r="F34" s="101"/>
      <c r="G34" s="101"/>
      <c r="H34" s="144"/>
      <c r="I34" s="145"/>
    </row>
    <row r="35" spans="1:9" ht="12.75">
      <c r="A35" s="162" t="s">
        <v>29</v>
      </c>
      <c r="B35" s="103"/>
      <c r="C35" s="103"/>
      <c r="D35" s="103"/>
      <c r="E35" s="103"/>
      <c r="F35" s="103"/>
      <c r="G35" s="103"/>
      <c r="H35" s="146"/>
      <c r="I35" s="147"/>
    </row>
    <row r="36" spans="1:9" ht="12.75">
      <c r="A36" s="163" t="s">
        <v>32</v>
      </c>
      <c r="B36" s="96"/>
      <c r="C36" s="104">
        <v>1</v>
      </c>
      <c r="D36" s="96"/>
      <c r="E36" s="104">
        <v>1</v>
      </c>
      <c r="F36" s="96"/>
      <c r="G36" s="104">
        <v>1</v>
      </c>
      <c r="H36" s="140"/>
      <c r="I36" s="148">
        <v>1</v>
      </c>
    </row>
    <row r="37" spans="1:9" ht="12.75">
      <c r="A37" s="163" t="s">
        <v>33</v>
      </c>
      <c r="B37" s="96"/>
      <c r="C37" s="96"/>
      <c r="D37" s="96"/>
      <c r="E37" s="96"/>
      <c r="F37" s="96"/>
      <c r="G37" s="96"/>
      <c r="H37" s="140"/>
      <c r="I37" s="141"/>
    </row>
    <row r="38" spans="1:9" ht="13.5" thickBot="1">
      <c r="A38" s="160" t="s">
        <v>34</v>
      </c>
      <c r="B38" s="99"/>
      <c r="C38" s="99"/>
      <c r="D38" s="99"/>
      <c r="E38" s="99"/>
      <c r="F38" s="99"/>
      <c r="G38" s="99"/>
      <c r="H38" s="142"/>
      <c r="I38" s="143"/>
    </row>
    <row r="39" spans="1:9" ht="12.75">
      <c r="A39" s="164" t="s">
        <v>42</v>
      </c>
      <c r="B39" s="105"/>
      <c r="C39" s="105"/>
      <c r="D39" s="105"/>
      <c r="E39" s="105"/>
      <c r="F39" s="105"/>
      <c r="G39" s="105"/>
      <c r="H39" s="149"/>
      <c r="I39" s="150"/>
    </row>
    <row r="40" spans="1:9" ht="12.75">
      <c r="A40" s="165" t="s">
        <v>43</v>
      </c>
      <c r="B40" s="106"/>
      <c r="C40" s="106"/>
      <c r="D40" s="106"/>
      <c r="E40" s="106"/>
      <c r="F40" s="106"/>
      <c r="G40" s="106"/>
      <c r="H40" s="151"/>
      <c r="I40" s="152"/>
    </row>
    <row r="41" spans="1:9" ht="13.5" thickBot="1">
      <c r="A41" s="166" t="s">
        <v>44</v>
      </c>
      <c r="B41" s="107"/>
      <c r="C41" s="107"/>
      <c r="D41" s="107"/>
      <c r="E41" s="107"/>
      <c r="F41" s="107"/>
      <c r="G41" s="107"/>
      <c r="H41" s="153"/>
      <c r="I41" s="154"/>
    </row>
    <row r="42" spans="1:9" ht="12.75">
      <c r="A42" s="167"/>
      <c r="B42" s="8"/>
      <c r="C42" s="108"/>
      <c r="D42" s="108"/>
      <c r="E42" s="108"/>
      <c r="F42" s="108"/>
      <c r="G42" s="108"/>
      <c r="H42" s="155"/>
      <c r="I42" s="155"/>
    </row>
    <row r="43" spans="1:9" ht="12.75">
      <c r="A43" s="155"/>
      <c r="B43" s="108"/>
      <c r="C43" s="108"/>
      <c r="D43" s="108"/>
      <c r="E43" s="108"/>
      <c r="F43" s="108"/>
      <c r="G43" s="108"/>
      <c r="H43" s="155"/>
      <c r="I43" s="155"/>
    </row>
    <row r="44" spans="1:9" ht="12.75">
      <c r="A44" s="108"/>
      <c r="B44" s="108"/>
      <c r="C44" s="108"/>
      <c r="D44" s="108"/>
      <c r="E44" s="108"/>
      <c r="F44" s="108"/>
      <c r="G44" s="108"/>
      <c r="H44" s="155"/>
      <c r="I44" s="155"/>
    </row>
    <row r="45" spans="1:9" ht="12.75">
      <c r="A45" s="108"/>
      <c r="B45" s="108"/>
      <c r="C45" s="108"/>
      <c r="D45" s="108"/>
      <c r="E45" s="108"/>
      <c r="F45" s="108"/>
      <c r="G45" s="108"/>
      <c r="H45" s="155"/>
      <c r="I45" s="155"/>
    </row>
    <row r="46" spans="1:9" ht="12.75">
      <c r="A46" s="108"/>
      <c r="B46" s="108"/>
      <c r="C46" s="108"/>
      <c r="D46" s="108"/>
      <c r="E46" s="108"/>
      <c r="F46" s="108"/>
      <c r="G46" s="108"/>
      <c r="H46" s="155"/>
      <c r="I46" s="155"/>
    </row>
    <row r="47" spans="1:9" ht="12.75">
      <c r="A47" s="108"/>
      <c r="B47" s="108"/>
      <c r="C47" s="108"/>
      <c r="D47" s="108"/>
      <c r="E47" s="108"/>
      <c r="F47" s="108"/>
      <c r="G47" s="108"/>
      <c r="H47" s="155"/>
      <c r="I47" s="155"/>
    </row>
    <row r="48" spans="1:8" ht="13.5" thickBot="1">
      <c r="A48" s="41" t="s">
        <v>75</v>
      </c>
      <c r="B48" s="85"/>
      <c r="C48" s="85"/>
      <c r="D48" s="85"/>
      <c r="E48" s="85"/>
      <c r="F48" s="85"/>
      <c r="G48" s="85"/>
      <c r="H48" s="156"/>
    </row>
    <row r="49" spans="1:8" ht="13.5" thickBot="1">
      <c r="A49" s="44" t="s">
        <v>55</v>
      </c>
      <c r="B49" s="44" t="str">
        <f>+B6</f>
        <v>promedio 2014</v>
      </c>
      <c r="C49" s="85"/>
      <c r="D49" s="44" t="str">
        <f>+D6</f>
        <v>promedio 2015</v>
      </c>
      <c r="E49" s="85"/>
      <c r="F49" s="44" t="str">
        <f>+F6</f>
        <v>promedio 2016</v>
      </c>
      <c r="G49" s="85"/>
      <c r="H49" s="158" t="str">
        <f>+H6</f>
        <v>promedio ene-ago 2017</v>
      </c>
    </row>
    <row r="50" spans="1:8" ht="13.5" thickBot="1">
      <c r="A50" s="86" t="s">
        <v>76</v>
      </c>
      <c r="B50" s="87">
        <f>+B36-SUM(B9,B9:B11,B13:B18,B20:B23,B25:B26,B28:B29,B31:B32,B34:B35)</f>
        <v>0</v>
      </c>
      <c r="C50" s="88"/>
      <c r="D50" s="87">
        <f>+D36-SUM(D9,D9:D11,D13:D18,D20:D23,D25:D26,D28:D29,D31:D32,D34:D35)</f>
        <v>0</v>
      </c>
      <c r="E50" s="88"/>
      <c r="F50" s="87">
        <f>+F36-SUM(F9,F9:F11,F13:F18,F20:F23,F25:F26,F28:F29,F31:F32,F34:F35)</f>
        <v>0</v>
      </c>
      <c r="G50" s="88"/>
      <c r="H50" s="159">
        <f>+H36-SUM(H9,H9:H11,H13:H18,H20:H23,H25:H26,H28:H29,H31:H32,H34:H35)</f>
        <v>0</v>
      </c>
    </row>
  </sheetData>
  <sheetProtection/>
  <printOptions horizontalCentered="1" verticalCentered="1"/>
  <pageMargins left="0.3937007874015748" right="0.3937007874015748" top="0.35433070866141736" bottom="0.35433070866141736" header="0.1968503937007874" footer="0.3937007874015748"/>
  <pageSetup fitToHeight="1" fitToWidth="1" horizontalDpi="600" verticalDpi="600" orientation="landscape" paperSize="9" scale="84" r:id="rId1"/>
  <headerFooter alignWithMargins="0">
    <oddHeader>&amp;R2017 - Año de las energías renovables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zoomScale="75" zoomScaleNormal="75" zoomScalePageLayoutView="0" workbookViewId="0" topLeftCell="A1">
      <selection activeCell="C10" sqref="C10"/>
    </sheetView>
  </sheetViews>
  <sheetFormatPr defaultColWidth="11.421875" defaultRowHeight="12.75"/>
  <cols>
    <col min="1" max="1" width="47.8515625" style="2" customWidth="1"/>
    <col min="2" max="2" width="11.421875" style="2" customWidth="1"/>
    <col min="3" max="3" width="8.28125" style="2" customWidth="1"/>
    <col min="4" max="4" width="11.421875" style="2" customWidth="1"/>
    <col min="5" max="5" width="8.28125" style="2" customWidth="1"/>
    <col min="6" max="6" width="11.421875" style="2" customWidth="1"/>
    <col min="7" max="7" width="8.28125" style="2" customWidth="1"/>
    <col min="8" max="8" width="11.421875" style="157" customWidth="1"/>
    <col min="9" max="9" width="16.28125" style="157" customWidth="1"/>
    <col min="10" max="16384" width="11.421875" style="2" customWidth="1"/>
  </cols>
  <sheetData>
    <row r="1" spans="1:9" ht="12.75">
      <c r="A1" s="136" t="s">
        <v>94</v>
      </c>
      <c r="B1" s="137"/>
      <c r="C1" s="137"/>
      <c r="D1" s="137"/>
      <c r="E1" s="137"/>
      <c r="F1" s="137"/>
      <c r="G1" s="137"/>
      <c r="H1" s="137"/>
      <c r="I1" s="137"/>
    </row>
    <row r="2" spans="1:9" ht="12.75">
      <c r="A2" s="136" t="s">
        <v>11</v>
      </c>
      <c r="B2" s="137"/>
      <c r="C2" s="137"/>
      <c r="D2" s="137"/>
      <c r="E2" s="137"/>
      <c r="F2" s="137"/>
      <c r="G2" s="137"/>
      <c r="H2" s="137"/>
      <c r="I2" s="137"/>
    </row>
    <row r="3" spans="1:9" ht="12.75">
      <c r="A3" s="136" t="s">
        <v>153</v>
      </c>
      <c r="B3" s="138"/>
      <c r="C3" s="138"/>
      <c r="D3" s="138"/>
      <c r="E3" s="138"/>
      <c r="F3" s="138"/>
      <c r="G3" s="138"/>
      <c r="H3" s="137"/>
      <c r="I3" s="137"/>
    </row>
    <row r="4" spans="1:9" s="5" customFormat="1" ht="12.75">
      <c r="A4" s="136" t="s">
        <v>163</v>
      </c>
      <c r="B4" s="138"/>
      <c r="C4" s="138"/>
      <c r="D4" s="138"/>
      <c r="E4" s="138"/>
      <c r="F4" s="138"/>
      <c r="G4" s="138"/>
      <c r="H4" s="139"/>
      <c r="I4" s="139"/>
    </row>
    <row r="5" spans="1:9" ht="13.5" thickBot="1">
      <c r="A5" s="136" t="s">
        <v>152</v>
      </c>
      <c r="B5" s="137"/>
      <c r="C5" s="137"/>
      <c r="D5" s="137"/>
      <c r="E5" s="137"/>
      <c r="F5" s="137"/>
      <c r="G5" s="137"/>
      <c r="H5" s="137"/>
      <c r="I5" s="137"/>
    </row>
    <row r="6" spans="1:9" ht="13.5" thickBot="1">
      <c r="A6" s="168" t="s">
        <v>12</v>
      </c>
      <c r="B6" s="169" t="s">
        <v>148</v>
      </c>
      <c r="C6" s="170"/>
      <c r="D6" s="169" t="s">
        <v>149</v>
      </c>
      <c r="E6" s="170"/>
      <c r="F6" s="169" t="s">
        <v>150</v>
      </c>
      <c r="G6" s="170"/>
      <c r="H6" s="169" t="s">
        <v>151</v>
      </c>
      <c r="I6" s="170"/>
    </row>
    <row r="7" spans="1:9" s="3" customFormat="1" ht="13.5" thickBot="1">
      <c r="A7" s="171"/>
      <c r="B7" s="172" t="s">
        <v>46</v>
      </c>
      <c r="C7" s="173" t="s">
        <v>13</v>
      </c>
      <c r="D7" s="174" t="s">
        <v>46</v>
      </c>
      <c r="E7" s="173" t="s">
        <v>13</v>
      </c>
      <c r="F7" s="174" t="s">
        <v>46</v>
      </c>
      <c r="G7" s="173" t="s">
        <v>13</v>
      </c>
      <c r="H7" s="174" t="s">
        <v>46</v>
      </c>
      <c r="I7" s="173" t="s">
        <v>13</v>
      </c>
    </row>
    <row r="8" spans="1:9" s="3" customFormat="1" ht="12.75">
      <c r="A8" s="91" t="s">
        <v>47</v>
      </c>
      <c r="B8" s="92"/>
      <c r="C8" s="93"/>
      <c r="D8" s="94"/>
      <c r="E8" s="93"/>
      <c r="F8" s="94"/>
      <c r="G8" s="93"/>
      <c r="H8" s="94"/>
      <c r="I8" s="93"/>
    </row>
    <row r="9" spans="1:9" ht="12.75">
      <c r="A9" s="95" t="s">
        <v>14</v>
      </c>
      <c r="B9" s="96"/>
      <c r="C9" s="96"/>
      <c r="D9" s="96"/>
      <c r="E9" s="96"/>
      <c r="F9" s="96"/>
      <c r="G9" s="96"/>
      <c r="H9" s="140"/>
      <c r="I9" s="141"/>
    </row>
    <row r="10" spans="1:9" ht="12.75">
      <c r="A10" s="97" t="s">
        <v>15</v>
      </c>
      <c r="B10" s="96"/>
      <c r="C10" s="96"/>
      <c r="D10" s="96"/>
      <c r="E10" s="96"/>
      <c r="F10" s="96"/>
      <c r="G10" s="96"/>
      <c r="H10" s="140"/>
      <c r="I10" s="141"/>
    </row>
    <row r="11" spans="1:9" ht="12.75">
      <c r="A11" s="97" t="s">
        <v>16</v>
      </c>
      <c r="B11" s="96"/>
      <c r="C11" s="96"/>
      <c r="D11" s="96"/>
      <c r="E11" s="96"/>
      <c r="F11" s="96"/>
      <c r="G11" s="96"/>
      <c r="H11" s="140"/>
      <c r="I11" s="141"/>
    </row>
    <row r="12" spans="1:9" ht="12.75">
      <c r="A12" s="95" t="s">
        <v>17</v>
      </c>
      <c r="B12" s="96"/>
      <c r="C12" s="96"/>
      <c r="D12" s="96"/>
      <c r="E12" s="96"/>
      <c r="F12" s="96"/>
      <c r="G12" s="96"/>
      <c r="H12" s="140"/>
      <c r="I12" s="141"/>
    </row>
    <row r="13" spans="1:9" ht="12.75">
      <c r="A13" s="97" t="s">
        <v>18</v>
      </c>
      <c r="B13" s="96"/>
      <c r="C13" s="96"/>
      <c r="D13" s="96"/>
      <c r="E13" s="96"/>
      <c r="F13" s="96"/>
      <c r="G13" s="96"/>
      <c r="H13" s="140"/>
      <c r="I13" s="141"/>
    </row>
    <row r="14" spans="1:9" ht="12.75">
      <c r="A14" s="97" t="s">
        <v>19</v>
      </c>
      <c r="B14" s="96"/>
      <c r="C14" s="96"/>
      <c r="D14" s="96"/>
      <c r="E14" s="96"/>
      <c r="F14" s="96"/>
      <c r="G14" s="96"/>
      <c r="H14" s="140"/>
      <c r="I14" s="141"/>
    </row>
    <row r="15" spans="1:9" ht="12.75">
      <c r="A15" s="97" t="s">
        <v>20</v>
      </c>
      <c r="B15" s="96"/>
      <c r="C15" s="96"/>
      <c r="D15" s="96"/>
      <c r="E15" s="96"/>
      <c r="F15" s="96"/>
      <c r="G15" s="96"/>
      <c r="H15" s="140"/>
      <c r="I15" s="141"/>
    </row>
    <row r="16" spans="1:9" ht="12.75">
      <c r="A16" s="97" t="s">
        <v>21</v>
      </c>
      <c r="B16" s="96"/>
      <c r="C16" s="96"/>
      <c r="D16" s="96"/>
      <c r="E16" s="96"/>
      <c r="F16" s="96"/>
      <c r="G16" s="96"/>
      <c r="H16" s="140"/>
      <c r="I16" s="141"/>
    </row>
    <row r="17" spans="1:9" ht="12.75">
      <c r="A17" s="97" t="s">
        <v>22</v>
      </c>
      <c r="B17" s="96"/>
      <c r="C17" s="96"/>
      <c r="D17" s="96"/>
      <c r="E17" s="96"/>
      <c r="F17" s="96"/>
      <c r="G17" s="96"/>
      <c r="H17" s="140"/>
      <c r="I17" s="141"/>
    </row>
    <row r="18" spans="1:9" ht="12.75">
      <c r="A18" s="97" t="s">
        <v>23</v>
      </c>
      <c r="B18" s="96"/>
      <c r="C18" s="96"/>
      <c r="D18" s="96"/>
      <c r="E18" s="96"/>
      <c r="F18" s="96"/>
      <c r="G18" s="96"/>
      <c r="H18" s="140"/>
      <c r="I18" s="141"/>
    </row>
    <row r="19" spans="1:9" ht="12.75">
      <c r="A19" s="95" t="s">
        <v>39</v>
      </c>
      <c r="B19" s="96"/>
      <c r="C19" s="96"/>
      <c r="D19" s="96"/>
      <c r="E19" s="96"/>
      <c r="F19" s="96"/>
      <c r="G19" s="96"/>
      <c r="H19" s="140"/>
      <c r="I19" s="141"/>
    </row>
    <row r="20" spans="1:9" ht="12.75">
      <c r="A20" s="97" t="s">
        <v>24</v>
      </c>
      <c r="B20" s="96"/>
      <c r="C20" s="96"/>
      <c r="D20" s="96"/>
      <c r="E20" s="96"/>
      <c r="F20" s="96"/>
      <c r="G20" s="96"/>
      <c r="H20" s="140"/>
      <c r="I20" s="141"/>
    </row>
    <row r="21" spans="1:9" ht="12.75">
      <c r="A21" s="97" t="s">
        <v>25</v>
      </c>
      <c r="B21" s="96"/>
      <c r="C21" s="96"/>
      <c r="D21" s="96"/>
      <c r="E21" s="96"/>
      <c r="F21" s="96"/>
      <c r="G21" s="96"/>
      <c r="H21" s="140"/>
      <c r="I21" s="141"/>
    </row>
    <row r="22" spans="1:9" ht="12.75">
      <c r="A22" s="97" t="s">
        <v>26</v>
      </c>
      <c r="B22" s="96"/>
      <c r="C22" s="96"/>
      <c r="D22" s="96"/>
      <c r="E22" s="96"/>
      <c r="F22" s="96"/>
      <c r="G22" s="96"/>
      <c r="H22" s="140"/>
      <c r="I22" s="141"/>
    </row>
    <row r="23" spans="1:9" ht="12.75">
      <c r="A23" s="95" t="s">
        <v>91</v>
      </c>
      <c r="B23" s="96"/>
      <c r="C23" s="96"/>
      <c r="D23" s="96"/>
      <c r="E23" s="96"/>
      <c r="F23" s="96"/>
      <c r="G23" s="96"/>
      <c r="H23" s="140"/>
      <c r="I23" s="141"/>
    </row>
    <row r="24" spans="1:9" ht="12.75">
      <c r="A24" s="98" t="s">
        <v>27</v>
      </c>
      <c r="B24" s="99"/>
      <c r="C24" s="99"/>
      <c r="D24" s="99"/>
      <c r="E24" s="99"/>
      <c r="F24" s="99"/>
      <c r="G24" s="99"/>
      <c r="H24" s="142"/>
      <c r="I24" s="143"/>
    </row>
    <row r="25" spans="1:9" ht="12.75">
      <c r="A25" s="100" t="s">
        <v>28</v>
      </c>
      <c r="B25" s="101"/>
      <c r="C25" s="101"/>
      <c r="D25" s="101"/>
      <c r="E25" s="101"/>
      <c r="F25" s="101"/>
      <c r="G25" s="101"/>
      <c r="H25" s="144"/>
      <c r="I25" s="145"/>
    </row>
    <row r="26" spans="1:9" ht="12.75">
      <c r="A26" s="102" t="s">
        <v>29</v>
      </c>
      <c r="B26" s="103"/>
      <c r="C26" s="103"/>
      <c r="D26" s="103"/>
      <c r="E26" s="103"/>
      <c r="F26" s="103"/>
      <c r="G26" s="103"/>
      <c r="H26" s="146"/>
      <c r="I26" s="147"/>
    </row>
    <row r="27" spans="1:9" ht="12.75">
      <c r="A27" s="98" t="s">
        <v>30</v>
      </c>
      <c r="B27" s="99"/>
      <c r="C27" s="99"/>
      <c r="D27" s="99"/>
      <c r="E27" s="99"/>
      <c r="F27" s="99"/>
      <c r="G27" s="99"/>
      <c r="H27" s="142"/>
      <c r="I27" s="143"/>
    </row>
    <row r="28" spans="1:9" ht="12.75">
      <c r="A28" s="100" t="s">
        <v>28</v>
      </c>
      <c r="B28" s="101"/>
      <c r="C28" s="101"/>
      <c r="D28" s="101"/>
      <c r="E28" s="101"/>
      <c r="F28" s="101"/>
      <c r="G28" s="101"/>
      <c r="H28" s="144"/>
      <c r="I28" s="145"/>
    </row>
    <row r="29" spans="1:9" ht="12.75">
      <c r="A29" s="102" t="s">
        <v>29</v>
      </c>
      <c r="B29" s="103"/>
      <c r="C29" s="103"/>
      <c r="D29" s="103"/>
      <c r="E29" s="103"/>
      <c r="F29" s="103"/>
      <c r="G29" s="103"/>
      <c r="H29" s="146"/>
      <c r="I29" s="147"/>
    </row>
    <row r="30" spans="1:9" ht="12.75">
      <c r="A30" s="160" t="s">
        <v>45</v>
      </c>
      <c r="B30" s="99"/>
      <c r="C30" s="99"/>
      <c r="D30" s="99"/>
      <c r="E30" s="99"/>
      <c r="F30" s="99"/>
      <c r="G30" s="99"/>
      <c r="H30" s="142"/>
      <c r="I30" s="143"/>
    </row>
    <row r="31" spans="1:9" ht="12.75">
      <c r="A31" s="161" t="s">
        <v>28</v>
      </c>
      <c r="B31" s="101"/>
      <c r="C31" s="101"/>
      <c r="D31" s="101"/>
      <c r="E31" s="101"/>
      <c r="F31" s="101"/>
      <c r="G31" s="101"/>
      <c r="H31" s="144"/>
      <c r="I31" s="145"/>
    </row>
    <row r="32" spans="1:9" ht="12.75">
      <c r="A32" s="162" t="s">
        <v>29</v>
      </c>
      <c r="B32" s="103"/>
      <c r="C32" s="103"/>
      <c r="D32" s="103"/>
      <c r="E32" s="103"/>
      <c r="F32" s="103"/>
      <c r="G32" s="103"/>
      <c r="H32" s="146"/>
      <c r="I32" s="147"/>
    </row>
    <row r="33" spans="1:9" ht="12.75">
      <c r="A33" s="160" t="s">
        <v>31</v>
      </c>
      <c r="B33" s="99"/>
      <c r="C33" s="99"/>
      <c r="D33" s="99"/>
      <c r="E33" s="99"/>
      <c r="F33" s="99"/>
      <c r="G33" s="99"/>
      <c r="H33" s="142"/>
      <c r="I33" s="143"/>
    </row>
    <row r="34" spans="1:9" ht="12.75">
      <c r="A34" s="161" t="s">
        <v>28</v>
      </c>
      <c r="B34" s="101"/>
      <c r="C34" s="101"/>
      <c r="D34" s="101"/>
      <c r="E34" s="101"/>
      <c r="F34" s="101"/>
      <c r="G34" s="101"/>
      <c r="H34" s="144"/>
      <c r="I34" s="145"/>
    </row>
    <row r="35" spans="1:9" ht="12.75">
      <c r="A35" s="162" t="s">
        <v>29</v>
      </c>
      <c r="B35" s="103"/>
      <c r="C35" s="103"/>
      <c r="D35" s="103"/>
      <c r="E35" s="103"/>
      <c r="F35" s="103"/>
      <c r="G35" s="103"/>
      <c r="H35" s="146"/>
      <c r="I35" s="147"/>
    </row>
    <row r="36" spans="1:9" ht="12.75">
      <c r="A36" s="163" t="s">
        <v>32</v>
      </c>
      <c r="B36" s="96"/>
      <c r="C36" s="104">
        <v>1</v>
      </c>
      <c r="D36" s="96"/>
      <c r="E36" s="104">
        <v>1</v>
      </c>
      <c r="F36" s="96"/>
      <c r="G36" s="104">
        <v>1</v>
      </c>
      <c r="H36" s="140"/>
      <c r="I36" s="148">
        <v>1</v>
      </c>
    </row>
    <row r="37" spans="1:9" ht="12.75">
      <c r="A37" s="163" t="s">
        <v>33</v>
      </c>
      <c r="B37" s="96"/>
      <c r="C37" s="96"/>
      <c r="D37" s="96"/>
      <c r="E37" s="96"/>
      <c r="F37" s="96"/>
      <c r="G37" s="96"/>
      <c r="H37" s="140"/>
      <c r="I37" s="141"/>
    </row>
    <row r="38" spans="1:9" ht="13.5" thickBot="1">
      <c r="A38" s="160" t="s">
        <v>34</v>
      </c>
      <c r="B38" s="99"/>
      <c r="C38" s="99"/>
      <c r="D38" s="99"/>
      <c r="E38" s="99"/>
      <c r="F38" s="99"/>
      <c r="G38" s="99"/>
      <c r="H38" s="142"/>
      <c r="I38" s="143"/>
    </row>
    <row r="39" spans="1:9" ht="12.75">
      <c r="A39" s="164" t="s">
        <v>42</v>
      </c>
      <c r="B39" s="105"/>
      <c r="C39" s="105"/>
      <c r="D39" s="105"/>
      <c r="E39" s="105"/>
      <c r="F39" s="105"/>
      <c r="G39" s="105"/>
      <c r="H39" s="149"/>
      <c r="I39" s="150"/>
    </row>
    <row r="40" spans="1:9" ht="12.75">
      <c r="A40" s="165" t="s">
        <v>43</v>
      </c>
      <c r="B40" s="106"/>
      <c r="C40" s="106"/>
      <c r="D40" s="106"/>
      <c r="E40" s="106"/>
      <c r="F40" s="106"/>
      <c r="G40" s="106"/>
      <c r="H40" s="151"/>
      <c r="I40" s="152"/>
    </row>
    <row r="41" spans="1:9" ht="13.5" thickBot="1">
      <c r="A41" s="166" t="s">
        <v>44</v>
      </c>
      <c r="B41" s="107"/>
      <c r="C41" s="107"/>
      <c r="D41" s="107"/>
      <c r="E41" s="107"/>
      <c r="F41" s="107"/>
      <c r="G41" s="107"/>
      <c r="H41" s="153"/>
      <c r="I41" s="154"/>
    </row>
    <row r="42" spans="1:9" ht="12.75">
      <c r="A42" s="167"/>
      <c r="B42" s="8"/>
      <c r="C42" s="108"/>
      <c r="D42" s="108"/>
      <c r="E42" s="108"/>
      <c r="F42" s="108"/>
      <c r="G42" s="108"/>
      <c r="H42" s="155"/>
      <c r="I42" s="155"/>
    </row>
    <row r="43" spans="1:9" ht="12.75">
      <c r="A43" s="155"/>
      <c r="B43" s="108"/>
      <c r="C43" s="108"/>
      <c r="D43" s="108"/>
      <c r="E43" s="108"/>
      <c r="F43" s="108"/>
      <c r="G43" s="108"/>
      <c r="H43" s="155"/>
      <c r="I43" s="155"/>
    </row>
    <row r="44" spans="1:9" ht="12.75">
      <c r="A44" s="108"/>
      <c r="B44" s="108"/>
      <c r="C44" s="108"/>
      <c r="D44" s="108"/>
      <c r="E44" s="108"/>
      <c r="F44" s="108"/>
      <c r="G44" s="108"/>
      <c r="H44" s="155"/>
      <c r="I44" s="155"/>
    </row>
    <row r="45" spans="1:9" ht="12.75">
      <c r="A45" s="108"/>
      <c r="B45" s="108"/>
      <c r="C45" s="108"/>
      <c r="D45" s="108"/>
      <c r="E45" s="108"/>
      <c r="F45" s="108"/>
      <c r="G45" s="108"/>
      <c r="H45" s="155"/>
      <c r="I45" s="155"/>
    </row>
    <row r="46" spans="1:9" ht="12.75">
      <c r="A46" s="108"/>
      <c r="B46" s="108"/>
      <c r="C46" s="108"/>
      <c r="D46" s="108"/>
      <c r="E46" s="108"/>
      <c r="F46" s="108"/>
      <c r="G46" s="108"/>
      <c r="H46" s="155"/>
      <c r="I46" s="155"/>
    </row>
    <row r="47" spans="1:9" ht="12.75">
      <c r="A47" s="108"/>
      <c r="B47" s="108"/>
      <c r="C47" s="108"/>
      <c r="D47" s="108"/>
      <c r="E47" s="108"/>
      <c r="F47" s="108"/>
      <c r="G47" s="108"/>
      <c r="H47" s="155"/>
      <c r="I47" s="155"/>
    </row>
    <row r="48" spans="1:8" ht="13.5" thickBot="1">
      <c r="A48" s="41" t="s">
        <v>75</v>
      </c>
      <c r="B48" s="85"/>
      <c r="C48" s="85"/>
      <c r="D48" s="85"/>
      <c r="E48" s="85"/>
      <c r="F48" s="85"/>
      <c r="G48" s="85"/>
      <c r="H48" s="156"/>
    </row>
    <row r="49" spans="1:8" ht="13.5" thickBot="1">
      <c r="A49" s="44" t="s">
        <v>55</v>
      </c>
      <c r="B49" s="44" t="str">
        <f>+B6</f>
        <v>promedio 2014</v>
      </c>
      <c r="C49" s="85"/>
      <c r="D49" s="44" t="str">
        <f>+D6</f>
        <v>promedio 2015</v>
      </c>
      <c r="E49" s="85"/>
      <c r="F49" s="44" t="str">
        <f>+F6</f>
        <v>promedio 2016</v>
      </c>
      <c r="G49" s="85"/>
      <c r="H49" s="158" t="str">
        <f>+H6</f>
        <v>promedio ene-ago 2017</v>
      </c>
    </row>
    <row r="50" spans="1:8" ht="13.5" thickBot="1">
      <c r="A50" s="86" t="s">
        <v>76</v>
      </c>
      <c r="B50" s="87">
        <f>+B36-SUM(B9,B9:B11,B13:B18,B20:B23,B25:B26,B28:B29,B31:B32,B34:B35)</f>
        <v>0</v>
      </c>
      <c r="C50" s="88"/>
      <c r="D50" s="87">
        <f>+D36-SUM(D9,D9:D11,D13:D18,D20:D23,D25:D26,D28:D29,D31:D32,D34:D35)</f>
        <v>0</v>
      </c>
      <c r="E50" s="88"/>
      <c r="F50" s="87">
        <f>+F36-SUM(F9,F9:F11,F13:F18,F20:F23,F25:F26,F28:F29,F31:F32,F34:F35)</f>
        <v>0</v>
      </c>
      <c r="G50" s="88"/>
      <c r="H50" s="159">
        <f>+H36-SUM(H9,H9:H11,H13:H18,H20:H23,H25:H26,H28:H29,H31:H32,H34:H35)</f>
        <v>0</v>
      </c>
    </row>
  </sheetData>
  <sheetProtection/>
  <printOptions horizontalCentered="1" verticalCentered="1"/>
  <pageMargins left="0.3937007874015748" right="0.3937007874015748" top="0.35433070866141736" bottom="0.35433070866141736" header="0.1968503937007874" footer="0.3937007874015748"/>
  <pageSetup fitToHeight="1" fitToWidth="1" horizontalDpi="600" verticalDpi="600" orientation="landscape" paperSize="9" r:id="rId1"/>
  <headerFooter alignWithMargins="0">
    <oddHeader>&amp;R2017 - Año de las Energías Renovables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zoomScale="75" zoomScaleNormal="75" zoomScalePageLayoutView="0" workbookViewId="0" topLeftCell="A1">
      <selection activeCell="C10" sqref="C10"/>
    </sheetView>
  </sheetViews>
  <sheetFormatPr defaultColWidth="11.421875" defaultRowHeight="12.75"/>
  <cols>
    <col min="1" max="1" width="47.8515625" style="2" customWidth="1"/>
    <col min="2" max="2" width="11.421875" style="2" customWidth="1"/>
    <col min="3" max="3" width="8.28125" style="2" customWidth="1"/>
    <col min="4" max="4" width="11.421875" style="2" customWidth="1"/>
    <col min="5" max="5" width="8.28125" style="2" customWidth="1"/>
    <col min="6" max="6" width="11.421875" style="2" customWidth="1"/>
    <col min="7" max="7" width="8.28125" style="2" customWidth="1"/>
    <col min="8" max="8" width="11.421875" style="157" customWidth="1"/>
    <col min="9" max="9" width="15.00390625" style="157" customWidth="1"/>
    <col min="10" max="16384" width="11.421875" style="2" customWidth="1"/>
  </cols>
  <sheetData>
    <row r="1" spans="1:9" ht="12.75">
      <c r="A1" s="136" t="s">
        <v>94</v>
      </c>
      <c r="B1" s="137"/>
      <c r="C1" s="137"/>
      <c r="D1" s="137"/>
      <c r="E1" s="137"/>
      <c r="F1" s="137"/>
      <c r="G1" s="137"/>
      <c r="H1" s="137"/>
      <c r="I1" s="137"/>
    </row>
    <row r="2" spans="1:9" ht="12.75">
      <c r="A2" s="136" t="s">
        <v>11</v>
      </c>
      <c r="B2" s="137"/>
      <c r="C2" s="137"/>
      <c r="D2" s="137"/>
      <c r="E2" s="137"/>
      <c r="F2" s="137"/>
      <c r="G2" s="137"/>
      <c r="H2" s="137"/>
      <c r="I2" s="137"/>
    </row>
    <row r="3" spans="1:9" ht="12.75">
      <c r="A3" s="136" t="s">
        <v>169</v>
      </c>
      <c r="B3" s="138"/>
      <c r="C3" s="138"/>
      <c r="D3" s="138"/>
      <c r="E3" s="138"/>
      <c r="F3" s="138"/>
      <c r="G3" s="138"/>
      <c r="H3" s="137"/>
      <c r="I3" s="137"/>
    </row>
    <row r="4" spans="1:9" s="5" customFormat="1" ht="12.75">
      <c r="A4" s="136" t="s">
        <v>163</v>
      </c>
      <c r="B4" s="138"/>
      <c r="C4" s="138"/>
      <c r="D4" s="138"/>
      <c r="E4" s="138"/>
      <c r="F4" s="138"/>
      <c r="G4" s="138"/>
      <c r="H4" s="139"/>
      <c r="I4" s="139"/>
    </row>
    <row r="5" spans="1:9" ht="13.5" thickBot="1">
      <c r="A5" s="136" t="s">
        <v>152</v>
      </c>
      <c r="B5" s="137"/>
      <c r="C5" s="137"/>
      <c r="D5" s="137"/>
      <c r="E5" s="137"/>
      <c r="F5" s="137"/>
      <c r="G5" s="137"/>
      <c r="H5" s="137"/>
      <c r="I5" s="137"/>
    </row>
    <row r="6" spans="1:9" ht="13.5" thickBot="1">
      <c r="A6" s="168" t="s">
        <v>12</v>
      </c>
      <c r="B6" s="169" t="s">
        <v>148</v>
      </c>
      <c r="C6" s="170"/>
      <c r="D6" s="169" t="s">
        <v>149</v>
      </c>
      <c r="E6" s="170"/>
      <c r="F6" s="169" t="s">
        <v>150</v>
      </c>
      <c r="G6" s="170"/>
      <c r="H6" s="169" t="s">
        <v>151</v>
      </c>
      <c r="I6" s="170"/>
    </row>
    <row r="7" spans="1:9" s="3" customFormat="1" ht="13.5" thickBot="1">
      <c r="A7" s="171"/>
      <c r="B7" s="172" t="s">
        <v>46</v>
      </c>
      <c r="C7" s="173" t="s">
        <v>13</v>
      </c>
      <c r="D7" s="174" t="s">
        <v>46</v>
      </c>
      <c r="E7" s="173" t="s">
        <v>13</v>
      </c>
      <c r="F7" s="174" t="s">
        <v>46</v>
      </c>
      <c r="G7" s="173" t="s">
        <v>13</v>
      </c>
      <c r="H7" s="174" t="s">
        <v>46</v>
      </c>
      <c r="I7" s="173" t="s">
        <v>13</v>
      </c>
    </row>
    <row r="8" spans="1:9" s="3" customFormat="1" ht="12.75">
      <c r="A8" s="91" t="s">
        <v>47</v>
      </c>
      <c r="B8" s="92"/>
      <c r="C8" s="93"/>
      <c r="D8" s="94"/>
      <c r="E8" s="93"/>
      <c r="F8" s="94"/>
      <c r="G8" s="93"/>
      <c r="H8" s="94"/>
      <c r="I8" s="93"/>
    </row>
    <row r="9" spans="1:9" ht="12.75">
      <c r="A9" s="95" t="s">
        <v>14</v>
      </c>
      <c r="B9" s="96"/>
      <c r="C9" s="96"/>
      <c r="D9" s="96"/>
      <c r="E9" s="96"/>
      <c r="F9" s="96"/>
      <c r="G9" s="96"/>
      <c r="H9" s="140"/>
      <c r="I9" s="141"/>
    </row>
    <row r="10" spans="1:9" ht="12.75">
      <c r="A10" s="97" t="s">
        <v>15</v>
      </c>
      <c r="B10" s="96"/>
      <c r="C10" s="96"/>
      <c r="D10" s="96"/>
      <c r="E10" s="96"/>
      <c r="F10" s="96"/>
      <c r="G10" s="96"/>
      <c r="H10" s="140"/>
      <c r="I10" s="141"/>
    </row>
    <row r="11" spans="1:9" ht="12.75">
      <c r="A11" s="97" t="s">
        <v>16</v>
      </c>
      <c r="B11" s="96"/>
      <c r="C11" s="96"/>
      <c r="D11" s="96"/>
      <c r="E11" s="96"/>
      <c r="F11" s="96"/>
      <c r="G11" s="96"/>
      <c r="H11" s="140"/>
      <c r="I11" s="141"/>
    </row>
    <row r="12" spans="1:9" ht="12.75">
      <c r="A12" s="95" t="s">
        <v>17</v>
      </c>
      <c r="B12" s="96"/>
      <c r="C12" s="96"/>
      <c r="D12" s="96"/>
      <c r="E12" s="96"/>
      <c r="F12" s="96"/>
      <c r="G12" s="96"/>
      <c r="H12" s="140"/>
      <c r="I12" s="141"/>
    </row>
    <row r="13" spans="1:9" ht="12.75">
      <c r="A13" s="97" t="s">
        <v>18</v>
      </c>
      <c r="B13" s="96"/>
      <c r="C13" s="96"/>
      <c r="D13" s="96"/>
      <c r="E13" s="96"/>
      <c r="F13" s="96"/>
      <c r="G13" s="96"/>
      <c r="H13" s="140"/>
      <c r="I13" s="141"/>
    </row>
    <row r="14" spans="1:9" ht="12.75">
      <c r="A14" s="97" t="s">
        <v>19</v>
      </c>
      <c r="B14" s="96"/>
      <c r="C14" s="96"/>
      <c r="D14" s="96"/>
      <c r="E14" s="96"/>
      <c r="F14" s="96"/>
      <c r="G14" s="96"/>
      <c r="H14" s="140"/>
      <c r="I14" s="141"/>
    </row>
    <row r="15" spans="1:9" ht="12.75">
      <c r="A15" s="97" t="s">
        <v>20</v>
      </c>
      <c r="B15" s="96"/>
      <c r="C15" s="96"/>
      <c r="D15" s="96"/>
      <c r="E15" s="96"/>
      <c r="F15" s="96"/>
      <c r="G15" s="96"/>
      <c r="H15" s="140"/>
      <c r="I15" s="141"/>
    </row>
    <row r="16" spans="1:9" ht="12.75">
      <c r="A16" s="97" t="s">
        <v>21</v>
      </c>
      <c r="B16" s="96"/>
      <c r="C16" s="96"/>
      <c r="D16" s="96"/>
      <c r="E16" s="96"/>
      <c r="F16" s="96"/>
      <c r="G16" s="96"/>
      <c r="H16" s="140"/>
      <c r="I16" s="141"/>
    </row>
    <row r="17" spans="1:9" ht="12.75">
      <c r="A17" s="97" t="s">
        <v>22</v>
      </c>
      <c r="B17" s="96"/>
      <c r="C17" s="96"/>
      <c r="D17" s="96"/>
      <c r="E17" s="96"/>
      <c r="F17" s="96"/>
      <c r="G17" s="96"/>
      <c r="H17" s="140"/>
      <c r="I17" s="141"/>
    </row>
    <row r="18" spans="1:9" ht="12.75">
      <c r="A18" s="97" t="s">
        <v>23</v>
      </c>
      <c r="B18" s="96"/>
      <c r="C18" s="96"/>
      <c r="D18" s="96"/>
      <c r="E18" s="96"/>
      <c r="F18" s="96"/>
      <c r="G18" s="96"/>
      <c r="H18" s="140"/>
      <c r="I18" s="141"/>
    </row>
    <row r="19" spans="1:9" ht="12.75">
      <c r="A19" s="95" t="s">
        <v>39</v>
      </c>
      <c r="B19" s="96"/>
      <c r="C19" s="96"/>
      <c r="D19" s="96"/>
      <c r="E19" s="96"/>
      <c r="F19" s="96"/>
      <c r="G19" s="96"/>
      <c r="H19" s="140"/>
      <c r="I19" s="141"/>
    </row>
    <row r="20" spans="1:9" ht="12.75">
      <c r="A20" s="97" t="s">
        <v>24</v>
      </c>
      <c r="B20" s="96"/>
      <c r="C20" s="96"/>
      <c r="D20" s="96"/>
      <c r="E20" s="96"/>
      <c r="F20" s="96"/>
      <c r="G20" s="96"/>
      <c r="H20" s="140"/>
      <c r="I20" s="141"/>
    </row>
    <row r="21" spans="1:9" ht="12.75">
      <c r="A21" s="97" t="s">
        <v>25</v>
      </c>
      <c r="B21" s="96"/>
      <c r="C21" s="96"/>
      <c r="D21" s="96"/>
      <c r="E21" s="96"/>
      <c r="F21" s="96"/>
      <c r="G21" s="96"/>
      <c r="H21" s="140"/>
      <c r="I21" s="141"/>
    </row>
    <row r="22" spans="1:9" ht="12.75">
      <c r="A22" s="97" t="s">
        <v>26</v>
      </c>
      <c r="B22" s="96"/>
      <c r="C22" s="96"/>
      <c r="D22" s="96"/>
      <c r="E22" s="96"/>
      <c r="F22" s="96"/>
      <c r="G22" s="96"/>
      <c r="H22" s="140"/>
      <c r="I22" s="141"/>
    </row>
    <row r="23" spans="1:9" ht="12.75">
      <c r="A23" s="95" t="s">
        <v>91</v>
      </c>
      <c r="B23" s="96"/>
      <c r="C23" s="96"/>
      <c r="D23" s="96"/>
      <c r="E23" s="96"/>
      <c r="F23" s="96"/>
      <c r="G23" s="96"/>
      <c r="H23" s="140"/>
      <c r="I23" s="141"/>
    </row>
    <row r="24" spans="1:9" ht="12.75">
      <c r="A24" s="98" t="s">
        <v>27</v>
      </c>
      <c r="B24" s="99"/>
      <c r="C24" s="99"/>
      <c r="D24" s="99"/>
      <c r="E24" s="99"/>
      <c r="F24" s="99"/>
      <c r="G24" s="99"/>
      <c r="H24" s="142"/>
      <c r="I24" s="143"/>
    </row>
    <row r="25" spans="1:9" ht="12.75">
      <c r="A25" s="100" t="s">
        <v>28</v>
      </c>
      <c r="B25" s="101"/>
      <c r="C25" s="101"/>
      <c r="D25" s="101"/>
      <c r="E25" s="101"/>
      <c r="F25" s="101"/>
      <c r="G25" s="101"/>
      <c r="H25" s="144"/>
      <c r="I25" s="145"/>
    </row>
    <row r="26" spans="1:9" ht="12.75">
      <c r="A26" s="102" t="s">
        <v>29</v>
      </c>
      <c r="B26" s="103"/>
      <c r="C26" s="103"/>
      <c r="D26" s="103"/>
      <c r="E26" s="103"/>
      <c r="F26" s="103"/>
      <c r="G26" s="103"/>
      <c r="H26" s="146"/>
      <c r="I26" s="147"/>
    </row>
    <row r="27" spans="1:9" ht="12.75">
      <c r="A27" s="98" t="s">
        <v>30</v>
      </c>
      <c r="B27" s="99"/>
      <c r="C27" s="99"/>
      <c r="D27" s="99"/>
      <c r="E27" s="99"/>
      <c r="F27" s="99"/>
      <c r="G27" s="99"/>
      <c r="H27" s="142"/>
      <c r="I27" s="143"/>
    </row>
    <row r="28" spans="1:9" ht="12.75">
      <c r="A28" s="100" t="s">
        <v>28</v>
      </c>
      <c r="B28" s="101"/>
      <c r="C28" s="101"/>
      <c r="D28" s="101"/>
      <c r="E28" s="101"/>
      <c r="F28" s="101"/>
      <c r="G28" s="101"/>
      <c r="H28" s="144"/>
      <c r="I28" s="145"/>
    </row>
    <row r="29" spans="1:9" ht="12.75">
      <c r="A29" s="102" t="s">
        <v>29</v>
      </c>
      <c r="B29" s="103"/>
      <c r="C29" s="103"/>
      <c r="D29" s="103"/>
      <c r="E29" s="103"/>
      <c r="F29" s="103"/>
      <c r="G29" s="103"/>
      <c r="H29" s="146"/>
      <c r="I29" s="147"/>
    </row>
    <row r="30" spans="1:9" ht="12.75">
      <c r="A30" s="160" t="s">
        <v>45</v>
      </c>
      <c r="B30" s="99"/>
      <c r="C30" s="99"/>
      <c r="D30" s="99"/>
      <c r="E30" s="99"/>
      <c r="F30" s="99"/>
      <c r="G30" s="99"/>
      <c r="H30" s="142"/>
      <c r="I30" s="143"/>
    </row>
    <row r="31" spans="1:9" ht="12.75">
      <c r="A31" s="161" t="s">
        <v>28</v>
      </c>
      <c r="B31" s="101"/>
      <c r="C31" s="101"/>
      <c r="D31" s="101"/>
      <c r="E31" s="101"/>
      <c r="F31" s="101"/>
      <c r="G31" s="101"/>
      <c r="H31" s="144"/>
      <c r="I31" s="145"/>
    </row>
    <row r="32" spans="1:9" ht="12.75">
      <c r="A32" s="162" t="s">
        <v>29</v>
      </c>
      <c r="B32" s="103"/>
      <c r="C32" s="103"/>
      <c r="D32" s="103"/>
      <c r="E32" s="103"/>
      <c r="F32" s="103"/>
      <c r="G32" s="103"/>
      <c r="H32" s="146"/>
      <c r="I32" s="147"/>
    </row>
    <row r="33" spans="1:9" ht="12.75">
      <c r="A33" s="160" t="s">
        <v>31</v>
      </c>
      <c r="B33" s="99"/>
      <c r="C33" s="99"/>
      <c r="D33" s="99"/>
      <c r="E33" s="99"/>
      <c r="F33" s="99"/>
      <c r="G33" s="99"/>
      <c r="H33" s="142"/>
      <c r="I33" s="143"/>
    </row>
    <row r="34" spans="1:9" ht="12.75">
      <c r="A34" s="161" t="s">
        <v>28</v>
      </c>
      <c r="B34" s="101"/>
      <c r="C34" s="101"/>
      <c r="D34" s="101"/>
      <c r="E34" s="101"/>
      <c r="F34" s="101"/>
      <c r="G34" s="101"/>
      <c r="H34" s="144"/>
      <c r="I34" s="145"/>
    </row>
    <row r="35" spans="1:9" ht="12.75">
      <c r="A35" s="162" t="s">
        <v>29</v>
      </c>
      <c r="B35" s="103"/>
      <c r="C35" s="103"/>
      <c r="D35" s="103"/>
      <c r="E35" s="103"/>
      <c r="F35" s="103"/>
      <c r="G35" s="103"/>
      <c r="H35" s="146"/>
      <c r="I35" s="147"/>
    </row>
    <row r="36" spans="1:9" ht="12.75">
      <c r="A36" s="163" t="s">
        <v>32</v>
      </c>
      <c r="B36" s="96"/>
      <c r="C36" s="104">
        <v>1</v>
      </c>
      <c r="D36" s="96"/>
      <c r="E36" s="104">
        <v>1</v>
      </c>
      <c r="F36" s="96"/>
      <c r="G36" s="104">
        <v>1</v>
      </c>
      <c r="H36" s="140"/>
      <c r="I36" s="148">
        <v>1</v>
      </c>
    </row>
    <row r="37" spans="1:9" ht="12.75">
      <c r="A37" s="163" t="s">
        <v>33</v>
      </c>
      <c r="B37" s="96"/>
      <c r="C37" s="96"/>
      <c r="D37" s="96"/>
      <c r="E37" s="96"/>
      <c r="F37" s="96"/>
      <c r="G37" s="96"/>
      <c r="H37" s="140"/>
      <c r="I37" s="141"/>
    </row>
    <row r="38" spans="1:9" ht="13.5" thickBot="1">
      <c r="A38" s="160" t="s">
        <v>34</v>
      </c>
      <c r="B38" s="99"/>
      <c r="C38" s="99"/>
      <c r="D38" s="99"/>
      <c r="E38" s="99"/>
      <c r="F38" s="99"/>
      <c r="G38" s="99"/>
      <c r="H38" s="142"/>
      <c r="I38" s="143"/>
    </row>
    <row r="39" spans="1:9" ht="12.75">
      <c r="A39" s="164" t="s">
        <v>42</v>
      </c>
      <c r="B39" s="105"/>
      <c r="C39" s="105"/>
      <c r="D39" s="105"/>
      <c r="E39" s="105"/>
      <c r="F39" s="105"/>
      <c r="G39" s="105"/>
      <c r="H39" s="149"/>
      <c r="I39" s="150"/>
    </row>
    <row r="40" spans="1:9" ht="12.75">
      <c r="A40" s="165" t="s">
        <v>43</v>
      </c>
      <c r="B40" s="106"/>
      <c r="C40" s="106"/>
      <c r="D40" s="106"/>
      <c r="E40" s="106"/>
      <c r="F40" s="106"/>
      <c r="G40" s="106"/>
      <c r="H40" s="151"/>
      <c r="I40" s="152"/>
    </row>
    <row r="41" spans="1:9" ht="13.5" thickBot="1">
      <c r="A41" s="166" t="s">
        <v>44</v>
      </c>
      <c r="B41" s="107"/>
      <c r="C41" s="107"/>
      <c r="D41" s="107"/>
      <c r="E41" s="107"/>
      <c r="F41" s="107"/>
      <c r="G41" s="107"/>
      <c r="H41" s="153"/>
      <c r="I41" s="154"/>
    </row>
    <row r="42" spans="1:9" ht="12.75">
      <c r="A42" s="167"/>
      <c r="B42" s="8"/>
      <c r="C42" s="108"/>
      <c r="D42" s="108"/>
      <c r="E42" s="108"/>
      <c r="F42" s="108"/>
      <c r="G42" s="108"/>
      <c r="H42" s="155"/>
      <c r="I42" s="155"/>
    </row>
    <row r="43" spans="1:9" ht="12.75">
      <c r="A43" s="155"/>
      <c r="B43" s="108"/>
      <c r="C43" s="108"/>
      <c r="D43" s="108"/>
      <c r="E43" s="108"/>
      <c r="F43" s="108"/>
      <c r="G43" s="108"/>
      <c r="H43" s="155"/>
      <c r="I43" s="155"/>
    </row>
    <row r="44" spans="1:9" ht="12.75">
      <c r="A44" s="108"/>
      <c r="B44" s="108"/>
      <c r="C44" s="108"/>
      <c r="D44" s="108"/>
      <c r="E44" s="108"/>
      <c r="F44" s="108"/>
      <c r="G44" s="108"/>
      <c r="H44" s="155"/>
      <c r="I44" s="155"/>
    </row>
    <row r="45" spans="1:9" ht="12.75">
      <c r="A45" s="108"/>
      <c r="B45" s="108"/>
      <c r="C45" s="108"/>
      <c r="D45" s="108"/>
      <c r="E45" s="108"/>
      <c r="F45" s="108"/>
      <c r="G45" s="108"/>
      <c r="H45" s="155"/>
      <c r="I45" s="155"/>
    </row>
    <row r="46" spans="1:9" ht="12.75">
      <c r="A46" s="108"/>
      <c r="B46" s="108"/>
      <c r="C46" s="108"/>
      <c r="D46" s="108"/>
      <c r="E46" s="108"/>
      <c r="F46" s="108"/>
      <c r="G46" s="108"/>
      <c r="H46" s="155"/>
      <c r="I46" s="155"/>
    </row>
    <row r="47" spans="1:9" ht="12.75">
      <c r="A47" s="108"/>
      <c r="B47" s="108"/>
      <c r="C47" s="108"/>
      <c r="D47" s="108"/>
      <c r="E47" s="108"/>
      <c r="F47" s="108"/>
      <c r="G47" s="108"/>
      <c r="H47" s="155"/>
      <c r="I47" s="155"/>
    </row>
    <row r="48" spans="1:8" ht="13.5" thickBot="1">
      <c r="A48" s="41" t="s">
        <v>75</v>
      </c>
      <c r="B48" s="85"/>
      <c r="C48" s="85"/>
      <c r="D48" s="85"/>
      <c r="E48" s="85"/>
      <c r="F48" s="85"/>
      <c r="G48" s="85"/>
      <c r="H48" s="156"/>
    </row>
    <row r="49" spans="1:8" ht="13.5" thickBot="1">
      <c r="A49" s="44" t="s">
        <v>55</v>
      </c>
      <c r="B49" s="44" t="str">
        <f>+B6</f>
        <v>promedio 2014</v>
      </c>
      <c r="C49" s="85"/>
      <c r="D49" s="44" t="str">
        <f>+D6</f>
        <v>promedio 2015</v>
      </c>
      <c r="E49" s="85"/>
      <c r="F49" s="44" t="str">
        <f>+F6</f>
        <v>promedio 2016</v>
      </c>
      <c r="G49" s="85"/>
      <c r="H49" s="158" t="str">
        <f>+H6</f>
        <v>promedio ene-ago 2017</v>
      </c>
    </row>
    <row r="50" spans="1:8" ht="13.5" thickBot="1">
      <c r="A50" s="86" t="s">
        <v>76</v>
      </c>
      <c r="B50" s="87">
        <f>+B36-SUM(B9,B9:B11,B13:B18,B20:B23,B25:B26,B28:B29,B31:B32,B34:B35)</f>
        <v>0</v>
      </c>
      <c r="C50" s="88"/>
      <c r="D50" s="87">
        <f>+D36-SUM(D9,D9:D11,D13:D18,D20:D23,D25:D26,D28:D29,D31:D32,D34:D35)</f>
        <v>0</v>
      </c>
      <c r="E50" s="88"/>
      <c r="F50" s="87">
        <f>+F36-SUM(F9,F9:F11,F13:F18,F20:F23,F25:F26,F28:F29,F31:F32,F34:F35)</f>
        <v>0</v>
      </c>
      <c r="G50" s="88"/>
      <c r="H50" s="159">
        <f>+H36-SUM(H9,H9:H11,H13:H18,H20:H23,H25:H26,H28:H29,H31:H32,H34:H35)</f>
        <v>0</v>
      </c>
    </row>
  </sheetData>
  <sheetProtection/>
  <printOptions horizontalCentered="1" verticalCentered="1"/>
  <pageMargins left="0.7874015748031497" right="0.7874015748031497" top="0.35433070866141736" bottom="0.35433070866141736" header="0.1968503937007874" footer="0.3937007874015748"/>
  <pageSetup fitToHeight="1" fitToWidth="1" horizontalDpi="600" verticalDpi="600" orientation="landscape" paperSize="9" scale="98" r:id="rId1"/>
  <headerFooter alignWithMargins="0">
    <oddHeader>&amp;R2017 - Año de las Energías Renovables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zoomScale="75" zoomScaleNormal="75" zoomScalePageLayoutView="0" workbookViewId="0" topLeftCell="A1">
      <selection activeCell="C10" sqref="C10"/>
    </sheetView>
  </sheetViews>
  <sheetFormatPr defaultColWidth="11.421875" defaultRowHeight="12.75"/>
  <cols>
    <col min="1" max="1" width="47.8515625" style="2" customWidth="1"/>
    <col min="2" max="2" width="11.421875" style="2" customWidth="1"/>
    <col min="3" max="3" width="8.28125" style="2" customWidth="1"/>
    <col min="4" max="4" width="11.421875" style="2" customWidth="1"/>
    <col min="5" max="5" width="8.28125" style="2" customWidth="1"/>
    <col min="6" max="6" width="11.421875" style="2" customWidth="1"/>
    <col min="7" max="7" width="8.28125" style="2" customWidth="1"/>
    <col min="8" max="8" width="11.421875" style="157" customWidth="1"/>
    <col min="9" max="9" width="15.00390625" style="157" customWidth="1"/>
    <col min="10" max="16384" width="11.421875" style="2" customWidth="1"/>
  </cols>
  <sheetData>
    <row r="1" spans="1:9" ht="12.75">
      <c r="A1" s="136" t="s">
        <v>94</v>
      </c>
      <c r="B1" s="137"/>
      <c r="C1" s="137"/>
      <c r="D1" s="137"/>
      <c r="E1" s="137"/>
      <c r="F1" s="137"/>
      <c r="G1" s="137"/>
      <c r="H1" s="137"/>
      <c r="I1" s="137"/>
    </row>
    <row r="2" spans="1:9" ht="12.75">
      <c r="A2" s="136" t="s">
        <v>11</v>
      </c>
      <c r="B2" s="137"/>
      <c r="C2" s="137"/>
      <c r="D2" s="137"/>
      <c r="E2" s="137"/>
      <c r="F2" s="137"/>
      <c r="G2" s="137"/>
      <c r="H2" s="137"/>
      <c r="I2" s="137"/>
    </row>
    <row r="3" spans="1:9" ht="12.75">
      <c r="A3" s="136" t="s">
        <v>170</v>
      </c>
      <c r="B3" s="138"/>
      <c r="C3" s="138"/>
      <c r="D3" s="138"/>
      <c r="E3" s="138"/>
      <c r="F3" s="138"/>
      <c r="G3" s="138"/>
      <c r="H3" s="137"/>
      <c r="I3" s="137"/>
    </row>
    <row r="4" spans="1:9" s="5" customFormat="1" ht="12.75">
      <c r="A4" s="136" t="s">
        <v>163</v>
      </c>
      <c r="B4" s="138"/>
      <c r="C4" s="138"/>
      <c r="D4" s="138"/>
      <c r="E4" s="138"/>
      <c r="F4" s="138"/>
      <c r="G4" s="138"/>
      <c r="H4" s="139"/>
      <c r="I4" s="139"/>
    </row>
    <row r="5" spans="1:9" ht="13.5" thickBot="1">
      <c r="A5" s="136" t="s">
        <v>152</v>
      </c>
      <c r="B5" s="137"/>
      <c r="C5" s="137"/>
      <c r="D5" s="137"/>
      <c r="E5" s="137"/>
      <c r="F5" s="137"/>
      <c r="G5" s="137"/>
      <c r="H5" s="137"/>
      <c r="I5" s="137"/>
    </row>
    <row r="6" spans="1:9" ht="13.5" thickBot="1">
      <c r="A6" s="168" t="s">
        <v>12</v>
      </c>
      <c r="B6" s="169" t="s">
        <v>148</v>
      </c>
      <c r="C6" s="170"/>
      <c r="D6" s="169" t="s">
        <v>149</v>
      </c>
      <c r="E6" s="170"/>
      <c r="F6" s="169" t="s">
        <v>150</v>
      </c>
      <c r="G6" s="170"/>
      <c r="H6" s="169" t="s">
        <v>151</v>
      </c>
      <c r="I6" s="170"/>
    </row>
    <row r="7" spans="1:9" s="3" customFormat="1" ht="13.5" thickBot="1">
      <c r="A7" s="171"/>
      <c r="B7" s="172" t="s">
        <v>46</v>
      </c>
      <c r="C7" s="173" t="s">
        <v>13</v>
      </c>
      <c r="D7" s="174" t="s">
        <v>46</v>
      </c>
      <c r="E7" s="173" t="s">
        <v>13</v>
      </c>
      <c r="F7" s="174" t="s">
        <v>46</v>
      </c>
      <c r="G7" s="173" t="s">
        <v>13</v>
      </c>
      <c r="H7" s="174" t="s">
        <v>46</v>
      </c>
      <c r="I7" s="173" t="s">
        <v>13</v>
      </c>
    </row>
    <row r="8" spans="1:9" s="3" customFormat="1" ht="12.75">
      <c r="A8" s="91" t="s">
        <v>47</v>
      </c>
      <c r="B8" s="92"/>
      <c r="C8" s="93"/>
      <c r="D8" s="94"/>
      <c r="E8" s="93"/>
      <c r="F8" s="94"/>
      <c r="G8" s="93"/>
      <c r="H8" s="94"/>
      <c r="I8" s="93"/>
    </row>
    <row r="9" spans="1:9" ht="12.75">
      <c r="A9" s="95" t="s">
        <v>14</v>
      </c>
      <c r="B9" s="96"/>
      <c r="C9" s="96"/>
      <c r="D9" s="96"/>
      <c r="E9" s="96"/>
      <c r="F9" s="96"/>
      <c r="G9" s="96"/>
      <c r="H9" s="140"/>
      <c r="I9" s="141"/>
    </row>
    <row r="10" spans="1:9" ht="12.75">
      <c r="A10" s="97" t="s">
        <v>15</v>
      </c>
      <c r="B10" s="96"/>
      <c r="C10" s="96"/>
      <c r="D10" s="96"/>
      <c r="E10" s="96"/>
      <c r="F10" s="96"/>
      <c r="G10" s="96"/>
      <c r="H10" s="140"/>
      <c r="I10" s="141"/>
    </row>
    <row r="11" spans="1:9" ht="12.75">
      <c r="A11" s="97" t="s">
        <v>16</v>
      </c>
      <c r="B11" s="96"/>
      <c r="C11" s="96"/>
      <c r="D11" s="96"/>
      <c r="E11" s="96"/>
      <c r="F11" s="96"/>
      <c r="G11" s="96"/>
      <c r="H11" s="140"/>
      <c r="I11" s="141"/>
    </row>
    <row r="12" spans="1:9" ht="12.75">
      <c r="A12" s="95" t="s">
        <v>17</v>
      </c>
      <c r="B12" s="96"/>
      <c r="C12" s="96"/>
      <c r="D12" s="96"/>
      <c r="E12" s="96"/>
      <c r="F12" s="96"/>
      <c r="G12" s="96"/>
      <c r="H12" s="140"/>
      <c r="I12" s="141"/>
    </row>
    <row r="13" spans="1:9" ht="12.75">
      <c r="A13" s="97" t="s">
        <v>18</v>
      </c>
      <c r="B13" s="96"/>
      <c r="C13" s="96"/>
      <c r="D13" s="96"/>
      <c r="E13" s="96"/>
      <c r="F13" s="96"/>
      <c r="G13" s="96"/>
      <c r="H13" s="140"/>
      <c r="I13" s="141"/>
    </row>
    <row r="14" spans="1:9" ht="12.75">
      <c r="A14" s="97" t="s">
        <v>19</v>
      </c>
      <c r="B14" s="96"/>
      <c r="C14" s="96"/>
      <c r="D14" s="96"/>
      <c r="E14" s="96"/>
      <c r="F14" s="96"/>
      <c r="G14" s="96"/>
      <c r="H14" s="140"/>
      <c r="I14" s="141"/>
    </row>
    <row r="15" spans="1:9" ht="12.75">
      <c r="A15" s="97" t="s">
        <v>20</v>
      </c>
      <c r="B15" s="96"/>
      <c r="C15" s="96"/>
      <c r="D15" s="96"/>
      <c r="E15" s="96"/>
      <c r="F15" s="96"/>
      <c r="G15" s="96"/>
      <c r="H15" s="140"/>
      <c r="I15" s="141"/>
    </row>
    <row r="16" spans="1:9" ht="12.75">
      <c r="A16" s="97" t="s">
        <v>21</v>
      </c>
      <c r="B16" s="96"/>
      <c r="C16" s="96"/>
      <c r="D16" s="96"/>
      <c r="E16" s="96"/>
      <c r="F16" s="96"/>
      <c r="G16" s="96"/>
      <c r="H16" s="140"/>
      <c r="I16" s="141"/>
    </row>
    <row r="17" spans="1:9" ht="12.75">
      <c r="A17" s="97" t="s">
        <v>22</v>
      </c>
      <c r="B17" s="96"/>
      <c r="C17" s="96"/>
      <c r="D17" s="96"/>
      <c r="E17" s="96"/>
      <c r="F17" s="96"/>
      <c r="G17" s="96"/>
      <c r="H17" s="140"/>
      <c r="I17" s="141"/>
    </row>
    <row r="18" spans="1:9" ht="12.75">
      <c r="A18" s="97" t="s">
        <v>23</v>
      </c>
      <c r="B18" s="96"/>
      <c r="C18" s="96"/>
      <c r="D18" s="96"/>
      <c r="E18" s="96"/>
      <c r="F18" s="96"/>
      <c r="G18" s="96"/>
      <c r="H18" s="140"/>
      <c r="I18" s="141"/>
    </row>
    <row r="19" spans="1:9" ht="12.75">
      <c r="A19" s="95" t="s">
        <v>39</v>
      </c>
      <c r="B19" s="96"/>
      <c r="C19" s="96"/>
      <c r="D19" s="96"/>
      <c r="E19" s="96"/>
      <c r="F19" s="96"/>
      <c r="G19" s="96"/>
      <c r="H19" s="140"/>
      <c r="I19" s="141"/>
    </row>
    <row r="20" spans="1:9" ht="12.75">
      <c r="A20" s="97" t="s">
        <v>24</v>
      </c>
      <c r="B20" s="96"/>
      <c r="C20" s="96"/>
      <c r="D20" s="96"/>
      <c r="E20" s="96"/>
      <c r="F20" s="96"/>
      <c r="G20" s="96"/>
      <c r="H20" s="140"/>
      <c r="I20" s="141"/>
    </row>
    <row r="21" spans="1:9" ht="12.75">
      <c r="A21" s="97" t="s">
        <v>25</v>
      </c>
      <c r="B21" s="96"/>
      <c r="C21" s="96"/>
      <c r="D21" s="96"/>
      <c r="E21" s="96"/>
      <c r="F21" s="96"/>
      <c r="G21" s="96"/>
      <c r="H21" s="140"/>
      <c r="I21" s="141"/>
    </row>
    <row r="22" spans="1:9" ht="12.75">
      <c r="A22" s="97" t="s">
        <v>26</v>
      </c>
      <c r="B22" s="96"/>
      <c r="C22" s="96"/>
      <c r="D22" s="96"/>
      <c r="E22" s="96"/>
      <c r="F22" s="96"/>
      <c r="G22" s="96"/>
      <c r="H22" s="140"/>
      <c r="I22" s="141"/>
    </row>
    <row r="23" spans="1:9" ht="12.75">
      <c r="A23" s="95" t="s">
        <v>91</v>
      </c>
      <c r="B23" s="96"/>
      <c r="C23" s="96"/>
      <c r="D23" s="96"/>
      <c r="E23" s="96"/>
      <c r="F23" s="96"/>
      <c r="G23" s="96"/>
      <c r="H23" s="140"/>
      <c r="I23" s="141"/>
    </row>
    <row r="24" spans="1:9" ht="12.75">
      <c r="A24" s="98" t="s">
        <v>27</v>
      </c>
      <c r="B24" s="99"/>
      <c r="C24" s="99"/>
      <c r="D24" s="99"/>
      <c r="E24" s="99"/>
      <c r="F24" s="99"/>
      <c r="G24" s="99"/>
      <c r="H24" s="142"/>
      <c r="I24" s="143"/>
    </row>
    <row r="25" spans="1:9" ht="12.75">
      <c r="A25" s="100" t="s">
        <v>28</v>
      </c>
      <c r="B25" s="101"/>
      <c r="C25" s="101"/>
      <c r="D25" s="101"/>
      <c r="E25" s="101"/>
      <c r="F25" s="101"/>
      <c r="G25" s="101"/>
      <c r="H25" s="144"/>
      <c r="I25" s="145"/>
    </row>
    <row r="26" spans="1:9" ht="12.75">
      <c r="A26" s="102" t="s">
        <v>29</v>
      </c>
      <c r="B26" s="103"/>
      <c r="C26" s="103"/>
      <c r="D26" s="103"/>
      <c r="E26" s="103"/>
      <c r="F26" s="103"/>
      <c r="G26" s="103"/>
      <c r="H26" s="146"/>
      <c r="I26" s="147"/>
    </row>
    <row r="27" spans="1:9" ht="12.75">
      <c r="A27" s="98" t="s">
        <v>30</v>
      </c>
      <c r="B27" s="99"/>
      <c r="C27" s="99"/>
      <c r="D27" s="99"/>
      <c r="E27" s="99"/>
      <c r="F27" s="99"/>
      <c r="G27" s="99"/>
      <c r="H27" s="142"/>
      <c r="I27" s="143"/>
    </row>
    <row r="28" spans="1:9" ht="12.75">
      <c r="A28" s="100" t="s">
        <v>28</v>
      </c>
      <c r="B28" s="101"/>
      <c r="C28" s="101"/>
      <c r="D28" s="101"/>
      <c r="E28" s="101"/>
      <c r="F28" s="101"/>
      <c r="G28" s="101"/>
      <c r="H28" s="144"/>
      <c r="I28" s="145"/>
    </row>
    <row r="29" spans="1:9" ht="12.75">
      <c r="A29" s="102" t="s">
        <v>29</v>
      </c>
      <c r="B29" s="103"/>
      <c r="C29" s="103"/>
      <c r="D29" s="103"/>
      <c r="E29" s="103"/>
      <c r="F29" s="103"/>
      <c r="G29" s="103"/>
      <c r="H29" s="146"/>
      <c r="I29" s="147"/>
    </row>
    <row r="30" spans="1:9" ht="12.75">
      <c r="A30" s="160" t="s">
        <v>45</v>
      </c>
      <c r="B30" s="99"/>
      <c r="C30" s="99"/>
      <c r="D30" s="99"/>
      <c r="E30" s="99"/>
      <c r="F30" s="99"/>
      <c r="G30" s="99"/>
      <c r="H30" s="142"/>
      <c r="I30" s="143"/>
    </row>
    <row r="31" spans="1:9" ht="12.75">
      <c r="A31" s="161" t="s">
        <v>28</v>
      </c>
      <c r="B31" s="101"/>
      <c r="C31" s="101"/>
      <c r="D31" s="101"/>
      <c r="E31" s="101"/>
      <c r="F31" s="101"/>
      <c r="G31" s="101"/>
      <c r="H31" s="144"/>
      <c r="I31" s="145"/>
    </row>
    <row r="32" spans="1:9" ht="12.75">
      <c r="A32" s="162" t="s">
        <v>29</v>
      </c>
      <c r="B32" s="103"/>
      <c r="C32" s="103"/>
      <c r="D32" s="103"/>
      <c r="E32" s="103"/>
      <c r="F32" s="103"/>
      <c r="G32" s="103"/>
      <c r="H32" s="146"/>
      <c r="I32" s="147"/>
    </row>
    <row r="33" spans="1:9" ht="12.75">
      <c r="A33" s="160" t="s">
        <v>31</v>
      </c>
      <c r="B33" s="99"/>
      <c r="C33" s="99"/>
      <c r="D33" s="99"/>
      <c r="E33" s="99"/>
      <c r="F33" s="99"/>
      <c r="G33" s="99"/>
      <c r="H33" s="142"/>
      <c r="I33" s="143"/>
    </row>
    <row r="34" spans="1:9" ht="12.75">
      <c r="A34" s="161" t="s">
        <v>28</v>
      </c>
      <c r="B34" s="101"/>
      <c r="C34" s="101"/>
      <c r="D34" s="101"/>
      <c r="E34" s="101"/>
      <c r="F34" s="101"/>
      <c r="G34" s="101"/>
      <c r="H34" s="144"/>
      <c r="I34" s="145"/>
    </row>
    <row r="35" spans="1:9" ht="12.75">
      <c r="A35" s="162" t="s">
        <v>29</v>
      </c>
      <c r="B35" s="103"/>
      <c r="C35" s="103"/>
      <c r="D35" s="103"/>
      <c r="E35" s="103"/>
      <c r="F35" s="103"/>
      <c r="G35" s="103"/>
      <c r="H35" s="146"/>
      <c r="I35" s="147"/>
    </row>
    <row r="36" spans="1:9" ht="12.75">
      <c r="A36" s="163" t="s">
        <v>32</v>
      </c>
      <c r="B36" s="96"/>
      <c r="C36" s="104">
        <v>1</v>
      </c>
      <c r="D36" s="96"/>
      <c r="E36" s="104">
        <v>1</v>
      </c>
      <c r="F36" s="96"/>
      <c r="G36" s="104">
        <v>1</v>
      </c>
      <c r="H36" s="140"/>
      <c r="I36" s="148">
        <v>1</v>
      </c>
    </row>
    <row r="37" spans="1:9" ht="12.75">
      <c r="A37" s="163" t="s">
        <v>33</v>
      </c>
      <c r="B37" s="96"/>
      <c r="C37" s="96"/>
      <c r="D37" s="96"/>
      <c r="E37" s="96"/>
      <c r="F37" s="96"/>
      <c r="G37" s="96"/>
      <c r="H37" s="140"/>
      <c r="I37" s="141"/>
    </row>
    <row r="38" spans="1:9" ht="13.5" thickBot="1">
      <c r="A38" s="160" t="s">
        <v>34</v>
      </c>
      <c r="B38" s="99"/>
      <c r="C38" s="99"/>
      <c r="D38" s="99"/>
      <c r="E38" s="99"/>
      <c r="F38" s="99"/>
      <c r="G38" s="99"/>
      <c r="H38" s="142"/>
      <c r="I38" s="143"/>
    </row>
    <row r="39" spans="1:9" ht="12.75">
      <c r="A39" s="164" t="s">
        <v>42</v>
      </c>
      <c r="B39" s="105"/>
      <c r="C39" s="105"/>
      <c r="D39" s="105"/>
      <c r="E39" s="105"/>
      <c r="F39" s="105"/>
      <c r="G39" s="105"/>
      <c r="H39" s="149"/>
      <c r="I39" s="150"/>
    </row>
    <row r="40" spans="1:9" ht="12.75">
      <c r="A40" s="165" t="s">
        <v>43</v>
      </c>
      <c r="B40" s="106"/>
      <c r="C40" s="106"/>
      <c r="D40" s="106"/>
      <c r="E40" s="106"/>
      <c r="F40" s="106"/>
      <c r="G40" s="106"/>
      <c r="H40" s="151"/>
      <c r="I40" s="152"/>
    </row>
    <row r="41" spans="1:9" ht="13.5" thickBot="1">
      <c r="A41" s="166" t="s">
        <v>44</v>
      </c>
      <c r="B41" s="107"/>
      <c r="C41" s="107"/>
      <c r="D41" s="107"/>
      <c r="E41" s="107"/>
      <c r="F41" s="107"/>
      <c r="G41" s="107"/>
      <c r="H41" s="153"/>
      <c r="I41" s="154"/>
    </row>
    <row r="42" spans="1:9" ht="12.75">
      <c r="A42" s="167"/>
      <c r="B42" s="8"/>
      <c r="C42" s="108"/>
      <c r="D42" s="108"/>
      <c r="E42" s="108"/>
      <c r="F42" s="108"/>
      <c r="G42" s="108"/>
      <c r="H42" s="155"/>
      <c r="I42" s="155"/>
    </row>
    <row r="43" spans="1:9" ht="12.75">
      <c r="A43" s="155"/>
      <c r="B43" s="108"/>
      <c r="C43" s="108"/>
      <c r="D43" s="108"/>
      <c r="E43" s="108"/>
      <c r="F43" s="108"/>
      <c r="G43" s="108"/>
      <c r="H43" s="155"/>
      <c r="I43" s="155"/>
    </row>
    <row r="44" spans="1:9" ht="12.75">
      <c r="A44" s="108"/>
      <c r="B44" s="108"/>
      <c r="C44" s="108"/>
      <c r="D44" s="108"/>
      <c r="E44" s="108"/>
      <c r="F44" s="108"/>
      <c r="G44" s="108"/>
      <c r="H44" s="155"/>
      <c r="I44" s="155"/>
    </row>
    <row r="45" spans="1:9" ht="12.75">
      <c r="A45" s="108"/>
      <c r="B45" s="108"/>
      <c r="C45" s="108"/>
      <c r="D45" s="108"/>
      <c r="E45" s="108"/>
      <c r="F45" s="108"/>
      <c r="G45" s="108"/>
      <c r="H45" s="155"/>
      <c r="I45" s="155"/>
    </row>
    <row r="46" spans="1:9" ht="12.75">
      <c r="A46" s="108"/>
      <c r="B46" s="108"/>
      <c r="C46" s="108"/>
      <c r="D46" s="108"/>
      <c r="E46" s="108"/>
      <c r="F46" s="108"/>
      <c r="G46" s="108"/>
      <c r="H46" s="155"/>
      <c r="I46" s="155"/>
    </row>
    <row r="47" spans="1:9" ht="12.75">
      <c r="A47" s="108"/>
      <c r="B47" s="108"/>
      <c r="C47" s="108"/>
      <c r="D47" s="108"/>
      <c r="E47" s="108"/>
      <c r="F47" s="108"/>
      <c r="G47" s="108"/>
      <c r="H47" s="155"/>
      <c r="I47" s="155"/>
    </row>
    <row r="48" spans="1:8" ht="13.5" thickBot="1">
      <c r="A48" s="41" t="s">
        <v>75</v>
      </c>
      <c r="B48" s="85"/>
      <c r="C48" s="85"/>
      <c r="D48" s="85"/>
      <c r="E48" s="85"/>
      <c r="F48" s="85"/>
      <c r="G48" s="85"/>
      <c r="H48" s="156"/>
    </row>
    <row r="49" spans="1:8" ht="13.5" thickBot="1">
      <c r="A49" s="44" t="s">
        <v>55</v>
      </c>
      <c r="B49" s="44" t="str">
        <f>+B6</f>
        <v>promedio 2014</v>
      </c>
      <c r="C49" s="85"/>
      <c r="D49" s="44" t="str">
        <f>+D6</f>
        <v>promedio 2015</v>
      </c>
      <c r="E49" s="85"/>
      <c r="F49" s="44" t="str">
        <f>+F6</f>
        <v>promedio 2016</v>
      </c>
      <c r="G49" s="85"/>
      <c r="H49" s="158" t="str">
        <f>+H6</f>
        <v>promedio ene-ago 2017</v>
      </c>
    </row>
    <row r="50" spans="1:8" ht="13.5" thickBot="1">
      <c r="A50" s="86" t="s">
        <v>76</v>
      </c>
      <c r="B50" s="87">
        <f>+B36-SUM(B9,B9:B11,B13:B18,B20:B23,B25:B26,B28:B29,B31:B32,B34:B35)</f>
        <v>0</v>
      </c>
      <c r="C50" s="88"/>
      <c r="D50" s="87">
        <f>+D36-SUM(D9,D9:D11,D13:D18,D20:D23,D25:D26,D28:D29,D31:D32,D34:D35)</f>
        <v>0</v>
      </c>
      <c r="E50" s="88"/>
      <c r="F50" s="87">
        <f>+F36-SUM(F9,F9:F11,F13:F18,F20:F23,F25:F26,F28:F29,F31:F32,F34:F35)</f>
        <v>0</v>
      </c>
      <c r="G50" s="88"/>
      <c r="H50" s="159">
        <f>+H36-SUM(H9,H9:H11,H13:H18,H20:H23,H25:H26,H28:H29,H31:H32,H34:H35)</f>
        <v>0</v>
      </c>
    </row>
  </sheetData>
  <sheetProtection/>
  <printOptions horizontalCentered="1" verticalCentered="1"/>
  <pageMargins left="0.3937007874015748" right="0.3937007874015748" top="0.35433070866141736" bottom="0.35433070866141736" header="0.1968503937007874" footer="0.3937007874015748"/>
  <pageSetup fitToHeight="1" fitToWidth="1" horizontalDpi="600" verticalDpi="600" orientation="landscape" paperSize="9" r:id="rId1"/>
  <headerFooter alignWithMargins="0">
    <oddHeader>&amp;R2017 - Año de las Energías Renovables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J. Annarumma</dc:creator>
  <cp:keywords/>
  <dc:description/>
  <cp:lastModifiedBy>Maria Emilia Ayala</cp:lastModifiedBy>
  <cp:lastPrinted>2017-09-18T18:22:02Z</cp:lastPrinted>
  <dcterms:created xsi:type="dcterms:W3CDTF">2000-08-29T18:35:56Z</dcterms:created>
  <dcterms:modified xsi:type="dcterms:W3CDTF">2017-09-18T18:23:56Z</dcterms:modified>
  <cp:category/>
  <cp:version/>
  <cp:contentType/>
  <cp:contentStatus/>
</cp:coreProperties>
</file>