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7.041\040 Cuestionarios\10 Modelo Enviado\Importadores Investigados\"/>
    </mc:Choice>
  </mc:AlternateContent>
  <bookViews>
    <workbookView xWindow="480" yWindow="225" windowWidth="8895" windowHeight="4500" tabRatio="716" firstSheet="1" activeTab="1"/>
  </bookViews>
  <sheets>
    <sheet name="parámetros e instrucciones" sheetId="17" r:id="rId1"/>
    <sheet name="anexo" sheetId="1" r:id="rId2"/>
    <sheet name="1.modelos prod.invest." sheetId="2" r:id="rId3"/>
    <sheet name="2- impo investigadas" sheetId="7" state="hidden" r:id="rId4"/>
    <sheet name="3- impo no inv" sheetId="8" state="hidden" r:id="rId5"/>
    <sheet name="2-costos" sheetId="9" r:id="rId6"/>
    <sheet name="3-costos" sheetId="21" r:id="rId7"/>
    <sheet name="4-precios" sheetId="10" r:id="rId8"/>
    <sheet name="5.a- Compras internas" sheetId="11" r:id="rId9"/>
    <sheet name="5.b- Compras internas" sheetId="22" r:id="rId10"/>
    <sheet name="6- reventa" sheetId="20" r:id="rId11"/>
    <sheet name="7 existencias" sheetId="19" r:id="rId12"/>
  </sheets>
  <externalReferences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2">'1.modelos prod.invest.'!$A$1:$J$40</definedName>
    <definedName name="_xlnm.Print_Area" localSheetId="3">'2- impo investigadas'!$A$1:$F$67</definedName>
    <definedName name="_xlnm.Print_Area" localSheetId="5">'2-costos'!$A$1:$C$43</definedName>
    <definedName name="_xlnm.Print_Area" localSheetId="4">'3- impo no inv'!$A$1:$F$67</definedName>
    <definedName name="_xlnm.Print_Area" localSheetId="6">'3-costos'!$A$1:$I$42</definedName>
    <definedName name="_xlnm.Print_Area" localSheetId="7">'4-precios'!$B$1:$E$66</definedName>
    <definedName name="_xlnm.Print_Area" localSheetId="8">'5.a- Compras internas'!$A$1:$C$66</definedName>
    <definedName name="_xlnm.Print_Area" localSheetId="9">'5.b- Compras internas'!$A$1:$C$66</definedName>
    <definedName name="_xlnm.Print_Area" localSheetId="10">'6- reventa'!$A$1:$I$68</definedName>
    <definedName name="_xlnm.Print_Area" localSheetId="11">'7 existencias'!$A$1:$E$16</definedName>
    <definedName name="_xlnm.Print_Area" localSheetId="1">anexo!$C$10</definedName>
  </definedNames>
  <calcPr calcId="152511" calcMode="manual"/>
</workbook>
</file>

<file path=xl/calcChain.xml><?xml version="1.0" encoding="utf-8"?>
<calcChain xmlns="http://schemas.openxmlformats.org/spreadsheetml/2006/main">
  <c r="C78" i="22" l="1"/>
  <c r="B78" i="22"/>
  <c r="C77" i="22"/>
  <c r="B77" i="22"/>
  <c r="C76" i="22"/>
  <c r="B76" i="22"/>
  <c r="C75" i="22"/>
  <c r="B75" i="22"/>
  <c r="C74" i="22"/>
  <c r="B74" i="22"/>
  <c r="A66" i="22"/>
  <c r="A78" i="22" s="1"/>
  <c r="A54" i="22"/>
  <c r="A53" i="22"/>
  <c r="A50" i="22"/>
  <c r="A46" i="22"/>
  <c r="A45" i="22"/>
  <c r="A38" i="22"/>
  <c r="A37" i="22"/>
  <c r="A30" i="22"/>
  <c r="A29" i="22"/>
  <c r="A22" i="22"/>
  <c r="A21" i="22"/>
  <c r="A14" i="22"/>
  <c r="A13" i="22"/>
  <c r="B49" i="21"/>
  <c r="D49" i="21"/>
  <c r="F49" i="21"/>
  <c r="H49" i="21"/>
  <c r="B50" i="21"/>
  <c r="D50" i="21"/>
  <c r="F50" i="21"/>
  <c r="H50" i="21"/>
  <c r="A64" i="8"/>
  <c r="B63" i="10"/>
  <c r="A63" i="22" s="1"/>
  <c r="A76" i="22" s="1"/>
  <c r="A63" i="11"/>
  <c r="A76" i="11" s="1"/>
  <c r="A63" i="8"/>
  <c r="B62" i="10" s="1"/>
  <c r="A62" i="8"/>
  <c r="B61" i="10"/>
  <c r="B72" i="10" s="1"/>
  <c r="A61" i="11"/>
  <c r="A74" i="11" s="1"/>
  <c r="A67" i="8"/>
  <c r="B66" i="10"/>
  <c r="A66" i="8"/>
  <c r="B65" i="10" s="1"/>
  <c r="A56" i="8"/>
  <c r="B55" i="10"/>
  <c r="A55" i="22" s="1"/>
  <c r="A55" i="11"/>
  <c r="A55" i="20"/>
  <c r="A55" i="8"/>
  <c r="B54" i="10"/>
  <c r="A54" i="11"/>
  <c r="A54" i="20" s="1"/>
  <c r="A54" i="8"/>
  <c r="B53" i="10"/>
  <c r="A53" i="11"/>
  <c r="A53" i="20"/>
  <c r="A53" i="8"/>
  <c r="B52" i="10"/>
  <c r="A52" i="22" s="1"/>
  <c r="A52" i="11"/>
  <c r="A52" i="20" s="1"/>
  <c r="A52" i="8"/>
  <c r="B51" i="10"/>
  <c r="A51" i="22" s="1"/>
  <c r="A51" i="11"/>
  <c r="A51" i="20"/>
  <c r="A51" i="8"/>
  <c r="B50" i="10"/>
  <c r="A50" i="11"/>
  <c r="A50" i="20" s="1"/>
  <c r="A50" i="8"/>
  <c r="B49" i="10"/>
  <c r="A49" i="22" s="1"/>
  <c r="A49" i="11"/>
  <c r="A49" i="20"/>
  <c r="A49" i="8"/>
  <c r="B48" i="10"/>
  <c r="A48" i="22" s="1"/>
  <c r="A48" i="11"/>
  <c r="A48" i="20" s="1"/>
  <c r="A48" i="8"/>
  <c r="B47" i="10"/>
  <c r="A47" i="22" s="1"/>
  <c r="A47" i="11"/>
  <c r="A47" i="20"/>
  <c r="A47" i="8"/>
  <c r="B46" i="10"/>
  <c r="A46" i="11"/>
  <c r="A46" i="20" s="1"/>
  <c r="A46" i="8"/>
  <c r="B45" i="10"/>
  <c r="A45" i="11"/>
  <c r="A45" i="20"/>
  <c r="A45" i="8"/>
  <c r="B44" i="10"/>
  <c r="A44" i="22" s="1"/>
  <c r="A44" i="11"/>
  <c r="A44" i="20" s="1"/>
  <c r="A44" i="8"/>
  <c r="B43" i="10"/>
  <c r="A43" i="22" s="1"/>
  <c r="A43" i="11"/>
  <c r="A43" i="20"/>
  <c r="A43" i="8"/>
  <c r="B42" i="10"/>
  <c r="A42" i="22" s="1"/>
  <c r="A42" i="11"/>
  <c r="A42" i="20" s="1"/>
  <c r="A42" i="8"/>
  <c r="B41" i="10"/>
  <c r="A41" i="22" s="1"/>
  <c r="A41" i="11"/>
  <c r="A41" i="20"/>
  <c r="A41" i="8"/>
  <c r="B40" i="10"/>
  <c r="A40" i="22" s="1"/>
  <c r="A40" i="11"/>
  <c r="A40" i="20" s="1"/>
  <c r="A40" i="8"/>
  <c r="B39" i="10"/>
  <c r="A39" i="22" s="1"/>
  <c r="A39" i="11"/>
  <c r="A39" i="20"/>
  <c r="A39" i="8"/>
  <c r="B38" i="10"/>
  <c r="A38" i="11"/>
  <c r="A38" i="20" s="1"/>
  <c r="A38" i="8"/>
  <c r="B37" i="10"/>
  <c r="A37" i="11"/>
  <c r="A37" i="20"/>
  <c r="A37" i="8"/>
  <c r="B36" i="10"/>
  <c r="A36" i="22" s="1"/>
  <c r="A36" i="11"/>
  <c r="A36" i="20" s="1"/>
  <c r="A36" i="8"/>
  <c r="B35" i="10"/>
  <c r="A35" i="22" s="1"/>
  <c r="A35" i="11"/>
  <c r="A35" i="20"/>
  <c r="A35" i="8"/>
  <c r="B34" i="10"/>
  <c r="A34" i="22" s="1"/>
  <c r="A34" i="11"/>
  <c r="A34" i="20" s="1"/>
  <c r="A34" i="8"/>
  <c r="B33" i="10"/>
  <c r="A33" i="22" s="1"/>
  <c r="A33" i="11"/>
  <c r="A33" i="20"/>
  <c r="A33" i="8"/>
  <c r="B32" i="10"/>
  <c r="A32" i="22" s="1"/>
  <c r="A32" i="11"/>
  <c r="A32" i="20" s="1"/>
  <c r="A32" i="8"/>
  <c r="B31" i="10"/>
  <c r="A31" i="22" s="1"/>
  <c r="A31" i="11"/>
  <c r="A31" i="20"/>
  <c r="A31" i="8"/>
  <c r="B30" i="10"/>
  <c r="A30" i="11"/>
  <c r="A30" i="20" s="1"/>
  <c r="A30" i="8"/>
  <c r="B29" i="10"/>
  <c r="A29" i="11"/>
  <c r="A29" i="20"/>
  <c r="A29" i="8"/>
  <c r="B28" i="10"/>
  <c r="A28" i="22" s="1"/>
  <c r="A28" i="11"/>
  <c r="A28" i="20" s="1"/>
  <c r="A28" i="8"/>
  <c r="B27" i="10"/>
  <c r="A27" i="22" s="1"/>
  <c r="A27" i="11"/>
  <c r="A27" i="20"/>
  <c r="A27" i="8"/>
  <c r="B26" i="10"/>
  <c r="A26" i="22" s="1"/>
  <c r="A26" i="11"/>
  <c r="A26" i="20" s="1"/>
  <c r="A26" i="8"/>
  <c r="B25" i="10"/>
  <c r="A25" i="22" s="1"/>
  <c r="A25" i="11"/>
  <c r="A25" i="20"/>
  <c r="A25" i="8"/>
  <c r="B24" i="10"/>
  <c r="A24" i="22" s="1"/>
  <c r="A24" i="11"/>
  <c r="A24" i="20" s="1"/>
  <c r="A24" i="8"/>
  <c r="B23" i="10"/>
  <c r="A23" i="22" s="1"/>
  <c r="A23" i="11"/>
  <c r="A23" i="20"/>
  <c r="A23" i="8"/>
  <c r="B22" i="10"/>
  <c r="A22" i="11"/>
  <c r="A22" i="20" s="1"/>
  <c r="A22" i="8"/>
  <c r="B21" i="10"/>
  <c r="A21" i="11"/>
  <c r="A21" i="20"/>
  <c r="A21" i="8"/>
  <c r="B20" i="10"/>
  <c r="A20" i="22" s="1"/>
  <c r="A20" i="11"/>
  <c r="A20" i="20" s="1"/>
  <c r="A20" i="8"/>
  <c r="B19" i="10"/>
  <c r="A19" i="22" s="1"/>
  <c r="A19" i="11"/>
  <c r="A19" i="20"/>
  <c r="A19" i="8"/>
  <c r="B18" i="10"/>
  <c r="A18" i="22" s="1"/>
  <c r="A18" i="11"/>
  <c r="A18" i="20" s="1"/>
  <c r="A18" i="8"/>
  <c r="B17" i="10"/>
  <c r="A17" i="22" s="1"/>
  <c r="A17" i="11"/>
  <c r="A17" i="20"/>
  <c r="A17" i="8"/>
  <c r="B16" i="10"/>
  <c r="A16" i="22" s="1"/>
  <c r="A16" i="11"/>
  <c r="A16" i="20" s="1"/>
  <c r="A16" i="8"/>
  <c r="B15" i="10"/>
  <c r="A15" i="22" s="1"/>
  <c r="A15" i="11"/>
  <c r="A15" i="20"/>
  <c r="A15" i="8"/>
  <c r="B14" i="10"/>
  <c r="A14" i="11"/>
  <c r="A14" i="20" s="1"/>
  <c r="A14" i="8"/>
  <c r="B13" i="10"/>
  <c r="A13" i="11"/>
  <c r="A13" i="20"/>
  <c r="A13" i="8"/>
  <c r="B12" i="10"/>
  <c r="A12" i="22" s="1"/>
  <c r="A12" i="11"/>
  <c r="A12" i="20" s="1"/>
  <c r="A12" i="8"/>
  <c r="B11" i="10"/>
  <c r="A11" i="22" s="1"/>
  <c r="A11" i="11"/>
  <c r="A11" i="20"/>
  <c r="A11" i="8"/>
  <c r="B10" i="10"/>
  <c r="A10" i="22" s="1"/>
  <c r="A10" i="11"/>
  <c r="A10" i="20" s="1"/>
  <c r="A9" i="8"/>
  <c r="B8" i="10"/>
  <c r="A8" i="22" s="1"/>
  <c r="A8" i="11"/>
  <c r="A8" i="20"/>
  <c r="A10" i="8"/>
  <c r="B9" i="10"/>
  <c r="A9" i="22" s="1"/>
  <c r="A78" i="7"/>
  <c r="A77" i="7"/>
  <c r="A76" i="7"/>
  <c r="A75" i="7"/>
  <c r="A74" i="7"/>
  <c r="A3" i="20"/>
  <c r="A3" i="8"/>
  <c r="A3" i="7"/>
  <c r="B26" i="19"/>
  <c r="B25" i="19"/>
  <c r="B24" i="19"/>
  <c r="B23" i="19"/>
  <c r="B22" i="19"/>
  <c r="C77" i="20"/>
  <c r="D77" i="20"/>
  <c r="E77" i="20"/>
  <c r="F77" i="20"/>
  <c r="G77" i="20"/>
  <c r="H77" i="20"/>
  <c r="I77" i="20"/>
  <c r="C78" i="20"/>
  <c r="D78" i="20"/>
  <c r="E78" i="20"/>
  <c r="F78" i="20"/>
  <c r="G78" i="20"/>
  <c r="H78" i="20"/>
  <c r="I78" i="20"/>
  <c r="B78" i="20"/>
  <c r="B77" i="20"/>
  <c r="B74" i="20"/>
  <c r="C74" i="20"/>
  <c r="D74" i="20"/>
  <c r="E74" i="20"/>
  <c r="F74" i="20"/>
  <c r="G74" i="20"/>
  <c r="H74" i="20"/>
  <c r="I74" i="20"/>
  <c r="B75" i="20"/>
  <c r="C75" i="20"/>
  <c r="D75" i="20"/>
  <c r="E75" i="20"/>
  <c r="F75" i="20"/>
  <c r="G75" i="20"/>
  <c r="H75" i="20"/>
  <c r="I75" i="20"/>
  <c r="B76" i="20"/>
  <c r="C76" i="20"/>
  <c r="D76" i="20"/>
  <c r="E76" i="20"/>
  <c r="F76" i="20"/>
  <c r="G76" i="20"/>
  <c r="H76" i="20"/>
  <c r="I76" i="20"/>
  <c r="C77" i="11"/>
  <c r="C78" i="11"/>
  <c r="B78" i="11"/>
  <c r="B77" i="11"/>
  <c r="D75" i="10"/>
  <c r="D76" i="10"/>
  <c r="C76" i="10"/>
  <c r="C75" i="10"/>
  <c r="D78" i="8"/>
  <c r="D79" i="8"/>
  <c r="C79" i="8"/>
  <c r="C78" i="8"/>
  <c r="D77" i="7"/>
  <c r="D78" i="7"/>
  <c r="C78" i="7"/>
  <c r="C77" i="7"/>
  <c r="B21" i="19"/>
  <c r="A25" i="19"/>
  <c r="A26" i="19"/>
  <c r="B51" i="9"/>
  <c r="H51" i="9"/>
  <c r="F51" i="9"/>
  <c r="D51" i="9"/>
  <c r="H50" i="9"/>
  <c r="F50" i="9"/>
  <c r="D50" i="9"/>
  <c r="B50" i="9"/>
  <c r="C72" i="10"/>
  <c r="D74" i="10"/>
  <c r="C74" i="10"/>
  <c r="D73" i="10"/>
  <c r="C73" i="10"/>
  <c r="D72" i="10"/>
  <c r="B74" i="11"/>
  <c r="C76" i="11"/>
  <c r="B76" i="11"/>
  <c r="C75" i="11"/>
  <c r="B75" i="11"/>
  <c r="C74" i="11"/>
  <c r="A78" i="8"/>
  <c r="D77" i="8"/>
  <c r="C77" i="8"/>
  <c r="D76" i="8"/>
  <c r="C76" i="8"/>
  <c r="D75" i="8"/>
  <c r="C75" i="8"/>
  <c r="C76" i="7"/>
  <c r="D76" i="7"/>
  <c r="D75" i="7"/>
  <c r="C75" i="7"/>
  <c r="D74" i="7"/>
  <c r="C74" i="7"/>
  <c r="A79" i="8"/>
  <c r="A76" i="8"/>
  <c r="A75" i="8"/>
  <c r="A77" i="8"/>
  <c r="A61" i="20"/>
  <c r="A74" i="20" s="1"/>
  <c r="A66" i="11"/>
  <c r="A78" i="11" s="1"/>
  <c r="B76" i="10"/>
  <c r="A66" i="20"/>
  <c r="A78" i="20" s="1"/>
  <c r="A62" i="22" l="1"/>
  <c r="A75" i="22" s="1"/>
  <c r="A62" i="11"/>
  <c r="B73" i="10"/>
  <c r="B75" i="10"/>
  <c r="A65" i="11"/>
  <c r="A65" i="22"/>
  <c r="A77" i="22" s="1"/>
  <c r="B74" i="10"/>
  <c r="A63" i="20"/>
  <c r="A76" i="20" s="1"/>
  <c r="A61" i="22"/>
  <c r="A74" i="22" s="1"/>
  <c r="A9" i="11"/>
  <c r="A9" i="20" s="1"/>
  <c r="A65" i="20" l="1"/>
  <c r="A77" i="20" s="1"/>
  <c r="A77" i="11"/>
  <c r="A62" i="20"/>
  <c r="A75" i="20" s="1"/>
  <c r="A75" i="11"/>
</calcChain>
</file>

<file path=xl/sharedStrings.xml><?xml version="1.0" encoding="utf-8"?>
<sst xmlns="http://schemas.openxmlformats.org/spreadsheetml/2006/main" count="477" uniqueCount="124">
  <si>
    <t>ANEXO ESTADÍSTICO</t>
  </si>
  <si>
    <t>Cuadro N° 1</t>
  </si>
  <si>
    <t>RANKING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</si>
  <si>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</si>
  <si>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</si>
  <si>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</si>
  <si>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</si>
  <si>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</si>
  <si>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</si>
  <si>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</si>
  <si>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</si>
  <si>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</si>
  <si>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</si>
  <si>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</si>
  <si>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</si>
  <si>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</si>
  <si>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</si>
  <si>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</si>
  <si>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</si>
  <si>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</si>
  <si>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</si>
  <si>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</si>
  <si>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</si>
  <si>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</si>
  <si>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</si>
  <si>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</si>
  <si>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</si>
  <si>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</si>
  <si>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</si>
  <si>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</si>
  <si>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</si>
  <si>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</si>
  <si>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</si>
  <si>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</si>
  <si>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</si>
  <si>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</si>
  <si>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</si>
  <si>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</si>
  <si>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</si>
  <si>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</si>
  <si>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</si>
  <si>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</si>
  <si>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</si>
  <si>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</si>
  <si>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</si>
  <si>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</si>
  <si>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</si>
  <si>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</si>
  <si>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</si>
  <si>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</si>
  <si>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</si>
  <si>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</si>
  <si>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</si>
  <si>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</si>
  <si>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</si>
  <si>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</si>
  <si>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</si>
  <si>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</si>
  <si>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</si>
  <si>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</si>
  <si>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</si>
  <si>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</si>
  <si>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</si>
  <si>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</si>
  <si>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</si>
  <si>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</si>
  <si>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</si>
  <si>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</si>
  <si>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</si>
  <si>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</si>
  <si>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</si>
  <si>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</si>
  <si>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</si>
  <si>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</si>
  <si>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</si>
  <si>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</si>
  <si>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</si>
  <si>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</si>
  <si>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</si>
  <si>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</si>
  <si>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</si>
  <si>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CONTROLES CNCE (muestran diferencias entre existencias informadas y teóricas del origen investigado)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</si>
  <si>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</si>
  <si>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</si>
  <si>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</si>
  <si>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</si>
  <si>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</si>
  <si>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Cuadro Nº 4</t>
  </si>
  <si>
    <t>Origen: ___________________</t>
  </si>
  <si>
    <t>Características físicas y técnicas: forma de presentación (rollo/panel), espesor, tipo de revestimiento, etc.</t>
  </si>
  <si>
    <r>
      <t xml:space="preserve">Tipos de </t>
    </r>
    <r>
      <rPr>
        <b/>
        <i/>
        <u/>
        <sz val="10"/>
        <rFont val="Arial"/>
        <family val="2"/>
      </rPr>
      <t/>
    </r>
  </si>
  <si>
    <t>Productos de lana de vidrio</t>
  </si>
  <si>
    <t>ene-may 2017</t>
  </si>
  <si>
    <t>ene-may 2016</t>
  </si>
  <si>
    <t>s/op</t>
  </si>
  <si>
    <t>originarias de México</t>
  </si>
  <si>
    <t>de productos de lana de vidrio sin revestimiento</t>
  </si>
  <si>
    <t>en pesos por tonelada</t>
  </si>
  <si>
    <t>Origen Objeto de Medidas: México</t>
  </si>
  <si>
    <t>promedio 2010-2012</t>
  </si>
  <si>
    <t>(1) Sin incluir IVA ni impuestos internos y neto de devoluciones y descuentos comerciales y puesto en el depósito de los clientes</t>
  </si>
  <si>
    <t>En pesos por tonelada</t>
  </si>
  <si>
    <t>Valor ($/ton)</t>
  </si>
  <si>
    <t>Costo de nacionalización y determinación del precio de primera venta</t>
  </si>
  <si>
    <t>INGRESO MEDIO POR VENTAS (1)</t>
  </si>
  <si>
    <t>promedio 2014</t>
  </si>
  <si>
    <t>promedio 2015</t>
  </si>
  <si>
    <t>promedio 2016</t>
  </si>
  <si>
    <t>promedio ene-may 2017</t>
  </si>
  <si>
    <t>productos de lana de vidrio sin revestimiento importados de México</t>
  </si>
  <si>
    <t>En pesos por unidad de medida</t>
  </si>
  <si>
    <t>Toneladas</t>
  </si>
  <si>
    <t>(en toneladas y valores de primera venta)</t>
  </si>
  <si>
    <t>En toneladas</t>
  </si>
  <si>
    <t>Productos de lana de vidrio importados de todos los orígenes</t>
  </si>
  <si>
    <t>México</t>
  </si>
  <si>
    <t>Origen................</t>
  </si>
  <si>
    <t>NO VA</t>
  </si>
  <si>
    <t>Cuadro Nº 2</t>
  </si>
  <si>
    <t>Cuadro Nº 3</t>
  </si>
  <si>
    <t>Cuadro N° 6</t>
  </si>
  <si>
    <t>Cuadro N° 5.a</t>
  </si>
  <si>
    <t>Cuadro N° 5.b</t>
  </si>
  <si>
    <t>Productos de lana de vidrio sin revestimiento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</si>
</sst>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331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4" fontId="15" fillId="3" borderId="18" xfId="0" applyNumberFormat="1" applyFont="1" applyFill="1" applyBorder="1" applyAlignment="1" applyProtection="1">
      <alignment horizontal="center"/>
    </xf>
    <xf numFmtId="4" fontId="15" fillId="3" borderId="2" xfId="0" applyNumberFormat="1" applyFont="1" applyFill="1" applyBorder="1" applyAlignment="1" applyProtection="1">
      <alignment horizontal="center"/>
    </xf>
    <xf numFmtId="1" fontId="14" fillId="0" borderId="8" xfId="0" applyNumberFormat="1" applyFont="1" applyFill="1" applyBorder="1" applyAlignment="1" applyProtection="1">
      <alignment horizontal="center"/>
      <protection locked="0"/>
    </xf>
    <xf numFmtId="4" fontId="15" fillId="3" borderId="19" xfId="0" applyNumberFormat="1" applyFont="1" applyFill="1" applyBorder="1" applyAlignment="1" applyProtection="1">
      <alignment horizontal="center"/>
    </xf>
    <xf numFmtId="4" fontId="15" fillId="3" borderId="8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  <protection locked="0"/>
    </xf>
    <xf numFmtId="4" fontId="15" fillId="3" borderId="20" xfId="0" applyNumberFormat="1" applyFont="1" applyFill="1" applyBorder="1" applyAlignment="1" applyProtection="1">
      <alignment horizontal="center"/>
    </xf>
    <xf numFmtId="4" fontId="15" fillId="3" borderId="10" xfId="0" applyNumberFormat="1" applyFont="1" applyFill="1" applyBorder="1" applyAlignment="1" applyProtection="1">
      <alignment horizontal="center"/>
    </xf>
    <xf numFmtId="4" fontId="15" fillId="3" borderId="4" xfId="0" applyNumberFormat="1" applyFont="1" applyFill="1" applyBorder="1" applyAlignment="1" applyProtection="1">
      <alignment horizontal="center"/>
    </xf>
    <xf numFmtId="4" fontId="15" fillId="3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17" fontId="12" fillId="0" borderId="21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Border="1" applyProtection="1">
      <protection locked="0"/>
    </xf>
    <xf numFmtId="0" fontId="14" fillId="0" borderId="26" xfId="0" applyFont="1" applyBorder="1" applyProtection="1"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4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5" fillId="3" borderId="21" xfId="0" applyNumberFormat="1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5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4" fillId="0" borderId="3" xfId="0" applyNumberFormat="1" applyFont="1" applyFill="1" applyBorder="1" applyAlignment="1" applyProtection="1">
      <alignment horizontal="center"/>
      <protection locked="0"/>
    </xf>
    <xf numFmtId="2" fontId="14" fillId="3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6" fillId="4" borderId="39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9" fontId="6" fillId="0" borderId="37" xfId="0" applyNumberFormat="1" applyFont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6" fillId="0" borderId="46" xfId="0" applyFont="1" applyBorder="1" applyProtection="1">
      <protection locked="0"/>
    </xf>
    <xf numFmtId="0" fontId="13" fillId="2" borderId="47" xfId="0" applyFont="1" applyFill="1" applyBorder="1" applyProtection="1">
      <protection locked="0"/>
    </xf>
    <xf numFmtId="0" fontId="6" fillId="0" borderId="48" xfId="0" applyFont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51" xfId="0" applyFont="1" applyBorder="1" applyAlignment="1" applyProtection="1">
      <alignment horizontal="left"/>
      <protection locked="0"/>
    </xf>
    <xf numFmtId="0" fontId="12" fillId="0" borderId="52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30" xfId="0" applyFont="1" applyBorder="1" applyAlignment="1" applyProtection="1">
      <alignment horizontal="centerContinuous"/>
      <protection locked="0"/>
    </xf>
    <xf numFmtId="0" fontId="10" fillId="0" borderId="31" xfId="0" applyFont="1" applyBorder="1" applyAlignment="1" applyProtection="1">
      <alignment horizontal="centerContinuous"/>
      <protection locked="0"/>
    </xf>
    <xf numFmtId="14" fontId="12" fillId="0" borderId="2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9" fontId="0" fillId="0" borderId="6" xfId="0" applyNumberFormat="1" applyBorder="1" applyProtection="1">
      <protection locked="0"/>
    </xf>
    <xf numFmtId="17" fontId="12" fillId="0" borderId="58" xfId="0" applyNumberFormat="1" applyFont="1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17" fontId="12" fillId="6" borderId="2" xfId="0" applyNumberFormat="1" applyFont="1" applyFill="1" applyBorder="1" applyAlignment="1" applyProtection="1">
      <alignment horizontal="center"/>
      <protection locked="0"/>
    </xf>
    <xf numFmtId="17" fontId="12" fillId="6" borderId="10" xfId="0" applyNumberFormat="1" applyFont="1" applyFill="1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Continuous"/>
      <protection locked="0"/>
    </xf>
    <xf numFmtId="0" fontId="6" fillId="6" borderId="0" xfId="0" applyFont="1" applyFill="1" applyAlignment="1" applyProtection="1">
      <alignment horizontal="centerContinuous"/>
      <protection locked="0"/>
    </xf>
    <xf numFmtId="0" fontId="6" fillId="0" borderId="61" xfId="0" applyFont="1" applyBorder="1" applyProtection="1">
      <protection locked="0"/>
    </xf>
    <xf numFmtId="0" fontId="6" fillId="0" borderId="62" xfId="0" applyFont="1" applyBorder="1" applyProtection="1">
      <protection locked="0"/>
    </xf>
    <xf numFmtId="0" fontId="6" fillId="6" borderId="0" xfId="0" applyFont="1" applyFill="1" applyBorder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Protection="1">
      <protection locked="0"/>
    </xf>
    <xf numFmtId="9" fontId="6" fillId="6" borderId="0" xfId="0" applyNumberFormat="1" applyFont="1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6" fillId="0" borderId="65" xfId="0" applyFont="1" applyBorder="1" applyProtection="1">
      <protection locked="0"/>
    </xf>
    <xf numFmtId="9" fontId="6" fillId="0" borderId="9" xfId="0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66" xfId="0" applyFont="1" applyBorder="1" applyProtection="1">
      <protection locked="0"/>
    </xf>
    <xf numFmtId="0" fontId="6" fillId="0" borderId="57" xfId="0" applyFont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6" fillId="0" borderId="68" xfId="0" applyFont="1" applyBorder="1" applyProtection="1">
      <protection locked="0"/>
    </xf>
    <xf numFmtId="0" fontId="6" fillId="0" borderId="69" xfId="0" applyFont="1" applyBorder="1" applyProtection="1">
      <protection locked="0"/>
    </xf>
    <xf numFmtId="0" fontId="6" fillId="4" borderId="70" xfId="0" applyFont="1" applyFill="1" applyBorder="1" applyAlignment="1" applyProtection="1">
      <alignment horizontal="center"/>
      <protection locked="0"/>
    </xf>
    <xf numFmtId="0" fontId="6" fillId="5" borderId="71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6" fillId="6" borderId="17" xfId="0" applyFont="1" applyFill="1" applyBorder="1" applyAlignment="1" applyProtection="1">
      <alignment horizontal="centerContinuous"/>
      <protection locked="0"/>
    </xf>
    <xf numFmtId="0" fontId="0" fillId="6" borderId="31" xfId="0" applyFill="1" applyBorder="1" applyAlignment="1" applyProtection="1">
      <alignment horizontal="centerContinuous"/>
      <protection locked="0"/>
    </xf>
    <xf numFmtId="0" fontId="6" fillId="6" borderId="36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0" fontId="6" fillId="6" borderId="40" xfId="0" applyFont="1" applyFill="1" applyBorder="1" applyProtection="1">
      <protection locked="0"/>
    </xf>
    <xf numFmtId="0" fontId="6" fillId="6" borderId="63" xfId="0" applyFont="1" applyFill="1" applyBorder="1" applyProtection="1">
      <protection locked="0"/>
    </xf>
    <xf numFmtId="0" fontId="6" fillId="6" borderId="42" xfId="0" applyFont="1" applyFill="1" applyBorder="1" applyProtection="1">
      <protection locked="0"/>
    </xf>
    <xf numFmtId="0" fontId="6" fillId="6" borderId="64" xfId="0" applyFont="1" applyFill="1" applyBorder="1" applyProtection="1">
      <protection locked="0"/>
    </xf>
    <xf numFmtId="0" fontId="6" fillId="6" borderId="44" xfId="0" applyFont="1" applyFill="1" applyBorder="1" applyProtection="1">
      <protection locked="0"/>
    </xf>
    <xf numFmtId="0" fontId="6" fillId="6" borderId="65" xfId="0" applyFont="1" applyFill="1" applyBorder="1" applyProtection="1">
      <protection locked="0"/>
    </xf>
    <xf numFmtId="9" fontId="6" fillId="6" borderId="9" xfId="0" applyNumberFormat="1" applyFont="1" applyFill="1" applyBorder="1" applyProtection="1">
      <protection locked="0"/>
    </xf>
    <xf numFmtId="0" fontId="6" fillId="6" borderId="46" xfId="0" applyFont="1" applyFill="1" applyBorder="1" applyProtection="1">
      <protection locked="0"/>
    </xf>
    <xf numFmtId="0" fontId="6" fillId="6" borderId="72" xfId="0" applyFont="1" applyFill="1" applyBorder="1" applyProtection="1">
      <protection locked="0"/>
    </xf>
    <xf numFmtId="0" fontId="6" fillId="6" borderId="48" xfId="0" applyFont="1" applyFill="1" applyBorder="1" applyProtection="1">
      <protection locked="0"/>
    </xf>
    <xf numFmtId="0" fontId="6" fillId="6" borderId="73" xfId="0" applyFont="1" applyFill="1" applyBorder="1" applyProtection="1">
      <protection locked="0"/>
    </xf>
    <xf numFmtId="0" fontId="6" fillId="6" borderId="50" xfId="0" applyFont="1" applyFill="1" applyBorder="1" applyProtection="1">
      <protection locked="0"/>
    </xf>
    <xf numFmtId="0" fontId="6" fillId="6" borderId="74" xfId="0" applyFont="1" applyFill="1" applyBorder="1" applyProtection="1">
      <protection locked="0"/>
    </xf>
    <xf numFmtId="0" fontId="6" fillId="6" borderId="0" xfId="0" applyFont="1" applyFill="1" applyProtection="1">
      <protection locked="0"/>
    </xf>
    <xf numFmtId="0" fontId="3" fillId="6" borderId="0" xfId="3" applyFill="1" applyBorder="1" applyProtection="1">
      <protection locked="0"/>
    </xf>
    <xf numFmtId="0" fontId="6" fillId="6" borderId="0" xfId="0" applyFont="1" applyFill="1"/>
    <xf numFmtId="0" fontId="14" fillId="6" borderId="4" xfId="0" applyFont="1" applyFill="1" applyBorder="1" applyAlignment="1" applyProtection="1">
      <alignment horizontal="center" vertical="center"/>
      <protection locked="0"/>
    </xf>
    <xf numFmtId="2" fontId="14" fillId="6" borderId="3" xfId="0" applyNumberFormat="1" applyFont="1" applyFill="1" applyBorder="1" applyAlignment="1" applyProtection="1">
      <alignment horizontal="center"/>
    </xf>
    <xf numFmtId="0" fontId="6" fillId="6" borderId="66" xfId="0" applyFont="1" applyFill="1" applyBorder="1" applyProtection="1">
      <protection locked="0"/>
    </xf>
    <xf numFmtId="0" fontId="6" fillId="6" borderId="57" xfId="0" applyFont="1" applyFill="1" applyBorder="1" applyProtection="1">
      <protection locked="0"/>
    </xf>
    <xf numFmtId="0" fontId="1" fillId="6" borderId="0" xfId="0" applyFont="1" applyFill="1" applyProtection="1">
      <protection locked="0"/>
    </xf>
    <xf numFmtId="1" fontId="12" fillId="0" borderId="37" xfId="0" applyNumberFormat="1" applyFont="1" applyBorder="1" applyAlignment="1" applyProtection="1">
      <alignment horizontal="center"/>
      <protection locked="0"/>
    </xf>
    <xf numFmtId="17" fontId="12" fillId="6" borderId="14" xfId="0" applyNumberFormat="1" applyFont="1" applyFill="1" applyBorder="1" applyAlignment="1" applyProtection="1">
      <alignment horizontal="center"/>
      <protection locked="0"/>
    </xf>
    <xf numFmtId="17" fontId="12" fillId="6" borderId="16" xfId="0" applyNumberFormat="1" applyFont="1" applyFill="1" applyBorder="1" applyAlignment="1" applyProtection="1">
      <alignment horizontal="center"/>
      <protection locked="0"/>
    </xf>
    <xf numFmtId="2" fontId="9" fillId="0" borderId="58" xfId="0" applyNumberFormat="1" applyFont="1" applyBorder="1" applyAlignment="1" applyProtection="1">
      <alignment horizontal="center"/>
      <protection locked="0"/>
    </xf>
    <xf numFmtId="1" fontId="12" fillId="0" borderId="18" xfId="0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1" fontId="12" fillId="0" borderId="1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center"/>
      <protection locked="0"/>
    </xf>
    <xf numFmtId="1" fontId="12" fillId="0" borderId="36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75" xfId="0" applyNumberFormat="1" applyFont="1" applyBorder="1" applyAlignment="1" applyProtection="1">
      <alignment horizontal="center"/>
      <protection locked="0"/>
    </xf>
    <xf numFmtId="2" fontId="9" fillId="0" borderId="76" xfId="0" applyNumberFormat="1" applyFont="1" applyBorder="1" applyAlignment="1" applyProtection="1">
      <alignment horizontal="center"/>
      <protection locked="0"/>
    </xf>
    <xf numFmtId="2" fontId="9" fillId="0" borderId="77" xfId="0" applyNumberFormat="1" applyFont="1" applyBorder="1" applyAlignment="1" applyProtection="1">
      <alignment horizontal="center"/>
      <protection locked="0"/>
    </xf>
    <xf numFmtId="17" fontId="12" fillId="0" borderId="14" xfId="0" applyNumberFormat="1" applyFont="1" applyBorder="1" applyAlignment="1" applyProtection="1">
      <alignment horizontal="center"/>
      <protection locked="0"/>
    </xf>
    <xf numFmtId="17" fontId="12" fillId="0" borderId="16" xfId="0" applyNumberFormat="1" applyFont="1" applyBorder="1" applyAlignment="1" applyProtection="1">
      <alignment horizontal="center"/>
      <protection locked="0"/>
    </xf>
    <xf numFmtId="2" fontId="9" fillId="0" borderId="18" xfId="0" applyNumberFormat="1" applyFont="1" applyBorder="1" applyAlignment="1" applyProtection="1">
      <alignment horizontal="center"/>
      <protection locked="0"/>
    </xf>
    <xf numFmtId="2" fontId="9" fillId="0" borderId="36" xfId="0" applyNumberFormat="1" applyFont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Continuous"/>
      <protection locked="0"/>
    </xf>
    <xf numFmtId="1" fontId="12" fillId="0" borderId="54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1" fontId="12" fillId="0" borderId="55" xfId="0" applyNumberFormat="1" applyFont="1" applyBorder="1" applyAlignment="1" applyProtection="1">
      <alignment horizontal="center"/>
      <protection locked="0"/>
    </xf>
    <xf numFmtId="1" fontId="12" fillId="0" borderId="11" xfId="0" applyNumberFormat="1" applyFont="1" applyBorder="1" applyAlignment="1" applyProtection="1">
      <alignment horizontal="center"/>
      <protection locked="0"/>
    </xf>
    <xf numFmtId="17" fontId="12" fillId="0" borderId="15" xfId="0" applyNumberFormat="1" applyFont="1" applyBorder="1" applyAlignment="1" applyProtection="1">
      <alignment horizontal="center"/>
      <protection locked="0"/>
    </xf>
    <xf numFmtId="0" fontId="12" fillId="0" borderId="78" xfId="0" applyFont="1" applyBorder="1" applyAlignment="1" applyProtection="1">
      <alignment horizontal="center"/>
      <protection locked="0"/>
    </xf>
    <xf numFmtId="17" fontId="12" fillId="0" borderId="18" xfId="0" applyNumberFormat="1" applyFont="1" applyBorder="1" applyAlignment="1" applyProtection="1">
      <alignment horizontal="center"/>
      <protection locked="0"/>
    </xf>
    <xf numFmtId="17" fontId="12" fillId="0" borderId="7" xfId="0" applyNumberFormat="1" applyFont="1" applyBorder="1" applyAlignment="1" applyProtection="1">
      <alignment horizontal="center"/>
      <protection locked="0"/>
    </xf>
    <xf numFmtId="17" fontId="12" fillId="0" borderId="19" xfId="0" applyNumberFormat="1" applyFont="1" applyBorder="1" applyAlignment="1" applyProtection="1">
      <alignment horizontal="center"/>
      <protection locked="0"/>
    </xf>
    <xf numFmtId="17" fontId="12" fillId="0" borderId="9" xfId="0" applyNumberFormat="1" applyFont="1" applyBorder="1" applyAlignment="1" applyProtection="1">
      <alignment horizontal="center"/>
      <protection locked="0"/>
    </xf>
    <xf numFmtId="17" fontId="12" fillId="0" borderId="36" xfId="0" applyNumberFormat="1" applyFont="1" applyBorder="1" applyAlignment="1" applyProtection="1">
      <alignment horizontal="center"/>
      <protection locked="0"/>
    </xf>
    <xf numFmtId="17" fontId="12" fillId="0" borderId="11" xfId="0" applyNumberFormat="1" applyFont="1" applyBorder="1" applyAlignment="1" applyProtection="1">
      <alignment horizontal="center"/>
      <protection locked="0"/>
    </xf>
    <xf numFmtId="17" fontId="12" fillId="0" borderId="20" xfId="0" applyNumberFormat="1" applyFont="1" applyBorder="1" applyAlignment="1" applyProtection="1">
      <alignment horizontal="center"/>
      <protection locked="0"/>
    </xf>
    <xf numFmtId="17" fontId="12" fillId="0" borderId="13" xfId="0" applyNumberFormat="1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13" xfId="0" applyBorder="1" applyProtection="1">
      <protection locked="0"/>
    </xf>
    <xf numFmtId="17" fontId="12" fillId="0" borderId="79" xfId="0" applyNumberFormat="1" applyFont="1" applyBorder="1" applyAlignment="1" applyProtection="1">
      <alignment horizontal="center"/>
      <protection locked="0"/>
    </xf>
    <xf numFmtId="17" fontId="12" fillId="0" borderId="12" xfId="0" applyNumberFormat="1" applyFont="1" applyBorder="1" applyAlignment="1" applyProtection="1">
      <alignment horizontal="center"/>
      <protection locked="0"/>
    </xf>
    <xf numFmtId="0" fontId="0" fillId="0" borderId="79" xfId="0" applyBorder="1" applyProtection="1">
      <protection locked="0"/>
    </xf>
    <xf numFmtId="0" fontId="0" fillId="0" borderId="12" xfId="0" applyBorder="1" applyProtection="1">
      <protection locked="0"/>
    </xf>
    <xf numFmtId="0" fontId="12" fillId="6" borderId="4" xfId="0" applyFont="1" applyFill="1" applyBorder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14" fontId="12" fillId="6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Continuous"/>
      <protection locked="0"/>
    </xf>
    <xf numFmtId="0" fontId="12" fillId="6" borderId="22" xfId="0" applyFont="1" applyFill="1" applyBorder="1" applyAlignment="1" applyProtection="1">
      <alignment horizontal="centerContinuous"/>
      <protection locked="0"/>
    </xf>
    <xf numFmtId="0" fontId="12" fillId="6" borderId="32" xfId="0" applyFont="1" applyFill="1" applyBorder="1" applyProtection="1">
      <protection locked="0"/>
    </xf>
    <xf numFmtId="0" fontId="12" fillId="6" borderId="4" xfId="0" applyFont="1" applyFill="1" applyBorder="1" applyProtection="1">
      <protection locked="0"/>
    </xf>
    <xf numFmtId="14" fontId="12" fillId="0" borderId="10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12" fillId="6" borderId="10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9" fontId="0" fillId="6" borderId="6" xfId="0" applyNumberFormat="1" applyFill="1" applyBorder="1" applyProtection="1">
      <protection locked="0"/>
    </xf>
    <xf numFmtId="0" fontId="14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58" xfId="0" applyFont="1" applyBorder="1" applyAlignment="1" applyProtection="1">
      <alignment horizontal="right"/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60" xfId="0" applyFont="1" applyBorder="1" applyAlignment="1" applyProtection="1">
      <alignment horizontal="right"/>
      <protection locked="0"/>
    </xf>
    <xf numFmtId="9" fontId="9" fillId="6" borderId="2" xfId="0" applyNumberFormat="1" applyFont="1" applyFill="1" applyBorder="1" applyAlignment="1" applyProtection="1">
      <alignment horizontal="right"/>
      <protection locked="0"/>
    </xf>
    <xf numFmtId="0" fontId="9" fillId="6" borderId="8" xfId="0" applyFont="1" applyFill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right"/>
      <protection locked="0"/>
    </xf>
    <xf numFmtId="0" fontId="9" fillId="0" borderId="35" xfId="0" applyFont="1" applyBorder="1" applyAlignment="1" applyProtection="1">
      <alignment horizontal="right"/>
      <protection locked="0"/>
    </xf>
    <xf numFmtId="9" fontId="9" fillId="6" borderId="8" xfId="0" applyNumberFormat="1" applyFont="1" applyFill="1" applyBorder="1" applyAlignment="1" applyProtection="1">
      <alignment horizontal="right"/>
      <protection locked="0"/>
    </xf>
    <xf numFmtId="0" fontId="9" fillId="0" borderId="27" xfId="0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6" borderId="10" xfId="0" applyFont="1" applyFill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9" fontId="9" fillId="6" borderId="14" xfId="0" applyNumberFormat="1" applyFont="1" applyFill="1" applyBorder="1" applyAlignment="1" applyProtection="1">
      <alignment horizontal="right"/>
      <protection locked="0"/>
    </xf>
    <xf numFmtId="0" fontId="9" fillId="6" borderId="15" xfId="0" applyFont="1" applyFill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9" fontId="9" fillId="6" borderId="15" xfId="0" applyNumberFormat="1" applyFont="1" applyFill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9" fillId="6" borderId="16" xfId="0" applyFont="1" applyFill="1" applyBorder="1" applyAlignment="1" applyProtection="1">
      <alignment horizontal="right"/>
      <protection locked="0"/>
    </xf>
    <xf numFmtId="0" fontId="9" fillId="6" borderId="35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0" fontId="12" fillId="6" borderId="10" xfId="0" applyFont="1" applyFill="1" applyBorder="1" applyAlignment="1" applyProtection="1">
      <alignment horizontal="center"/>
      <protection locked="0"/>
    </xf>
    <xf numFmtId="0" fontId="12" fillId="0" borderId="52" xfId="0" applyFont="1" applyBorder="1" applyAlignment="1" applyProtection="1">
      <alignment horizontal="center"/>
      <protection locked="0"/>
    </xf>
    <xf numFmtId="0" fontId="12" fillId="0" borderId="57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49" sqref="C49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3" t="s">
        <v>60</v>
      </c>
      <c r="B3" s="74"/>
      <c r="C3" s="74"/>
      <c r="D3" s="74"/>
      <c r="E3" s="75"/>
    </row>
    <row r="4" spans="1:8" ht="15" customHeight="1" thickBot="1" x14ac:dyDescent="0.25">
      <c r="A4" s="76" t="s">
        <v>61</v>
      </c>
      <c r="B4" s="77"/>
      <c r="C4" s="77"/>
      <c r="D4" s="77"/>
      <c r="E4" s="78"/>
    </row>
    <row r="5" spans="1:8" ht="15" customHeight="1" thickBot="1" x14ac:dyDescent="0.25"/>
    <row r="6" spans="1:8" ht="15" customHeight="1" thickBot="1" x14ac:dyDescent="0.25">
      <c r="A6" s="79" t="s">
        <v>62</v>
      </c>
      <c r="B6" s="80"/>
      <c r="C6" s="80"/>
      <c r="D6" s="80"/>
      <c r="E6" s="81"/>
    </row>
    <row r="7" spans="1:8" ht="15" customHeight="1" thickBot="1" x14ac:dyDescent="0.25"/>
    <row r="8" spans="1:8" ht="15" customHeight="1" thickBot="1" x14ac:dyDescent="0.25">
      <c r="A8" s="79" t="s">
        <v>63</v>
      </c>
      <c r="B8" s="80"/>
      <c r="C8" s="80"/>
      <c r="D8" s="80"/>
      <c r="E8" s="80"/>
      <c r="F8" s="80"/>
      <c r="G8" s="80"/>
      <c r="H8" s="81"/>
    </row>
    <row r="9" spans="1:8" ht="15" customHeight="1" thickBot="1" x14ac:dyDescent="0.25"/>
    <row r="10" spans="1:8" ht="41.25" customHeight="1" thickBot="1" x14ac:dyDescent="0.25">
      <c r="A10" s="301" t="s">
        <v>64</v>
      </c>
      <c r="B10" s="302"/>
      <c r="C10" s="302"/>
      <c r="D10" s="302"/>
      <c r="E10" s="302"/>
      <c r="F10" s="302"/>
      <c r="G10" s="302"/>
      <c r="H10" s="30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2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122</v>
      </c>
      <c r="B1" s="8"/>
      <c r="C1" s="8"/>
    </row>
    <row r="2" spans="1:6" x14ac:dyDescent="0.2">
      <c r="A2" s="7" t="s">
        <v>35</v>
      </c>
      <c r="B2" s="8"/>
      <c r="C2" s="8"/>
    </row>
    <row r="3" spans="1:6" x14ac:dyDescent="0.2">
      <c r="A3" s="7" t="s">
        <v>123</v>
      </c>
      <c r="B3" s="8"/>
      <c r="C3" s="8"/>
    </row>
    <row r="4" spans="1:6" x14ac:dyDescent="0.2">
      <c r="A4" s="7" t="s">
        <v>36</v>
      </c>
      <c r="B4" s="8"/>
      <c r="C4" s="8"/>
    </row>
    <row r="5" spans="1:6" ht="13.5" thickBot="1" x14ac:dyDescent="0.25">
      <c r="A5" s="7"/>
      <c r="B5" s="8"/>
      <c r="C5" s="8"/>
    </row>
    <row r="6" spans="1:6" x14ac:dyDescent="0.2">
      <c r="A6" s="69" t="s">
        <v>52</v>
      </c>
      <c r="B6" s="327" t="s">
        <v>111</v>
      </c>
      <c r="C6" s="329" t="s">
        <v>58</v>
      </c>
      <c r="D6" s="1"/>
      <c r="E6" s="1"/>
      <c r="F6" s="1"/>
    </row>
    <row r="7" spans="1:6" ht="13.5" thickBot="1" x14ac:dyDescent="0.25">
      <c r="A7" s="70" t="s">
        <v>53</v>
      </c>
      <c r="B7" s="328"/>
      <c r="C7" s="330"/>
    </row>
    <row r="8" spans="1:6" x14ac:dyDescent="0.2">
      <c r="A8" s="22">
        <f>+'4-precios'!B8</f>
        <v>41640</v>
      </c>
      <c r="B8" s="83"/>
      <c r="C8" s="83"/>
    </row>
    <row r="9" spans="1:6" x14ac:dyDescent="0.2">
      <c r="A9" s="26">
        <f>+'4-precios'!B9</f>
        <v>41671</v>
      </c>
      <c r="B9" s="84"/>
      <c r="C9" s="84"/>
    </row>
    <row r="10" spans="1:6" x14ac:dyDescent="0.2">
      <c r="A10" s="26">
        <f>+'4-precios'!B10</f>
        <v>41699</v>
      </c>
      <c r="B10" s="84"/>
      <c r="C10" s="84"/>
    </row>
    <row r="11" spans="1:6" x14ac:dyDescent="0.2">
      <c r="A11" s="26">
        <f>+'4-precios'!B11</f>
        <v>41730</v>
      </c>
      <c r="B11" s="84"/>
      <c r="C11" s="84"/>
    </row>
    <row r="12" spans="1:6" x14ac:dyDescent="0.2">
      <c r="A12" s="26">
        <f>+'4-precios'!B12</f>
        <v>41760</v>
      </c>
      <c r="B12" s="84"/>
      <c r="C12" s="84"/>
    </row>
    <row r="13" spans="1:6" x14ac:dyDescent="0.2">
      <c r="A13" s="26">
        <f>+'4-precios'!B13</f>
        <v>41791</v>
      </c>
      <c r="B13" s="84"/>
      <c r="C13" s="84"/>
    </row>
    <row r="14" spans="1:6" x14ac:dyDescent="0.2">
      <c r="A14" s="26">
        <f>+'4-precios'!B14</f>
        <v>41821</v>
      </c>
      <c r="B14" s="84"/>
      <c r="C14" s="84"/>
    </row>
    <row r="15" spans="1:6" x14ac:dyDescent="0.2">
      <c r="A15" s="26">
        <f>+'4-precios'!B15</f>
        <v>41852</v>
      </c>
      <c r="B15" s="84"/>
      <c r="C15" s="84"/>
    </row>
    <row r="16" spans="1:6" x14ac:dyDescent="0.2">
      <c r="A16" s="26">
        <f>+'4-precios'!B16</f>
        <v>41883</v>
      </c>
      <c r="B16" s="84"/>
      <c r="C16" s="84"/>
    </row>
    <row r="17" spans="1:3" x14ac:dyDescent="0.2">
      <c r="A17" s="26">
        <f>+'4-precios'!B17</f>
        <v>41913</v>
      </c>
      <c r="B17" s="84"/>
      <c r="C17" s="84"/>
    </row>
    <row r="18" spans="1:3" x14ac:dyDescent="0.2">
      <c r="A18" s="26">
        <f>+'4-precios'!B18</f>
        <v>41944</v>
      </c>
      <c r="B18" s="84"/>
      <c r="C18" s="84"/>
    </row>
    <row r="19" spans="1:3" ht="13.5" thickBot="1" x14ac:dyDescent="0.25">
      <c r="A19" s="30">
        <f>+'4-precios'!B19</f>
        <v>41974</v>
      </c>
      <c r="B19" s="85"/>
      <c r="C19" s="85"/>
    </row>
    <row r="20" spans="1:3" x14ac:dyDescent="0.2">
      <c r="A20" s="22">
        <f>+'4-precios'!B20</f>
        <v>42005</v>
      </c>
      <c r="B20" s="83"/>
      <c r="C20" s="83"/>
    </row>
    <row r="21" spans="1:3" x14ac:dyDescent="0.2">
      <c r="A21" s="26">
        <f>+'4-precios'!B21</f>
        <v>42036</v>
      </c>
      <c r="B21" s="84"/>
      <c r="C21" s="84"/>
    </row>
    <row r="22" spans="1:3" x14ac:dyDescent="0.2">
      <c r="A22" s="26">
        <f>+'4-precios'!B22</f>
        <v>42064</v>
      </c>
      <c r="B22" s="84"/>
      <c r="C22" s="84"/>
    </row>
    <row r="23" spans="1:3" x14ac:dyDescent="0.2">
      <c r="A23" s="26">
        <f>+'4-precios'!B23</f>
        <v>42095</v>
      </c>
      <c r="B23" s="84"/>
      <c r="C23" s="84"/>
    </row>
    <row r="24" spans="1:3" x14ac:dyDescent="0.2">
      <c r="A24" s="26">
        <f>+'4-precios'!B24</f>
        <v>42125</v>
      </c>
      <c r="B24" s="84"/>
      <c r="C24" s="84"/>
    </row>
    <row r="25" spans="1:3" x14ac:dyDescent="0.2">
      <c r="A25" s="26">
        <f>+'4-precios'!B25</f>
        <v>42156</v>
      </c>
      <c r="B25" s="84"/>
      <c r="C25" s="84"/>
    </row>
    <row r="26" spans="1:3" x14ac:dyDescent="0.2">
      <c r="A26" s="26">
        <f>+'4-precios'!B26</f>
        <v>42186</v>
      </c>
      <c r="B26" s="84"/>
      <c r="C26" s="84"/>
    </row>
    <row r="27" spans="1:3" x14ac:dyDescent="0.2">
      <c r="A27" s="26">
        <f>+'4-precios'!B27</f>
        <v>42217</v>
      </c>
      <c r="B27" s="84"/>
      <c r="C27" s="84"/>
    </row>
    <row r="28" spans="1:3" x14ac:dyDescent="0.2">
      <c r="A28" s="26">
        <f>+'4-precios'!B28</f>
        <v>42248</v>
      </c>
      <c r="B28" s="84"/>
      <c r="C28" s="84"/>
    </row>
    <row r="29" spans="1:3" x14ac:dyDescent="0.2">
      <c r="A29" s="26">
        <f>+'4-precios'!B29</f>
        <v>42278</v>
      </c>
      <c r="B29" s="84"/>
      <c r="C29" s="84"/>
    </row>
    <row r="30" spans="1:3" x14ac:dyDescent="0.2">
      <c r="A30" s="26">
        <f>+'4-precios'!B30</f>
        <v>42309</v>
      </c>
      <c r="B30" s="84"/>
      <c r="C30" s="84"/>
    </row>
    <row r="31" spans="1:3" ht="13.5" thickBot="1" x14ac:dyDescent="0.25">
      <c r="A31" s="30">
        <f>+'4-precios'!B31</f>
        <v>42339</v>
      </c>
      <c r="B31" s="85"/>
      <c r="C31" s="85"/>
    </row>
    <row r="32" spans="1:3" x14ac:dyDescent="0.2">
      <c r="A32" s="22">
        <f>+'4-precios'!B32</f>
        <v>42370</v>
      </c>
      <c r="B32" s="83"/>
      <c r="C32" s="83"/>
    </row>
    <row r="33" spans="1:3" x14ac:dyDescent="0.2">
      <c r="A33" s="26">
        <f>+'4-precios'!B33</f>
        <v>42401</v>
      </c>
      <c r="B33" s="84"/>
      <c r="C33" s="84"/>
    </row>
    <row r="34" spans="1:3" x14ac:dyDescent="0.2">
      <c r="A34" s="26">
        <f>+'4-precios'!B34</f>
        <v>42430</v>
      </c>
      <c r="B34" s="84"/>
      <c r="C34" s="84"/>
    </row>
    <row r="35" spans="1:3" x14ac:dyDescent="0.2">
      <c r="A35" s="26">
        <f>+'4-precios'!B35</f>
        <v>42461</v>
      </c>
      <c r="B35" s="84"/>
      <c r="C35" s="84"/>
    </row>
    <row r="36" spans="1:3" x14ac:dyDescent="0.2">
      <c r="A36" s="26">
        <f>+'4-precios'!B36</f>
        <v>42491</v>
      </c>
      <c r="B36" s="84"/>
      <c r="C36" s="84"/>
    </row>
    <row r="37" spans="1:3" x14ac:dyDescent="0.2">
      <c r="A37" s="26">
        <f>+'4-precios'!B37</f>
        <v>42522</v>
      </c>
      <c r="B37" s="84"/>
      <c r="C37" s="84"/>
    </row>
    <row r="38" spans="1:3" x14ac:dyDescent="0.2">
      <c r="A38" s="26">
        <f>+'4-precios'!B38</f>
        <v>42552</v>
      </c>
      <c r="B38" s="84"/>
      <c r="C38" s="84"/>
    </row>
    <row r="39" spans="1:3" x14ac:dyDescent="0.2">
      <c r="A39" s="26">
        <f>+'4-precios'!B39</f>
        <v>42583</v>
      </c>
      <c r="B39" s="84"/>
      <c r="C39" s="84"/>
    </row>
    <row r="40" spans="1:3" x14ac:dyDescent="0.2">
      <c r="A40" s="26">
        <f>+'4-precios'!B40</f>
        <v>42614</v>
      </c>
      <c r="B40" s="84"/>
      <c r="C40" s="84"/>
    </row>
    <row r="41" spans="1:3" x14ac:dyDescent="0.2">
      <c r="A41" s="26">
        <f>+'4-precios'!B41</f>
        <v>42644</v>
      </c>
      <c r="B41" s="84"/>
      <c r="C41" s="84"/>
    </row>
    <row r="42" spans="1:3" x14ac:dyDescent="0.2">
      <c r="A42" s="26">
        <f>+'4-precios'!B42</f>
        <v>42675</v>
      </c>
      <c r="B42" s="84"/>
      <c r="C42" s="84"/>
    </row>
    <row r="43" spans="1:3" ht="13.5" thickBot="1" x14ac:dyDescent="0.25">
      <c r="A43" s="30">
        <f>+'4-precios'!B43</f>
        <v>42705</v>
      </c>
      <c r="B43" s="85"/>
      <c r="C43" s="85"/>
    </row>
    <row r="44" spans="1:3" x14ac:dyDescent="0.2">
      <c r="A44" s="22">
        <f>+'4-precios'!B44</f>
        <v>42736</v>
      </c>
      <c r="B44" s="83"/>
      <c r="C44" s="83"/>
    </row>
    <row r="45" spans="1:3" x14ac:dyDescent="0.2">
      <c r="A45" s="26">
        <f>+'4-precios'!B45</f>
        <v>42767</v>
      </c>
      <c r="B45" s="84"/>
      <c r="C45" s="84"/>
    </row>
    <row r="46" spans="1:3" x14ac:dyDescent="0.2">
      <c r="A46" s="26">
        <f>+'4-precios'!B46</f>
        <v>42795</v>
      </c>
      <c r="B46" s="84"/>
      <c r="C46" s="84"/>
    </row>
    <row r="47" spans="1:3" x14ac:dyDescent="0.2">
      <c r="A47" s="26">
        <f>+'4-precios'!B47</f>
        <v>42826</v>
      </c>
      <c r="B47" s="84"/>
      <c r="C47" s="84"/>
    </row>
    <row r="48" spans="1:3" ht="13.5" thickBot="1" x14ac:dyDescent="0.25">
      <c r="A48" s="30">
        <f>+'4-precios'!B48</f>
        <v>42856</v>
      </c>
      <c r="B48" s="85"/>
      <c r="C48" s="85"/>
    </row>
    <row r="49" spans="1:5" hidden="1" x14ac:dyDescent="0.2">
      <c r="A49" s="176">
        <f>+'4-precios'!B49</f>
        <v>42887</v>
      </c>
      <c r="B49" s="252"/>
      <c r="C49" s="252"/>
    </row>
    <row r="50" spans="1:5" hidden="1" x14ac:dyDescent="0.2">
      <c r="A50" s="26">
        <f>+'4-precios'!B50</f>
        <v>42917</v>
      </c>
      <c r="B50" s="84"/>
      <c r="C50" s="84"/>
    </row>
    <row r="51" spans="1:5" hidden="1" x14ac:dyDescent="0.2">
      <c r="A51" s="26">
        <f>+'4-precios'!B51</f>
        <v>42948</v>
      </c>
      <c r="B51" s="84"/>
      <c r="C51" s="84"/>
    </row>
    <row r="52" spans="1:5" hidden="1" x14ac:dyDescent="0.2">
      <c r="A52" s="26">
        <f>+'4-precios'!B52</f>
        <v>42979</v>
      </c>
      <c r="B52" s="84"/>
      <c r="C52" s="84"/>
    </row>
    <row r="53" spans="1:5" hidden="1" x14ac:dyDescent="0.2">
      <c r="A53" s="26">
        <f>+'4-precios'!B53</f>
        <v>43009</v>
      </c>
      <c r="B53" s="84"/>
      <c r="C53" s="84"/>
    </row>
    <row r="54" spans="1:5" hidden="1" x14ac:dyDescent="0.2">
      <c r="A54" s="26">
        <f>+'4-precios'!B54</f>
        <v>43040</v>
      </c>
      <c r="B54" s="84"/>
      <c r="C54" s="84"/>
    </row>
    <row r="55" spans="1:5" ht="13.5" hidden="1" thickBot="1" x14ac:dyDescent="0.25">
      <c r="A55" s="30">
        <f>+'4-precios'!B55</f>
        <v>43070</v>
      </c>
      <c r="B55" s="85"/>
      <c r="C55" s="85"/>
      <c r="D55" s="1"/>
      <c r="E55" s="1"/>
    </row>
    <row r="56" spans="1:5" s="1" customFormat="1" ht="13.5" thickBot="1" x14ac:dyDescent="0.25">
      <c r="A56" s="39"/>
      <c r="B56" s="86"/>
      <c r="C56" s="86"/>
    </row>
    <row r="57" spans="1:5" s="1" customFormat="1" x14ac:dyDescent="0.2">
      <c r="A57" s="65">
        <v>2010</v>
      </c>
      <c r="B57" s="259"/>
      <c r="C57" s="254"/>
    </row>
    <row r="58" spans="1:5" s="1" customFormat="1" x14ac:dyDescent="0.2">
      <c r="A58" s="66">
        <v>2011</v>
      </c>
      <c r="B58" s="260"/>
      <c r="C58" s="256"/>
    </row>
    <row r="59" spans="1:5" s="1" customFormat="1" x14ac:dyDescent="0.2">
      <c r="A59" s="66">
        <v>2012</v>
      </c>
      <c r="B59" s="260"/>
      <c r="C59" s="256"/>
    </row>
    <row r="60" spans="1:5" s="1" customFormat="1" x14ac:dyDescent="0.2">
      <c r="A60" s="66">
        <v>2013</v>
      </c>
      <c r="B60" s="260"/>
      <c r="C60" s="256"/>
    </row>
    <row r="61" spans="1:5" x14ac:dyDescent="0.2">
      <c r="A61" s="66">
        <f>+'4-precios'!B61</f>
        <v>2014</v>
      </c>
      <c r="B61" s="260"/>
      <c r="C61" s="256"/>
    </row>
    <row r="62" spans="1:5" x14ac:dyDescent="0.2">
      <c r="A62" s="66">
        <f>+'4-precios'!B62</f>
        <v>2015</v>
      </c>
      <c r="B62" s="260"/>
      <c r="C62" s="256"/>
    </row>
    <row r="63" spans="1:5" ht="13.5" thickBot="1" x14ac:dyDescent="0.25">
      <c r="A63" s="67">
        <f>+'4-precios'!B63</f>
        <v>2016</v>
      </c>
      <c r="B63" s="261"/>
      <c r="C63" s="258"/>
      <c r="D63" s="1"/>
      <c r="E63" s="1"/>
    </row>
    <row r="64" spans="1:5" ht="13.5" thickBot="1" x14ac:dyDescent="0.25">
      <c r="A64" s="39"/>
      <c r="B64" s="86"/>
      <c r="C64" s="86"/>
      <c r="D64" s="1"/>
      <c r="E64" s="1"/>
    </row>
    <row r="65" spans="1:3" x14ac:dyDescent="0.2">
      <c r="A65" s="262" t="str">
        <f>+'4-precios'!B65</f>
        <v>ene-may 2016</v>
      </c>
      <c r="B65" s="264"/>
      <c r="C65" s="254"/>
    </row>
    <row r="66" spans="1:3" ht="13.5" thickBot="1" x14ac:dyDescent="0.25">
      <c r="A66" s="263" t="str">
        <f>+'4-precios'!B66</f>
        <v>ene-may 2017</v>
      </c>
      <c r="B66" s="265"/>
      <c r="C66" s="258"/>
    </row>
    <row r="67" spans="1:3" x14ac:dyDescent="0.2">
      <c r="A67" s="87"/>
      <c r="B67" s="9"/>
      <c r="C67" s="9"/>
    </row>
    <row r="68" spans="1:3" x14ac:dyDescent="0.2">
      <c r="A68" s="87"/>
      <c r="B68" s="9"/>
      <c r="C68" s="9"/>
    </row>
    <row r="69" spans="1:3" x14ac:dyDescent="0.2">
      <c r="A69" s="9"/>
      <c r="B69" s="9"/>
      <c r="C69" s="9"/>
    </row>
    <row r="70" spans="1:3" x14ac:dyDescent="0.2">
      <c r="A70" s="9"/>
      <c r="B70" s="9"/>
      <c r="C70" s="9"/>
    </row>
    <row r="71" spans="1:3" x14ac:dyDescent="0.2">
      <c r="A71" s="47" t="s">
        <v>55</v>
      </c>
      <c r="B71" s="47"/>
      <c r="C71" s="47"/>
    </row>
    <row r="72" spans="1:3" ht="13.5" thickBot="1" x14ac:dyDescent="0.25">
      <c r="A72" s="49"/>
      <c r="B72" s="49"/>
      <c r="C72" s="49"/>
    </row>
    <row r="73" spans="1:3" ht="13.5" thickBot="1" x14ac:dyDescent="0.25">
      <c r="A73" s="50" t="s">
        <v>53</v>
      </c>
      <c r="B73" s="52" t="s">
        <v>56</v>
      </c>
      <c r="C73" s="89" t="s">
        <v>59</v>
      </c>
    </row>
    <row r="74" spans="1:3" x14ac:dyDescent="0.2">
      <c r="A74" s="53">
        <f>+A61</f>
        <v>2014</v>
      </c>
      <c r="B74" s="54">
        <f>+B61-SUM(B8:B19)</f>
        <v>0</v>
      </c>
      <c r="C74" s="55">
        <f>+C61-SUM(C8:C19)</f>
        <v>0</v>
      </c>
    </row>
    <row r="75" spans="1:3" x14ac:dyDescent="0.2">
      <c r="A75" s="56">
        <f>+A62</f>
        <v>2015</v>
      </c>
      <c r="B75" s="57">
        <f>+B62-SUM(B20:B31)</f>
        <v>0</v>
      </c>
      <c r="C75" s="58">
        <f>+C62-SUM(C20:C31)</f>
        <v>0</v>
      </c>
    </row>
    <row r="76" spans="1:3" ht="13.5" thickBot="1" x14ac:dyDescent="0.25">
      <c r="A76" s="59">
        <f>+A63</f>
        <v>2016</v>
      </c>
      <c r="B76" s="60">
        <f>+B63-SUM(B32:B43)</f>
        <v>0</v>
      </c>
      <c r="C76" s="88">
        <f>+C63-SUM(C32:C43)</f>
        <v>0</v>
      </c>
    </row>
    <row r="77" spans="1:3" x14ac:dyDescent="0.2">
      <c r="A77" s="53" t="str">
        <f>+A65</f>
        <v>ene-may 2016</v>
      </c>
      <c r="B77" s="62">
        <f>+B65-(SUM(B32:INDEX(B32:B43,'parámetros e instrucciones'!$E$3)))</f>
        <v>0</v>
      </c>
      <c r="C77" s="62">
        <f>+C65-(SUM(C32:INDEX(C32:C43,'parámetros e instrucciones'!$E$3)))</f>
        <v>0</v>
      </c>
    </row>
    <row r="78" spans="1:3" ht="13.5" thickBot="1" x14ac:dyDescent="0.25">
      <c r="A78" s="59" t="str">
        <f>+A66</f>
        <v>ene-may 2017</v>
      </c>
      <c r="B78" s="63">
        <f>+B66-(SUM(B44:INDEX(B44:B55,'parámetros e instrucciones'!$E$3)))</f>
        <v>0</v>
      </c>
      <c r="C78" s="63">
        <f>+C66-(SUM(C44:INDEX(C44:C55,'parámetros e instrucciones'!$E$3)))</f>
        <v>0</v>
      </c>
    </row>
  </sheetData>
  <mergeCells count="2">
    <mergeCell ref="B6:B7"/>
    <mergeCell ref="C6:C7"/>
  </mergeCells>
  <phoneticPr fontId="19" type="noConversion"/>
  <printOptions horizontalCentered="1" verticalCentered="1" gridLinesSet="0"/>
  <pageMargins left="0.78740157480314998" right="0.78740157480314998" top="0.41" bottom="0.45" header="0.21" footer="0.511811023622047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8"/>
  <sheetViews>
    <sheetView showGridLines="0" zoomScale="75" workbookViewId="0"/>
  </sheetViews>
  <sheetFormatPr baseColWidth="10" defaultRowHeight="12.75" x14ac:dyDescent="0.2"/>
  <cols>
    <col min="1" max="1" width="19" style="9" customWidth="1"/>
    <col min="2" max="3" width="14.5703125" style="9" customWidth="1"/>
    <col min="4" max="9" width="13.85546875" style="9" customWidth="1"/>
    <col min="10" max="16384" width="11.42578125" style="9"/>
  </cols>
  <sheetData>
    <row r="1" spans="1:9" x14ac:dyDescent="0.2">
      <c r="A1" s="7" t="s">
        <v>120</v>
      </c>
      <c r="B1" s="7"/>
      <c r="C1" s="7"/>
      <c r="D1" s="136"/>
      <c r="E1" s="136"/>
      <c r="F1" s="91"/>
      <c r="G1" s="91"/>
      <c r="H1" s="91"/>
      <c r="I1" s="91"/>
    </row>
    <row r="2" spans="1:9" x14ac:dyDescent="0.2">
      <c r="A2" s="7" t="s">
        <v>73</v>
      </c>
      <c r="B2" s="7"/>
      <c r="C2" s="7"/>
      <c r="D2" s="91"/>
      <c r="E2" s="91"/>
      <c r="F2" s="91"/>
      <c r="G2" s="91"/>
      <c r="H2" s="91"/>
      <c r="I2" s="91"/>
    </row>
    <row r="3" spans="1:9" x14ac:dyDescent="0.2">
      <c r="A3" s="170" t="str">
        <f>+'1.modelos prod.invest.'!A3</f>
        <v>Productos de lana de vidrio</v>
      </c>
      <c r="B3" s="170"/>
      <c r="C3" s="170"/>
      <c r="D3" s="266"/>
      <c r="E3" s="266"/>
      <c r="F3" s="266"/>
      <c r="G3" s="266"/>
      <c r="H3" s="266"/>
      <c r="I3" s="266"/>
    </row>
    <row r="4" spans="1:9" x14ac:dyDescent="0.2">
      <c r="A4" s="170" t="s">
        <v>112</v>
      </c>
      <c r="B4" s="170"/>
      <c r="C4" s="170"/>
      <c r="D4" s="266"/>
      <c r="E4" s="266"/>
      <c r="F4" s="266"/>
      <c r="G4" s="266"/>
      <c r="H4" s="266"/>
      <c r="I4" s="266"/>
    </row>
    <row r="5" spans="1:9" ht="13.5" thickBot="1" x14ac:dyDescent="0.25">
      <c r="D5" s="41"/>
      <c r="E5" s="91"/>
      <c r="F5" s="91"/>
      <c r="G5" s="91"/>
      <c r="H5" s="91"/>
      <c r="I5" s="91"/>
    </row>
    <row r="6" spans="1:9" x14ac:dyDescent="0.2">
      <c r="A6" s="20" t="s">
        <v>52</v>
      </c>
      <c r="B6" s="137" t="s">
        <v>74</v>
      </c>
      <c r="C6" s="138"/>
      <c r="D6" s="137" t="s">
        <v>74</v>
      </c>
      <c r="E6" s="138"/>
      <c r="F6" s="137" t="s">
        <v>74</v>
      </c>
      <c r="G6" s="138"/>
      <c r="H6" s="137" t="s">
        <v>76</v>
      </c>
      <c r="I6" s="138"/>
    </row>
    <row r="7" spans="1:9" ht="13.5" thickBot="1" x14ac:dyDescent="0.25">
      <c r="A7" s="139" t="s">
        <v>53</v>
      </c>
      <c r="B7" s="273" t="s">
        <v>111</v>
      </c>
      <c r="C7" s="140" t="s">
        <v>75</v>
      </c>
      <c r="D7" s="273" t="s">
        <v>111</v>
      </c>
      <c r="E7" s="140" t="s">
        <v>75</v>
      </c>
      <c r="F7" s="273" t="s">
        <v>111</v>
      </c>
      <c r="G7" s="140" t="s">
        <v>75</v>
      </c>
      <c r="H7" s="273" t="s">
        <v>111</v>
      </c>
      <c r="I7" s="140" t="s">
        <v>75</v>
      </c>
    </row>
    <row r="8" spans="1:9" x14ac:dyDescent="0.2">
      <c r="A8" s="262">
        <f>+'5.a- Compras internas'!A8</f>
        <v>41640</v>
      </c>
      <c r="B8" s="274"/>
      <c r="C8" s="275"/>
      <c r="D8" s="157"/>
      <c r="E8" s="186"/>
      <c r="F8" s="157"/>
      <c r="G8" s="186"/>
      <c r="H8" s="157"/>
      <c r="I8" s="186"/>
    </row>
    <row r="9" spans="1:9" x14ac:dyDescent="0.2">
      <c r="A9" s="272">
        <f>+'5.a- Compras internas'!A9</f>
        <v>41671</v>
      </c>
      <c r="B9" s="276"/>
      <c r="C9" s="277"/>
      <c r="D9" s="155"/>
      <c r="E9" s="188"/>
      <c r="F9" s="155"/>
      <c r="G9" s="188"/>
      <c r="H9" s="155"/>
      <c r="I9" s="188"/>
    </row>
    <row r="10" spans="1:9" x14ac:dyDescent="0.2">
      <c r="A10" s="272">
        <f>+'5.a- Compras internas'!A10</f>
        <v>41699</v>
      </c>
      <c r="B10" s="276"/>
      <c r="C10" s="277"/>
      <c r="D10" s="155"/>
      <c r="E10" s="188"/>
      <c r="F10" s="155"/>
      <c r="G10" s="188"/>
      <c r="H10" s="155"/>
      <c r="I10" s="188"/>
    </row>
    <row r="11" spans="1:9" x14ac:dyDescent="0.2">
      <c r="A11" s="272">
        <f>+'5.a- Compras internas'!A11</f>
        <v>41730</v>
      </c>
      <c r="B11" s="276"/>
      <c r="C11" s="277"/>
      <c r="D11" s="155"/>
      <c r="E11" s="188"/>
      <c r="F11" s="155"/>
      <c r="G11" s="188"/>
      <c r="H11" s="155"/>
      <c r="I11" s="188"/>
    </row>
    <row r="12" spans="1:9" x14ac:dyDescent="0.2">
      <c r="A12" s="272">
        <f>+'5.a- Compras internas'!A12</f>
        <v>41760</v>
      </c>
      <c r="B12" s="276"/>
      <c r="C12" s="277"/>
      <c r="D12" s="187"/>
      <c r="E12" s="188"/>
      <c r="F12" s="187"/>
      <c r="G12" s="188"/>
      <c r="H12" s="187"/>
      <c r="I12" s="188"/>
    </row>
    <row r="13" spans="1:9" x14ac:dyDescent="0.2">
      <c r="A13" s="272">
        <f>+'5.a- Compras internas'!A13</f>
        <v>41791</v>
      </c>
      <c r="B13" s="276"/>
      <c r="C13" s="277"/>
      <c r="D13" s="155"/>
      <c r="E13" s="188"/>
      <c r="F13" s="155"/>
      <c r="G13" s="188"/>
      <c r="H13" s="155"/>
      <c r="I13" s="188"/>
    </row>
    <row r="14" spans="1:9" x14ac:dyDescent="0.2">
      <c r="A14" s="272">
        <f>+'5.a- Compras internas'!A14</f>
        <v>41821</v>
      </c>
      <c r="B14" s="276"/>
      <c r="C14" s="277"/>
      <c r="D14" s="187"/>
      <c r="E14" s="188"/>
      <c r="F14" s="187"/>
      <c r="G14" s="188"/>
      <c r="H14" s="187"/>
      <c r="I14" s="188"/>
    </row>
    <row r="15" spans="1:9" x14ac:dyDescent="0.2">
      <c r="A15" s="272">
        <f>+'5.a- Compras internas'!A15</f>
        <v>41852</v>
      </c>
      <c r="B15" s="276"/>
      <c r="C15" s="277"/>
      <c r="D15" s="187"/>
      <c r="E15" s="188"/>
      <c r="F15" s="187"/>
      <c r="G15" s="188"/>
      <c r="H15" s="187"/>
      <c r="I15" s="188"/>
    </row>
    <row r="16" spans="1:9" x14ac:dyDescent="0.2">
      <c r="A16" s="272">
        <f>+'5.a- Compras internas'!A16</f>
        <v>41883</v>
      </c>
      <c r="B16" s="276"/>
      <c r="C16" s="277"/>
      <c r="D16" s="187"/>
      <c r="E16" s="188"/>
      <c r="F16" s="187"/>
      <c r="G16" s="188"/>
      <c r="H16" s="187"/>
      <c r="I16" s="188"/>
    </row>
    <row r="17" spans="1:9" x14ac:dyDescent="0.2">
      <c r="A17" s="272">
        <f>+'5.a- Compras internas'!A17</f>
        <v>41913</v>
      </c>
      <c r="B17" s="276"/>
      <c r="C17" s="277"/>
      <c r="D17" s="187"/>
      <c r="E17" s="188"/>
      <c r="F17" s="187"/>
      <c r="G17" s="188"/>
      <c r="H17" s="187"/>
      <c r="I17" s="188"/>
    </row>
    <row r="18" spans="1:9" x14ac:dyDescent="0.2">
      <c r="A18" s="272">
        <f>+'5.a- Compras internas'!A18</f>
        <v>41944</v>
      </c>
      <c r="B18" s="276"/>
      <c r="C18" s="277"/>
      <c r="D18" s="187"/>
      <c r="E18" s="188"/>
      <c r="F18" s="187"/>
      <c r="G18" s="188"/>
      <c r="H18" s="187"/>
      <c r="I18" s="188"/>
    </row>
    <row r="19" spans="1:9" ht="13.5" thickBot="1" x14ac:dyDescent="0.25">
      <c r="A19" s="263">
        <f>+'5.a- Compras internas'!A19</f>
        <v>41974</v>
      </c>
      <c r="B19" s="280"/>
      <c r="C19" s="281"/>
      <c r="D19" s="282"/>
      <c r="E19" s="283"/>
      <c r="F19" s="282"/>
      <c r="G19" s="283"/>
      <c r="H19" s="282"/>
      <c r="I19" s="283"/>
    </row>
    <row r="20" spans="1:9" x14ac:dyDescent="0.2">
      <c r="A20" s="262">
        <f>+'5.a- Compras internas'!A20</f>
        <v>42005</v>
      </c>
      <c r="B20" s="274"/>
      <c r="C20" s="275"/>
      <c r="D20" s="184"/>
      <c r="E20" s="186"/>
      <c r="F20" s="184"/>
      <c r="G20" s="186"/>
      <c r="H20" s="184"/>
      <c r="I20" s="186"/>
    </row>
    <row r="21" spans="1:9" x14ac:dyDescent="0.2">
      <c r="A21" s="272">
        <f>+'5.a- Compras internas'!A21</f>
        <v>42036</v>
      </c>
      <c r="B21" s="276"/>
      <c r="C21" s="277"/>
      <c r="D21" s="187"/>
      <c r="E21" s="188"/>
      <c r="F21" s="187"/>
      <c r="G21" s="188"/>
      <c r="H21" s="187"/>
      <c r="I21" s="188"/>
    </row>
    <row r="22" spans="1:9" x14ac:dyDescent="0.2">
      <c r="A22" s="272">
        <f>+'5.a- Compras internas'!A22</f>
        <v>42064</v>
      </c>
      <c r="B22" s="276"/>
      <c r="C22" s="277"/>
      <c r="D22" s="187"/>
      <c r="E22" s="188"/>
      <c r="F22" s="187"/>
      <c r="G22" s="188"/>
      <c r="H22" s="187"/>
      <c r="I22" s="188"/>
    </row>
    <row r="23" spans="1:9" x14ac:dyDescent="0.2">
      <c r="A23" s="272">
        <f>+'5.a- Compras internas'!A23</f>
        <v>42095</v>
      </c>
      <c r="B23" s="276"/>
      <c r="C23" s="277"/>
      <c r="D23" s="187"/>
      <c r="E23" s="188"/>
      <c r="F23" s="187"/>
      <c r="G23" s="188"/>
      <c r="H23" s="187"/>
      <c r="I23" s="188"/>
    </row>
    <row r="24" spans="1:9" x14ac:dyDescent="0.2">
      <c r="A24" s="272">
        <f>+'5.a- Compras internas'!A24</f>
        <v>42125</v>
      </c>
      <c r="B24" s="276"/>
      <c r="C24" s="277"/>
      <c r="D24" s="187"/>
      <c r="E24" s="188"/>
      <c r="F24" s="187"/>
      <c r="G24" s="188"/>
      <c r="H24" s="187"/>
      <c r="I24" s="188"/>
    </row>
    <row r="25" spans="1:9" x14ac:dyDescent="0.2">
      <c r="A25" s="272">
        <f>+'5.a- Compras internas'!A25</f>
        <v>42156</v>
      </c>
      <c r="B25" s="276"/>
      <c r="C25" s="277"/>
      <c r="D25" s="187"/>
      <c r="E25" s="188"/>
      <c r="F25" s="187"/>
      <c r="G25" s="188"/>
      <c r="H25" s="187"/>
      <c r="I25" s="188"/>
    </row>
    <row r="26" spans="1:9" x14ac:dyDescent="0.2">
      <c r="A26" s="272">
        <f>+'5.a- Compras internas'!A26</f>
        <v>42186</v>
      </c>
      <c r="B26" s="276"/>
      <c r="C26" s="277"/>
      <c r="D26" s="187"/>
      <c r="E26" s="188"/>
      <c r="F26" s="187"/>
      <c r="G26" s="188"/>
      <c r="H26" s="187"/>
      <c r="I26" s="188"/>
    </row>
    <row r="27" spans="1:9" x14ac:dyDescent="0.2">
      <c r="A27" s="272">
        <f>+'5.a- Compras internas'!A27</f>
        <v>42217</v>
      </c>
      <c r="B27" s="276"/>
      <c r="C27" s="277"/>
      <c r="D27" s="187"/>
      <c r="E27" s="188"/>
      <c r="F27" s="187"/>
      <c r="G27" s="188"/>
      <c r="H27" s="187"/>
      <c r="I27" s="188"/>
    </row>
    <row r="28" spans="1:9" x14ac:dyDescent="0.2">
      <c r="A28" s="272">
        <f>+'5.a- Compras internas'!A28</f>
        <v>42248</v>
      </c>
      <c r="B28" s="276"/>
      <c r="C28" s="277"/>
      <c r="D28" s="187"/>
      <c r="E28" s="188"/>
      <c r="F28" s="187"/>
      <c r="G28" s="188"/>
      <c r="H28" s="187"/>
      <c r="I28" s="188"/>
    </row>
    <row r="29" spans="1:9" x14ac:dyDescent="0.2">
      <c r="A29" s="272">
        <f>+'5.a- Compras internas'!A29</f>
        <v>42278</v>
      </c>
      <c r="B29" s="276"/>
      <c r="C29" s="277"/>
      <c r="D29" s="187"/>
      <c r="E29" s="188"/>
      <c r="F29" s="187"/>
      <c r="G29" s="188"/>
      <c r="H29" s="187"/>
      <c r="I29" s="188"/>
    </row>
    <row r="30" spans="1:9" x14ac:dyDescent="0.2">
      <c r="A30" s="272">
        <f>+'5.a- Compras internas'!A30</f>
        <v>42309</v>
      </c>
      <c r="B30" s="276"/>
      <c r="C30" s="277"/>
      <c r="D30" s="187"/>
      <c r="E30" s="188"/>
      <c r="F30" s="187"/>
      <c r="G30" s="188"/>
      <c r="H30" s="187"/>
      <c r="I30" s="188"/>
    </row>
    <row r="31" spans="1:9" ht="13.5" thickBot="1" x14ac:dyDescent="0.25">
      <c r="A31" s="263">
        <f>+'5.a- Compras internas'!A31</f>
        <v>42339</v>
      </c>
      <c r="B31" s="278"/>
      <c r="C31" s="279"/>
      <c r="D31" s="189"/>
      <c r="E31" s="191"/>
      <c r="F31" s="189"/>
      <c r="G31" s="191"/>
      <c r="H31" s="189"/>
      <c r="I31" s="191"/>
    </row>
    <row r="32" spans="1:9" x14ac:dyDescent="0.2">
      <c r="A32" s="262">
        <f>+'5.a- Compras internas'!A32</f>
        <v>42370</v>
      </c>
      <c r="B32" s="284"/>
      <c r="C32" s="285"/>
      <c r="D32" s="286"/>
      <c r="E32" s="287"/>
      <c r="F32" s="286"/>
      <c r="G32" s="287"/>
      <c r="H32" s="286"/>
      <c r="I32" s="287"/>
    </row>
    <row r="33" spans="1:9" x14ac:dyDescent="0.2">
      <c r="A33" s="272">
        <f>+'5.a- Compras internas'!A33</f>
        <v>42401</v>
      </c>
      <c r="B33" s="276"/>
      <c r="C33" s="277"/>
      <c r="D33" s="187"/>
      <c r="E33" s="188"/>
      <c r="F33" s="187"/>
      <c r="G33" s="188"/>
      <c r="H33" s="187"/>
      <c r="I33" s="188"/>
    </row>
    <row r="34" spans="1:9" x14ac:dyDescent="0.2">
      <c r="A34" s="272">
        <f>+'5.a- Compras internas'!A34</f>
        <v>42430</v>
      </c>
      <c r="B34" s="276"/>
      <c r="C34" s="277"/>
      <c r="D34" s="187"/>
      <c r="E34" s="188"/>
      <c r="F34" s="187"/>
      <c r="G34" s="188"/>
      <c r="H34" s="187"/>
      <c r="I34" s="188"/>
    </row>
    <row r="35" spans="1:9" x14ac:dyDescent="0.2">
      <c r="A35" s="272">
        <f>+'5.a- Compras internas'!A35</f>
        <v>42461</v>
      </c>
      <c r="B35" s="276"/>
      <c r="C35" s="277"/>
      <c r="D35" s="187"/>
      <c r="E35" s="188"/>
      <c r="F35" s="187"/>
      <c r="G35" s="188"/>
      <c r="H35" s="187"/>
      <c r="I35" s="188"/>
    </row>
    <row r="36" spans="1:9" x14ac:dyDescent="0.2">
      <c r="A36" s="272">
        <f>+'5.a- Compras internas'!A36</f>
        <v>42491</v>
      </c>
      <c r="B36" s="276"/>
      <c r="C36" s="277"/>
      <c r="D36" s="187"/>
      <c r="E36" s="188"/>
      <c r="F36" s="187"/>
      <c r="G36" s="188"/>
      <c r="H36" s="187"/>
      <c r="I36" s="188"/>
    </row>
    <row r="37" spans="1:9" x14ac:dyDescent="0.2">
      <c r="A37" s="272">
        <f>+'5.a- Compras internas'!A37</f>
        <v>42522</v>
      </c>
      <c r="B37" s="276"/>
      <c r="C37" s="277"/>
      <c r="D37" s="187"/>
      <c r="E37" s="188"/>
      <c r="F37" s="187"/>
      <c r="G37" s="188"/>
      <c r="H37" s="187"/>
      <c r="I37" s="188"/>
    </row>
    <row r="38" spans="1:9" x14ac:dyDescent="0.2">
      <c r="A38" s="272">
        <f>+'5.a- Compras internas'!A38</f>
        <v>42552</v>
      </c>
      <c r="B38" s="276"/>
      <c r="C38" s="277"/>
      <c r="D38" s="187"/>
      <c r="E38" s="188"/>
      <c r="F38" s="187"/>
      <c r="G38" s="188"/>
      <c r="H38" s="187"/>
      <c r="I38" s="188"/>
    </row>
    <row r="39" spans="1:9" x14ac:dyDescent="0.2">
      <c r="A39" s="272">
        <f>+'5.a- Compras internas'!A39</f>
        <v>42583</v>
      </c>
      <c r="B39" s="276"/>
      <c r="C39" s="277"/>
      <c r="D39" s="187"/>
      <c r="E39" s="188"/>
      <c r="F39" s="187"/>
      <c r="G39" s="188"/>
      <c r="H39" s="187"/>
      <c r="I39" s="188"/>
    </row>
    <row r="40" spans="1:9" x14ac:dyDescent="0.2">
      <c r="A40" s="272">
        <f>+'5.a- Compras internas'!A40</f>
        <v>42614</v>
      </c>
      <c r="B40" s="276"/>
      <c r="C40" s="277"/>
      <c r="D40" s="187"/>
      <c r="E40" s="188"/>
      <c r="F40" s="187"/>
      <c r="G40" s="188"/>
      <c r="H40" s="187"/>
      <c r="I40" s="188"/>
    </row>
    <row r="41" spans="1:9" x14ac:dyDescent="0.2">
      <c r="A41" s="272">
        <f>+'5.a- Compras internas'!A41</f>
        <v>42644</v>
      </c>
      <c r="B41" s="276"/>
      <c r="C41" s="277"/>
      <c r="D41" s="187"/>
      <c r="E41" s="188"/>
      <c r="F41" s="187"/>
      <c r="G41" s="188"/>
      <c r="H41" s="187"/>
      <c r="I41" s="188"/>
    </row>
    <row r="42" spans="1:9" x14ac:dyDescent="0.2">
      <c r="A42" s="272">
        <f>+'5.a- Compras internas'!A42</f>
        <v>42675</v>
      </c>
      <c r="B42" s="276"/>
      <c r="C42" s="277"/>
      <c r="D42" s="187"/>
      <c r="E42" s="188"/>
      <c r="F42" s="187"/>
      <c r="G42" s="188"/>
      <c r="H42" s="187"/>
      <c r="I42" s="188"/>
    </row>
    <row r="43" spans="1:9" ht="13.5" thickBot="1" x14ac:dyDescent="0.25">
      <c r="A43" s="263">
        <f>+'5.a- Compras internas'!A43</f>
        <v>42705</v>
      </c>
      <c r="B43" s="280"/>
      <c r="C43" s="281"/>
      <c r="D43" s="282"/>
      <c r="E43" s="283"/>
      <c r="F43" s="282"/>
      <c r="G43" s="283"/>
      <c r="H43" s="282"/>
      <c r="I43" s="283"/>
    </row>
    <row r="44" spans="1:9" x14ac:dyDescent="0.2">
      <c r="A44" s="262">
        <f>+'5.a- Compras internas'!A44</f>
        <v>42736</v>
      </c>
      <c r="B44" s="274"/>
      <c r="C44" s="275"/>
      <c r="D44" s="184"/>
      <c r="E44" s="186"/>
      <c r="F44" s="184"/>
      <c r="G44" s="186"/>
      <c r="H44" s="184"/>
      <c r="I44" s="186"/>
    </row>
    <row r="45" spans="1:9" x14ac:dyDescent="0.2">
      <c r="A45" s="272">
        <f>+'5.a- Compras internas'!A45</f>
        <v>42767</v>
      </c>
      <c r="B45" s="276"/>
      <c r="C45" s="277"/>
      <c r="D45" s="187"/>
      <c r="E45" s="188"/>
      <c r="F45" s="187"/>
      <c r="G45" s="188"/>
      <c r="H45" s="187"/>
      <c r="I45" s="188"/>
    </row>
    <row r="46" spans="1:9" x14ac:dyDescent="0.2">
      <c r="A46" s="272">
        <f>+'5.a- Compras internas'!A46</f>
        <v>42795</v>
      </c>
      <c r="B46" s="276"/>
      <c r="C46" s="277"/>
      <c r="D46" s="187"/>
      <c r="E46" s="188"/>
      <c r="F46" s="187"/>
      <c r="G46" s="188"/>
      <c r="H46" s="187"/>
      <c r="I46" s="188"/>
    </row>
    <row r="47" spans="1:9" x14ac:dyDescent="0.2">
      <c r="A47" s="272">
        <f>+'5.a- Compras internas'!A47</f>
        <v>42826</v>
      </c>
      <c r="B47" s="276"/>
      <c r="C47" s="277"/>
      <c r="D47" s="187"/>
      <c r="E47" s="188"/>
      <c r="F47" s="187"/>
      <c r="G47" s="188"/>
      <c r="H47" s="187"/>
      <c r="I47" s="188"/>
    </row>
    <row r="48" spans="1:9" ht="13.5" thickBot="1" x14ac:dyDescent="0.25">
      <c r="A48" s="263">
        <f>+'5.a- Compras internas'!A48</f>
        <v>42856</v>
      </c>
      <c r="B48" s="278"/>
      <c r="C48" s="279"/>
      <c r="D48" s="189"/>
      <c r="E48" s="191"/>
      <c r="F48" s="189"/>
      <c r="G48" s="191"/>
      <c r="H48" s="189"/>
      <c r="I48" s="191"/>
    </row>
    <row r="49" spans="1:9" hidden="1" x14ac:dyDescent="0.2">
      <c r="A49" s="176">
        <f>+'5.a- Compras internas'!A49</f>
        <v>42887</v>
      </c>
      <c r="B49" s="176"/>
      <c r="C49" s="176"/>
      <c r="D49" s="180"/>
      <c r="E49" s="180"/>
      <c r="F49" s="180"/>
      <c r="G49" s="180"/>
      <c r="H49" s="180"/>
      <c r="I49" s="180"/>
    </row>
    <row r="50" spans="1:9" hidden="1" x14ac:dyDescent="0.2">
      <c r="A50" s="26">
        <f>+'5.a- Compras internas'!A50</f>
        <v>42917</v>
      </c>
      <c r="B50" s="26"/>
      <c r="C50" s="26"/>
      <c r="D50" s="28"/>
      <c r="E50" s="28"/>
      <c r="F50" s="28"/>
      <c r="G50" s="28"/>
      <c r="H50" s="28"/>
      <c r="I50" s="28"/>
    </row>
    <row r="51" spans="1:9" hidden="1" x14ac:dyDescent="0.2">
      <c r="A51" s="26">
        <f>+'5.a- Compras internas'!A51</f>
        <v>42948</v>
      </c>
      <c r="B51" s="26"/>
      <c r="C51" s="26"/>
      <c r="D51" s="28"/>
      <c r="E51" s="28"/>
      <c r="F51" s="28"/>
      <c r="G51" s="28"/>
      <c r="H51" s="28"/>
      <c r="I51" s="28"/>
    </row>
    <row r="52" spans="1:9" hidden="1" x14ac:dyDescent="0.2">
      <c r="A52" s="26">
        <f>+'5.a- Compras internas'!A52</f>
        <v>42979</v>
      </c>
      <c r="B52" s="26"/>
      <c r="C52" s="26"/>
      <c r="D52" s="28"/>
      <c r="E52" s="28"/>
      <c r="F52" s="28"/>
      <c r="G52" s="28"/>
      <c r="H52" s="28"/>
      <c r="I52" s="28"/>
    </row>
    <row r="53" spans="1:9" hidden="1" x14ac:dyDescent="0.2">
      <c r="A53" s="26">
        <f>+'5.a- Compras internas'!A53</f>
        <v>43009</v>
      </c>
      <c r="B53" s="26"/>
      <c r="C53" s="26"/>
      <c r="D53" s="28"/>
      <c r="E53" s="28"/>
      <c r="F53" s="28"/>
      <c r="G53" s="28"/>
      <c r="H53" s="28"/>
      <c r="I53" s="28"/>
    </row>
    <row r="54" spans="1:9" hidden="1" x14ac:dyDescent="0.2">
      <c r="A54" s="26">
        <f>+'5.a- Compras internas'!A54</f>
        <v>43040</v>
      </c>
      <c r="B54" s="26"/>
      <c r="C54" s="26"/>
      <c r="D54" s="28"/>
      <c r="E54" s="28"/>
      <c r="F54" s="28"/>
      <c r="G54" s="28"/>
      <c r="H54" s="28"/>
      <c r="I54" s="28"/>
    </row>
    <row r="55" spans="1:9" ht="13.5" hidden="1" thickBot="1" x14ac:dyDescent="0.25">
      <c r="A55" s="30">
        <f>+'5.a- Compras internas'!A55</f>
        <v>43070</v>
      </c>
      <c r="B55" s="30"/>
      <c r="C55" s="30"/>
      <c r="D55" s="31"/>
      <c r="E55" s="31"/>
      <c r="F55" s="31"/>
      <c r="G55" s="31"/>
      <c r="H55" s="31"/>
      <c r="I55" s="31"/>
    </row>
    <row r="56" spans="1:9" ht="13.5" thickBot="1" x14ac:dyDescent="0.25">
      <c r="A56" s="39"/>
      <c r="B56" s="39"/>
      <c r="C56" s="39"/>
      <c r="D56" s="40"/>
      <c r="E56" s="40"/>
      <c r="F56" s="40"/>
      <c r="G56" s="40"/>
      <c r="H56" s="40"/>
      <c r="I56" s="40"/>
    </row>
    <row r="57" spans="1:9" x14ac:dyDescent="0.2">
      <c r="A57" s="65">
        <v>2010</v>
      </c>
      <c r="B57" s="253"/>
      <c r="C57" s="267"/>
      <c r="D57" s="267"/>
      <c r="E57" s="267"/>
      <c r="F57" s="267"/>
      <c r="G57" s="267"/>
      <c r="H57" s="267"/>
      <c r="I57" s="268"/>
    </row>
    <row r="58" spans="1:9" x14ac:dyDescent="0.2">
      <c r="A58" s="66">
        <v>2011</v>
      </c>
      <c r="B58" s="255"/>
      <c r="C58" s="249"/>
      <c r="D58" s="249"/>
      <c r="E58" s="249"/>
      <c r="F58" s="249"/>
      <c r="G58" s="249"/>
      <c r="H58" s="249"/>
      <c r="I58" s="269"/>
    </row>
    <row r="59" spans="1:9" x14ac:dyDescent="0.2">
      <c r="A59" s="66">
        <v>2012</v>
      </c>
      <c r="B59" s="255"/>
      <c r="C59" s="249"/>
      <c r="D59" s="249"/>
      <c r="E59" s="249"/>
      <c r="F59" s="249"/>
      <c r="G59" s="249"/>
      <c r="H59" s="249"/>
      <c r="I59" s="269"/>
    </row>
    <row r="60" spans="1:9" x14ac:dyDescent="0.2">
      <c r="A60" s="66">
        <v>2013</v>
      </c>
      <c r="B60" s="255"/>
      <c r="C60" s="249"/>
      <c r="D60" s="249"/>
      <c r="E60" s="249"/>
      <c r="F60" s="249"/>
      <c r="G60" s="249"/>
      <c r="H60" s="249"/>
      <c r="I60" s="269"/>
    </row>
    <row r="61" spans="1:9" x14ac:dyDescent="0.2">
      <c r="A61" s="66">
        <f>+'5.a- Compras internas'!A61</f>
        <v>2014</v>
      </c>
      <c r="B61" s="255"/>
      <c r="C61" s="249"/>
      <c r="D61" s="249"/>
      <c r="E61" s="249"/>
      <c r="F61" s="249"/>
      <c r="G61" s="249"/>
      <c r="H61" s="249"/>
      <c r="I61" s="269"/>
    </row>
    <row r="62" spans="1:9" x14ac:dyDescent="0.2">
      <c r="A62" s="66">
        <f>+'5.a- Compras internas'!A62</f>
        <v>2015</v>
      </c>
      <c r="B62" s="255"/>
      <c r="C62" s="249"/>
      <c r="D62" s="249"/>
      <c r="E62" s="249"/>
      <c r="F62" s="249"/>
      <c r="G62" s="249"/>
      <c r="H62" s="249"/>
      <c r="I62" s="269"/>
    </row>
    <row r="63" spans="1:9" ht="13.5" thickBot="1" x14ac:dyDescent="0.25">
      <c r="A63" s="67">
        <f>+'5.a- Compras internas'!A63</f>
        <v>2016</v>
      </c>
      <c r="B63" s="257"/>
      <c r="C63" s="270"/>
      <c r="D63" s="270"/>
      <c r="E63" s="270"/>
      <c r="F63" s="270"/>
      <c r="G63" s="270"/>
      <c r="H63" s="270"/>
      <c r="I63" s="271"/>
    </row>
    <row r="64" spans="1:9" ht="13.5" thickBot="1" x14ac:dyDescent="0.25">
      <c r="A64" s="39"/>
      <c r="B64" s="141"/>
      <c r="C64" s="141"/>
      <c r="D64" s="142"/>
      <c r="E64" s="142"/>
      <c r="F64" s="142"/>
      <c r="G64" s="142"/>
      <c r="H64" s="142"/>
      <c r="I64" s="142"/>
    </row>
    <row r="65" spans="1:9" x14ac:dyDescent="0.2">
      <c r="A65" s="22" t="str">
        <f>+'5.a- Compras internas'!A65</f>
        <v>ene-may 2016</v>
      </c>
      <c r="B65" s="143"/>
      <c r="C65" s="143"/>
      <c r="D65" s="144"/>
      <c r="E65" s="144"/>
      <c r="F65" s="144"/>
      <c r="G65" s="144"/>
      <c r="H65" s="144"/>
      <c r="I65" s="144"/>
    </row>
    <row r="66" spans="1:9" ht="13.5" thickBot="1" x14ac:dyDescent="0.25">
      <c r="A66" s="30" t="str">
        <f>+'5.a- Compras internas'!A66</f>
        <v>ene-may 2017</v>
      </c>
      <c r="B66" s="145"/>
      <c r="C66" s="145"/>
      <c r="D66" s="146"/>
      <c r="E66" s="146"/>
      <c r="F66" s="146"/>
      <c r="G66" s="146"/>
      <c r="H66" s="146"/>
      <c r="I66" s="146"/>
    </row>
    <row r="67" spans="1:9" ht="13.5" thickBot="1" x14ac:dyDescent="0.25">
      <c r="A67" s="100"/>
      <c r="B67" s="100"/>
      <c r="C67" s="100"/>
    </row>
    <row r="68" spans="1:9" ht="13.5" thickBot="1" x14ac:dyDescent="0.25">
      <c r="A68" s="94" t="s">
        <v>77</v>
      </c>
      <c r="C68" s="49"/>
      <c r="D68" s="49"/>
      <c r="E68" s="16" t="s">
        <v>78</v>
      </c>
      <c r="F68" s="49"/>
    </row>
    <row r="71" spans="1:9" x14ac:dyDescent="0.2">
      <c r="A71" s="47" t="s">
        <v>55</v>
      </c>
      <c r="B71" s="47"/>
      <c r="C71" s="47"/>
      <c r="D71" s="48"/>
      <c r="E71" s="49"/>
    </row>
    <row r="72" spans="1:9" ht="13.5" thickBot="1" x14ac:dyDescent="0.25">
      <c r="A72" s="49"/>
      <c r="B72" s="49"/>
      <c r="C72" s="49"/>
      <c r="D72" s="49"/>
      <c r="E72" s="49"/>
    </row>
    <row r="73" spans="1:9" ht="13.5" thickBot="1" x14ac:dyDescent="0.25">
      <c r="A73" s="50" t="s">
        <v>53</v>
      </c>
      <c r="B73" s="71" t="s">
        <v>56</v>
      </c>
      <c r="C73" s="72" t="s">
        <v>59</v>
      </c>
      <c r="D73" s="71" t="s">
        <v>56</v>
      </c>
      <c r="E73" s="72" t="s">
        <v>59</v>
      </c>
      <c r="F73" s="71" t="s">
        <v>56</v>
      </c>
      <c r="G73" s="72" t="s">
        <v>59</v>
      </c>
      <c r="H73" s="71" t="s">
        <v>56</v>
      </c>
      <c r="I73" s="72" t="s">
        <v>59</v>
      </c>
    </row>
    <row r="74" spans="1:9" x14ac:dyDescent="0.2">
      <c r="A74" s="53">
        <f>+A61</f>
        <v>2014</v>
      </c>
      <c r="B74" s="54">
        <f t="shared" ref="B74:I74" si="0">+B61-SUM(B8:B19)</f>
        <v>0</v>
      </c>
      <c r="C74" s="54">
        <f t="shared" si="0"/>
        <v>0</v>
      </c>
      <c r="D74" s="54">
        <f t="shared" si="0"/>
        <v>0</v>
      </c>
      <c r="E74" s="54">
        <f t="shared" si="0"/>
        <v>0</v>
      </c>
      <c r="F74" s="54">
        <f t="shared" si="0"/>
        <v>0</v>
      </c>
      <c r="G74" s="54">
        <f t="shared" si="0"/>
        <v>0</v>
      </c>
      <c r="H74" s="54">
        <f t="shared" si="0"/>
        <v>0</v>
      </c>
      <c r="I74" s="55">
        <f t="shared" si="0"/>
        <v>0</v>
      </c>
    </row>
    <row r="75" spans="1:9" x14ac:dyDescent="0.2">
      <c r="A75" s="56">
        <f>+A62</f>
        <v>2015</v>
      </c>
      <c r="B75" s="57">
        <f t="shared" ref="B75:I75" si="1">+B62-SUM(B20:B31)</f>
        <v>0</v>
      </c>
      <c r="C75" s="57">
        <f t="shared" si="1"/>
        <v>0</v>
      </c>
      <c r="D75" s="57">
        <f t="shared" si="1"/>
        <v>0</v>
      </c>
      <c r="E75" s="57">
        <f t="shared" si="1"/>
        <v>0</v>
      </c>
      <c r="F75" s="57">
        <f t="shared" si="1"/>
        <v>0</v>
      </c>
      <c r="G75" s="57">
        <f t="shared" si="1"/>
        <v>0</v>
      </c>
      <c r="H75" s="57">
        <f t="shared" si="1"/>
        <v>0</v>
      </c>
      <c r="I75" s="58">
        <f t="shared" si="1"/>
        <v>0</v>
      </c>
    </row>
    <row r="76" spans="1:9" ht="13.5" thickBot="1" x14ac:dyDescent="0.25">
      <c r="A76" s="59">
        <f>+A63</f>
        <v>2016</v>
      </c>
      <c r="B76" s="60">
        <f t="shared" ref="B76:I76" si="2">+B63-SUM(B32:B43)</f>
        <v>0</v>
      </c>
      <c r="C76" s="60">
        <f t="shared" si="2"/>
        <v>0</v>
      </c>
      <c r="D76" s="60">
        <f t="shared" si="2"/>
        <v>0</v>
      </c>
      <c r="E76" s="60">
        <f t="shared" si="2"/>
        <v>0</v>
      </c>
      <c r="F76" s="60">
        <f t="shared" si="2"/>
        <v>0</v>
      </c>
      <c r="G76" s="60">
        <f t="shared" si="2"/>
        <v>0</v>
      </c>
      <c r="H76" s="60">
        <f t="shared" si="2"/>
        <v>0</v>
      </c>
      <c r="I76" s="61">
        <f t="shared" si="2"/>
        <v>0</v>
      </c>
    </row>
    <row r="77" spans="1:9" x14ac:dyDescent="0.2">
      <c r="A77" s="53" t="str">
        <f>+A65</f>
        <v>ene-may 2016</v>
      </c>
      <c r="B77" s="62">
        <f>+B65-(SUM(B32:INDEX(B32:B43,'parámetros e instrucciones'!$E$3)))</f>
        <v>0</v>
      </c>
      <c r="C77" s="62">
        <f>+C65-(SUM(C32:INDEX(C32:C43,'parámetros e instrucciones'!$E$3)))</f>
        <v>0</v>
      </c>
      <c r="D77" s="62">
        <f>+D65-(SUM(D32:INDEX(D32:D43,'parámetros e instrucciones'!$E$3)))</f>
        <v>0</v>
      </c>
      <c r="E77" s="62">
        <f>+E65-(SUM(E32:INDEX(E32:E43,'parámetros e instrucciones'!$E$3)))</f>
        <v>0</v>
      </c>
      <c r="F77" s="62">
        <f>+F65-(SUM(F32:INDEX(F32:F43,'parámetros e instrucciones'!$E$3)))</f>
        <v>0</v>
      </c>
      <c r="G77" s="62">
        <f>+G65-(SUM(G32:INDEX(G32:G43,'parámetros e instrucciones'!$E$3)))</f>
        <v>0</v>
      </c>
      <c r="H77" s="62">
        <f>+H65-(SUM(H32:INDEX(H32:H43,'parámetros e instrucciones'!$E$3)))</f>
        <v>0</v>
      </c>
      <c r="I77" s="62">
        <f>+I65-(SUM(I32:INDEX(I32:I43,'parámetros e instrucciones'!$E$3)))</f>
        <v>0</v>
      </c>
    </row>
    <row r="78" spans="1:9" ht="13.5" thickBot="1" x14ac:dyDescent="0.25">
      <c r="A78" s="59" t="str">
        <f>+A66</f>
        <v>ene-may 2017</v>
      </c>
      <c r="B78" s="63">
        <f>+B66-(SUM(B44:INDEX(B44:B55,'parámetros e instrucciones'!$E$3)))</f>
        <v>0</v>
      </c>
      <c r="C78" s="63">
        <f>+C66-(SUM(C44:INDEX(C44:C55,'parámetros e instrucciones'!$E$3)))</f>
        <v>0</v>
      </c>
      <c r="D78" s="63">
        <f>+D66-(SUM(D44:INDEX(D44:D55,'parámetros e instrucciones'!$E$3)))</f>
        <v>0</v>
      </c>
      <c r="E78" s="63">
        <f>+E66-(SUM(E44:INDEX(E44:E55,'parámetros e instrucciones'!$E$3)))</f>
        <v>0</v>
      </c>
      <c r="F78" s="63">
        <f>+F66-(SUM(F44:INDEX(F44:F55,'parámetros e instrucciones'!$E$3)))</f>
        <v>0</v>
      </c>
      <c r="G78" s="63">
        <f>+G66-(SUM(G44:INDEX(G44:G55,'parámetros e instrucciones'!$E$3)))</f>
        <v>0</v>
      </c>
      <c r="H78" s="63">
        <f>+H66-(SUM(H44:INDEX(H44:H55,'parámetros e instrucciones'!$E$3)))</f>
        <v>0</v>
      </c>
      <c r="I78" s="63">
        <f>+I66-(SUM(I44:INDEX(I44:I55,'parámetros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.27" footer="0"/>
  <pageSetup paperSize="9" scale="74" orientation="landscape" horizontalDpi="4294967292" verticalDpi="300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9"/>
  <sheetViews>
    <sheetView showGridLines="0" zoomScale="75" workbookViewId="0"/>
  </sheetViews>
  <sheetFormatPr baseColWidth="10" defaultRowHeight="12.75" x14ac:dyDescent="0.2"/>
  <cols>
    <col min="1" max="1" width="13.42578125" style="9" customWidth="1"/>
    <col min="2" max="4" width="22.7109375" style="9" customWidth="1"/>
    <col min="5" max="5" width="23.42578125" style="9" customWidth="1"/>
    <col min="6" max="16384" width="11.42578125" style="9"/>
  </cols>
  <sheetData>
    <row r="1" spans="1:5" x14ac:dyDescent="0.2">
      <c r="A1" s="7" t="s">
        <v>83</v>
      </c>
      <c r="B1" s="8"/>
      <c r="C1" s="8"/>
      <c r="D1" s="8"/>
      <c r="E1" s="8"/>
    </row>
    <row r="2" spans="1:5" x14ac:dyDescent="0.2">
      <c r="A2" s="7" t="s">
        <v>79</v>
      </c>
      <c r="B2" s="8"/>
      <c r="C2" s="8"/>
      <c r="D2" s="8"/>
      <c r="E2" s="8"/>
    </row>
    <row r="3" spans="1:5" x14ac:dyDescent="0.2">
      <c r="A3" s="147" t="s">
        <v>114</v>
      </c>
      <c r="B3" s="8"/>
      <c r="C3" s="8"/>
      <c r="D3" s="8"/>
      <c r="E3" s="8"/>
    </row>
    <row r="4" spans="1:5" ht="21" customHeight="1" x14ac:dyDescent="0.2">
      <c r="A4" s="7" t="s">
        <v>113</v>
      </c>
      <c r="B4" s="8"/>
      <c r="C4" s="8"/>
      <c r="D4" s="8"/>
      <c r="E4" s="8"/>
    </row>
    <row r="5" spans="1:5" ht="13.5" thickBot="1" x14ac:dyDescent="0.25">
      <c r="A5" s="94"/>
      <c r="B5" s="94"/>
      <c r="C5" s="94"/>
      <c r="D5" s="94"/>
      <c r="E5" s="94"/>
    </row>
    <row r="6" spans="1:5" ht="13.5" thickBot="1" x14ac:dyDescent="0.25">
      <c r="A6" s="147"/>
      <c r="B6" s="147"/>
      <c r="C6" s="291" t="s">
        <v>80</v>
      </c>
      <c r="D6" s="148"/>
      <c r="E6" s="149"/>
    </row>
    <row r="7" spans="1:5" s="289" customFormat="1" ht="13.5" thickBot="1" x14ac:dyDescent="0.25">
      <c r="A7" s="288" t="s">
        <v>53</v>
      </c>
      <c r="B7" s="292" t="s">
        <v>115</v>
      </c>
      <c r="C7" s="293" t="s">
        <v>116</v>
      </c>
      <c r="D7" s="293" t="s">
        <v>116</v>
      </c>
      <c r="E7" s="294" t="s">
        <v>116</v>
      </c>
    </row>
    <row r="8" spans="1:5" x14ac:dyDescent="0.2">
      <c r="A8" s="150">
        <v>40543</v>
      </c>
      <c r="B8" s="296"/>
      <c r="C8" s="151"/>
      <c r="D8" s="152"/>
      <c r="E8" s="153"/>
    </row>
    <row r="9" spans="1:5" x14ac:dyDescent="0.2">
      <c r="A9" s="154">
        <v>40908</v>
      </c>
      <c r="B9" s="27"/>
      <c r="C9" s="155"/>
      <c r="D9" s="156"/>
      <c r="E9" s="29"/>
    </row>
    <row r="10" spans="1:5" x14ac:dyDescent="0.2">
      <c r="A10" s="154">
        <v>41274</v>
      </c>
      <c r="B10" s="27"/>
      <c r="C10" s="155"/>
      <c r="D10" s="156"/>
      <c r="E10" s="29"/>
    </row>
    <row r="11" spans="1:5" x14ac:dyDescent="0.2">
      <c r="A11" s="154">
        <v>41639</v>
      </c>
      <c r="B11" s="27"/>
      <c r="C11" s="155"/>
      <c r="D11" s="156"/>
      <c r="E11" s="29"/>
    </row>
    <row r="12" spans="1:5" x14ac:dyDescent="0.2">
      <c r="A12" s="154">
        <v>42004</v>
      </c>
      <c r="B12" s="27"/>
      <c r="C12" s="155"/>
      <c r="D12" s="156"/>
      <c r="E12" s="29"/>
    </row>
    <row r="13" spans="1:5" x14ac:dyDescent="0.2">
      <c r="A13" s="154">
        <v>42369</v>
      </c>
      <c r="B13" s="27"/>
      <c r="C13" s="155"/>
      <c r="D13" s="156"/>
      <c r="E13" s="29"/>
    </row>
    <row r="14" spans="1:5" ht="13.5" thickBot="1" x14ac:dyDescent="0.25">
      <c r="A14" s="295">
        <v>42735</v>
      </c>
      <c r="B14" s="38"/>
      <c r="C14" s="159"/>
      <c r="D14" s="160"/>
      <c r="E14" s="32"/>
    </row>
    <row r="15" spans="1:5" x14ac:dyDescent="0.2">
      <c r="A15" s="290">
        <v>42521</v>
      </c>
      <c r="B15" s="23"/>
      <c r="C15" s="157"/>
      <c r="D15" s="158"/>
      <c r="E15" s="25"/>
    </row>
    <row r="16" spans="1:5" ht="13.5" thickBot="1" x14ac:dyDescent="0.25">
      <c r="A16" s="297">
        <v>42886</v>
      </c>
      <c r="B16" s="38"/>
      <c r="C16" s="159"/>
      <c r="D16" s="160"/>
      <c r="E16" s="32"/>
    </row>
    <row r="19" spans="1:6" x14ac:dyDescent="0.2">
      <c r="A19" s="161" t="s">
        <v>81</v>
      </c>
    </row>
    <row r="20" spans="1:6" ht="13.5" thickBot="1" x14ac:dyDescent="0.25"/>
    <row r="21" spans="1:6" ht="13.5" thickBot="1" x14ac:dyDescent="0.25">
      <c r="A21" s="50" t="s">
        <v>53</v>
      </c>
      <c r="B21" s="162" t="str">
        <f>+B7</f>
        <v>México</v>
      </c>
      <c r="C21" s="163"/>
      <c r="D21" s="163"/>
      <c r="E21" s="163"/>
      <c r="F21" s="19"/>
    </row>
    <row r="22" spans="1:6" x14ac:dyDescent="0.2">
      <c r="A22" s="53">
        <v>2003</v>
      </c>
      <c r="B22" s="55" t="e">
        <f>+B9-(B8+'2- impo investigadas'!C61-'6- reventa'!B61)</f>
        <v>#VALUE!</v>
      </c>
      <c r="C22" s="164"/>
      <c r="D22" s="164"/>
      <c r="E22" s="164"/>
      <c r="F22" s="19"/>
    </row>
    <row r="23" spans="1:6" x14ac:dyDescent="0.2">
      <c r="A23" s="56">
        <v>2004</v>
      </c>
      <c r="B23" s="58" t="e">
        <f>+B10-(B9+'2- impo investigadas'!C62-'6- reventa'!B62)</f>
        <v>#VALUE!</v>
      </c>
    </row>
    <row r="24" spans="1:6" ht="13.5" thickBot="1" x14ac:dyDescent="0.25">
      <c r="A24" s="59">
        <v>2005</v>
      </c>
      <c r="B24" s="61" t="e">
        <f>+B11-(B10+'2- impo investigadas'!C63-'6- reventa'!B63)</f>
        <v>#VALUE!</v>
      </c>
    </row>
    <row r="25" spans="1:6" x14ac:dyDescent="0.2">
      <c r="A25" s="53">
        <f>+A15</f>
        <v>42521</v>
      </c>
      <c r="B25" s="62" t="e">
        <f>+B15-(B11+'2- impo investigadas'!C65-'6- reventa'!B65)</f>
        <v>#VALUE!</v>
      </c>
    </row>
    <row r="26" spans="1:6" ht="13.5" thickBot="1" x14ac:dyDescent="0.25">
      <c r="A26" s="59">
        <f>+A16</f>
        <v>42886</v>
      </c>
      <c r="B26" s="63" t="e">
        <f>+B16-(B15+'2- impo investigadas'!C66-'6- reventa'!B66)</f>
        <v>#VALUE!</v>
      </c>
    </row>
    <row r="27" spans="1:6" x14ac:dyDescent="0.2">
      <c r="A27" s="40"/>
      <c r="B27" s="40"/>
    </row>
    <row r="28" spans="1:6" x14ac:dyDescent="0.2">
      <c r="A28" s="40"/>
      <c r="B28" s="40"/>
    </row>
    <row r="29" spans="1:6" x14ac:dyDescent="0.2">
      <c r="A29" s="40"/>
      <c r="B29" s="40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tabSelected="1" workbookViewId="0">
      <selection activeCell="F3" sqref="F3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="75" workbookViewId="0"/>
  </sheetViews>
  <sheetFormatPr baseColWidth="10" defaultRowHeight="12.75" x14ac:dyDescent="0.2"/>
  <cols>
    <col min="1" max="1" width="17.85546875" style="9" customWidth="1"/>
    <col min="2" max="2" width="57.28515625" style="9" customWidth="1"/>
    <col min="3" max="10" width="12.42578125" style="9" customWidth="1"/>
    <col min="11" max="16384" width="11.42578125" style="9"/>
  </cols>
  <sheetData>
    <row r="1" spans="1:10" x14ac:dyDescent="0.2">
      <c r="A1" s="7" t="s">
        <v>1</v>
      </c>
      <c r="B1" s="8"/>
      <c r="C1" s="8"/>
      <c r="D1" s="8"/>
      <c r="E1" s="8"/>
      <c r="F1" s="8"/>
      <c r="G1" s="101"/>
      <c r="H1" s="101"/>
      <c r="I1" s="101"/>
      <c r="J1" s="101"/>
    </row>
    <row r="2" spans="1:10" x14ac:dyDescent="0.2">
      <c r="A2" s="170" t="s">
        <v>90</v>
      </c>
      <c r="B2" s="171"/>
      <c r="C2" s="171"/>
      <c r="D2" s="171"/>
      <c r="E2" s="171"/>
      <c r="F2" s="171"/>
      <c r="G2" s="172"/>
      <c r="H2" s="172"/>
      <c r="I2" s="172"/>
      <c r="J2" s="172"/>
    </row>
    <row r="3" spans="1:10" x14ac:dyDescent="0.2">
      <c r="A3" s="170" t="s">
        <v>91</v>
      </c>
      <c r="B3" s="171"/>
      <c r="C3" s="171"/>
      <c r="D3" s="171"/>
      <c r="E3" s="171"/>
      <c r="F3" s="171"/>
      <c r="G3" s="172"/>
      <c r="H3" s="172"/>
      <c r="I3" s="172"/>
      <c r="J3" s="172"/>
    </row>
    <row r="4" spans="1:10" ht="12.75" hidden="1" customHeight="1" x14ac:dyDescent="0.2">
      <c r="A4" s="7"/>
      <c r="B4" s="8"/>
      <c r="C4" s="8"/>
      <c r="D4" s="8"/>
      <c r="E4" s="8"/>
      <c r="F4" s="8"/>
      <c r="G4" s="101"/>
      <c r="H4" s="101"/>
      <c r="I4" s="101"/>
      <c r="J4" s="101"/>
    </row>
    <row r="5" spans="1:10" ht="12.75" hidden="1" customHeight="1" x14ac:dyDescent="0.2">
      <c r="A5" s="7"/>
      <c r="B5" s="8"/>
      <c r="C5" s="8"/>
      <c r="D5" s="8"/>
      <c r="E5" s="8"/>
      <c r="F5" s="8"/>
      <c r="G5" s="101"/>
      <c r="H5" s="101"/>
      <c r="I5" s="101"/>
      <c r="J5" s="101"/>
    </row>
    <row r="6" spans="1:10" ht="13.5" thickBot="1" x14ac:dyDescent="0.25">
      <c r="A6" s="8"/>
      <c r="B6" s="7"/>
      <c r="C6" s="7"/>
      <c r="D6" s="7"/>
      <c r="E6" s="7"/>
      <c r="F6" s="7"/>
      <c r="G6" s="101"/>
      <c r="H6" s="101"/>
      <c r="I6" s="101"/>
      <c r="J6" s="101"/>
    </row>
    <row r="7" spans="1:10" ht="47.25" customHeight="1" thickBot="1" x14ac:dyDescent="0.25">
      <c r="A7" s="11" t="s">
        <v>2</v>
      </c>
      <c r="B7" s="169" t="s">
        <v>89</v>
      </c>
      <c r="C7" s="174">
        <v>2010</v>
      </c>
      <c r="D7" s="174">
        <v>2011</v>
      </c>
      <c r="E7" s="174">
        <v>2012</v>
      </c>
      <c r="F7" s="174">
        <v>2013</v>
      </c>
      <c r="G7" s="174">
        <v>2014</v>
      </c>
      <c r="H7" s="174">
        <v>2015</v>
      </c>
      <c r="I7" s="174">
        <v>2016</v>
      </c>
      <c r="J7" s="173" t="s">
        <v>92</v>
      </c>
    </row>
    <row r="8" spans="1:10" x14ac:dyDescent="0.2">
      <c r="A8" s="12" t="s">
        <v>46</v>
      </c>
      <c r="B8" s="316"/>
      <c r="C8" s="304" t="s">
        <v>13</v>
      </c>
      <c r="D8" s="306" t="s">
        <v>13</v>
      </c>
      <c r="E8" s="304" t="s">
        <v>13</v>
      </c>
      <c r="F8" s="308">
        <v>0</v>
      </c>
      <c r="G8" s="308">
        <v>0</v>
      </c>
      <c r="H8" s="308">
        <v>0</v>
      </c>
      <c r="I8" s="318">
        <v>0</v>
      </c>
      <c r="J8" s="308">
        <v>0</v>
      </c>
    </row>
    <row r="9" spans="1:10" x14ac:dyDescent="0.2">
      <c r="A9" s="13"/>
      <c r="B9" s="317"/>
      <c r="C9" s="305"/>
      <c r="D9" s="307"/>
      <c r="E9" s="305"/>
      <c r="F9" s="309"/>
      <c r="G9" s="309"/>
      <c r="H9" s="309"/>
      <c r="I9" s="319"/>
      <c r="J9" s="309"/>
    </row>
    <row r="10" spans="1:10" x14ac:dyDescent="0.2">
      <c r="A10" s="13"/>
      <c r="B10" s="320"/>
      <c r="C10" s="310" t="s">
        <v>13</v>
      </c>
      <c r="D10" s="311" t="s">
        <v>13</v>
      </c>
      <c r="E10" s="310" t="s">
        <v>13</v>
      </c>
      <c r="F10" s="312">
        <v>0</v>
      </c>
      <c r="G10" s="312">
        <v>0</v>
      </c>
      <c r="H10" s="312">
        <v>0</v>
      </c>
      <c r="I10" s="321">
        <v>0</v>
      </c>
      <c r="J10" s="312">
        <v>0</v>
      </c>
    </row>
    <row r="11" spans="1:10" x14ac:dyDescent="0.2">
      <c r="A11" s="13"/>
      <c r="B11" s="317"/>
      <c r="C11" s="305"/>
      <c r="D11" s="307"/>
      <c r="E11" s="305"/>
      <c r="F11" s="309"/>
      <c r="G11" s="309"/>
      <c r="H11" s="309"/>
      <c r="I11" s="319"/>
      <c r="J11" s="309"/>
    </row>
    <row r="12" spans="1:10" x14ac:dyDescent="0.2">
      <c r="A12" s="13"/>
      <c r="B12" s="320"/>
      <c r="C12" s="310" t="s">
        <v>13</v>
      </c>
      <c r="D12" s="311" t="s">
        <v>13</v>
      </c>
      <c r="E12" s="310" t="s">
        <v>13</v>
      </c>
      <c r="F12" s="312">
        <v>0</v>
      </c>
      <c r="G12" s="312">
        <v>0</v>
      </c>
      <c r="H12" s="312">
        <v>0</v>
      </c>
      <c r="I12" s="321">
        <v>0</v>
      </c>
      <c r="J12" s="312">
        <v>0</v>
      </c>
    </row>
    <row r="13" spans="1:10" ht="13.5" thickBot="1" x14ac:dyDescent="0.25">
      <c r="A13" s="14"/>
      <c r="B13" s="322"/>
      <c r="C13" s="314"/>
      <c r="D13" s="313"/>
      <c r="E13" s="314"/>
      <c r="F13" s="315"/>
      <c r="G13" s="315"/>
      <c r="H13" s="315"/>
      <c r="I13" s="323"/>
      <c r="J13" s="315"/>
    </row>
    <row r="14" spans="1:10" x14ac:dyDescent="0.2">
      <c r="A14" s="12" t="s">
        <v>47</v>
      </c>
      <c r="B14" s="316"/>
      <c r="C14" s="304" t="s">
        <v>13</v>
      </c>
      <c r="D14" s="306" t="s">
        <v>13</v>
      </c>
      <c r="E14" s="304" t="s">
        <v>13</v>
      </c>
      <c r="F14" s="308">
        <v>0</v>
      </c>
      <c r="G14" s="308">
        <v>0</v>
      </c>
      <c r="H14" s="308">
        <v>0</v>
      </c>
      <c r="I14" s="318">
        <v>0</v>
      </c>
      <c r="J14" s="308">
        <v>0</v>
      </c>
    </row>
    <row r="15" spans="1:10" x14ac:dyDescent="0.2">
      <c r="A15" s="13"/>
      <c r="B15" s="317"/>
      <c r="C15" s="305"/>
      <c r="D15" s="307"/>
      <c r="E15" s="305"/>
      <c r="F15" s="309"/>
      <c r="G15" s="309"/>
      <c r="H15" s="309"/>
      <c r="I15" s="319"/>
      <c r="J15" s="309"/>
    </row>
    <row r="16" spans="1:10" x14ac:dyDescent="0.2">
      <c r="A16" s="13"/>
      <c r="B16" s="320"/>
      <c r="C16" s="310" t="s">
        <v>13</v>
      </c>
      <c r="D16" s="311" t="s">
        <v>13</v>
      </c>
      <c r="E16" s="310" t="s">
        <v>13</v>
      </c>
      <c r="F16" s="312">
        <v>0</v>
      </c>
      <c r="G16" s="312">
        <v>0</v>
      </c>
      <c r="H16" s="312">
        <v>0</v>
      </c>
      <c r="I16" s="321">
        <v>0</v>
      </c>
      <c r="J16" s="312">
        <v>0</v>
      </c>
    </row>
    <row r="17" spans="1:10" x14ac:dyDescent="0.2">
      <c r="A17" s="13"/>
      <c r="B17" s="317"/>
      <c r="C17" s="305"/>
      <c r="D17" s="307"/>
      <c r="E17" s="305"/>
      <c r="F17" s="309"/>
      <c r="G17" s="309"/>
      <c r="H17" s="309"/>
      <c r="I17" s="319"/>
      <c r="J17" s="309"/>
    </row>
    <row r="18" spans="1:10" x14ac:dyDescent="0.2">
      <c r="A18" s="13"/>
      <c r="B18" s="320"/>
      <c r="C18" s="310" t="s">
        <v>13</v>
      </c>
      <c r="D18" s="311" t="s">
        <v>13</v>
      </c>
      <c r="E18" s="310" t="s">
        <v>13</v>
      </c>
      <c r="F18" s="312">
        <v>0</v>
      </c>
      <c r="G18" s="312">
        <v>0</v>
      </c>
      <c r="H18" s="312">
        <v>0</v>
      </c>
      <c r="I18" s="321">
        <v>0</v>
      </c>
      <c r="J18" s="312">
        <v>0</v>
      </c>
    </row>
    <row r="19" spans="1:10" ht="13.5" thickBot="1" x14ac:dyDescent="0.25">
      <c r="A19" s="14"/>
      <c r="B19" s="322"/>
      <c r="C19" s="314"/>
      <c r="D19" s="313"/>
      <c r="E19" s="314"/>
      <c r="F19" s="315"/>
      <c r="G19" s="315"/>
      <c r="H19" s="315"/>
      <c r="I19" s="323"/>
      <c r="J19" s="315"/>
    </row>
    <row r="20" spans="1:10" x14ac:dyDescent="0.2">
      <c r="A20" s="12" t="s">
        <v>48</v>
      </c>
      <c r="B20" s="316"/>
      <c r="C20" s="304" t="s">
        <v>13</v>
      </c>
      <c r="D20" s="306" t="s">
        <v>13</v>
      </c>
      <c r="E20" s="304" t="s">
        <v>13</v>
      </c>
      <c r="F20" s="308">
        <v>0</v>
      </c>
      <c r="G20" s="308">
        <v>0</v>
      </c>
      <c r="H20" s="308">
        <v>0</v>
      </c>
      <c r="I20" s="318">
        <v>0</v>
      </c>
      <c r="J20" s="308">
        <v>0</v>
      </c>
    </row>
    <row r="21" spans="1:10" x14ac:dyDescent="0.2">
      <c r="A21" s="13"/>
      <c r="B21" s="317"/>
      <c r="C21" s="305"/>
      <c r="D21" s="307"/>
      <c r="E21" s="305"/>
      <c r="F21" s="309"/>
      <c r="G21" s="309"/>
      <c r="H21" s="309"/>
      <c r="I21" s="319"/>
      <c r="J21" s="309"/>
    </row>
    <row r="22" spans="1:10" x14ac:dyDescent="0.2">
      <c r="A22" s="13"/>
      <c r="B22" s="320"/>
      <c r="C22" s="310" t="s">
        <v>13</v>
      </c>
      <c r="D22" s="311" t="s">
        <v>13</v>
      </c>
      <c r="E22" s="310" t="s">
        <v>13</v>
      </c>
      <c r="F22" s="312">
        <v>0</v>
      </c>
      <c r="G22" s="312">
        <v>0</v>
      </c>
      <c r="H22" s="312">
        <v>0</v>
      </c>
      <c r="I22" s="321">
        <v>0</v>
      </c>
      <c r="J22" s="312">
        <v>0</v>
      </c>
    </row>
    <row r="23" spans="1:10" x14ac:dyDescent="0.2">
      <c r="A23" s="13"/>
      <c r="B23" s="317"/>
      <c r="C23" s="305"/>
      <c r="D23" s="307"/>
      <c r="E23" s="305"/>
      <c r="F23" s="309"/>
      <c r="G23" s="309"/>
      <c r="H23" s="309"/>
      <c r="I23" s="319"/>
      <c r="J23" s="309"/>
    </row>
    <row r="24" spans="1:10" x14ac:dyDescent="0.2">
      <c r="A24" s="13"/>
      <c r="B24" s="320"/>
      <c r="C24" s="310" t="s">
        <v>13</v>
      </c>
      <c r="D24" s="311" t="s">
        <v>13</v>
      </c>
      <c r="E24" s="310" t="s">
        <v>13</v>
      </c>
      <c r="F24" s="312">
        <v>0</v>
      </c>
      <c r="G24" s="312">
        <v>0</v>
      </c>
      <c r="H24" s="312">
        <v>0</v>
      </c>
      <c r="I24" s="321">
        <v>0</v>
      </c>
      <c r="J24" s="312">
        <v>0</v>
      </c>
    </row>
    <row r="25" spans="1:10" ht="13.5" thickBot="1" x14ac:dyDescent="0.25">
      <c r="A25" s="14"/>
      <c r="B25" s="322"/>
      <c r="C25" s="314"/>
      <c r="D25" s="313"/>
      <c r="E25" s="314"/>
      <c r="F25" s="315"/>
      <c r="G25" s="315"/>
      <c r="H25" s="315"/>
      <c r="I25" s="323"/>
      <c r="J25" s="315"/>
    </row>
    <row r="26" spans="1:10" x14ac:dyDescent="0.2">
      <c r="A26" s="12" t="s">
        <v>85</v>
      </c>
      <c r="B26" s="316"/>
      <c r="C26" s="304" t="s">
        <v>13</v>
      </c>
      <c r="D26" s="306" t="s">
        <v>13</v>
      </c>
      <c r="E26" s="304" t="s">
        <v>13</v>
      </c>
      <c r="F26" s="308">
        <v>0</v>
      </c>
      <c r="G26" s="308">
        <v>0</v>
      </c>
      <c r="H26" s="308">
        <v>0</v>
      </c>
      <c r="I26" s="318">
        <v>0</v>
      </c>
      <c r="J26" s="308">
        <v>0</v>
      </c>
    </row>
    <row r="27" spans="1:10" x14ac:dyDescent="0.2">
      <c r="A27" s="13"/>
      <c r="B27" s="317"/>
      <c r="C27" s="305"/>
      <c r="D27" s="307"/>
      <c r="E27" s="305"/>
      <c r="F27" s="309"/>
      <c r="G27" s="309"/>
      <c r="H27" s="309"/>
      <c r="I27" s="319"/>
      <c r="J27" s="309"/>
    </row>
    <row r="28" spans="1:10" x14ac:dyDescent="0.2">
      <c r="A28" s="13"/>
      <c r="B28" s="320"/>
      <c r="C28" s="310" t="s">
        <v>13</v>
      </c>
      <c r="D28" s="311" t="s">
        <v>13</v>
      </c>
      <c r="E28" s="310" t="s">
        <v>13</v>
      </c>
      <c r="F28" s="312">
        <v>0</v>
      </c>
      <c r="G28" s="312">
        <v>0</v>
      </c>
      <c r="H28" s="312">
        <v>0</v>
      </c>
      <c r="I28" s="321">
        <v>0</v>
      </c>
      <c r="J28" s="312">
        <v>0</v>
      </c>
    </row>
    <row r="29" spans="1:10" x14ac:dyDescent="0.2">
      <c r="A29" s="13"/>
      <c r="B29" s="317"/>
      <c r="C29" s="305"/>
      <c r="D29" s="307"/>
      <c r="E29" s="305"/>
      <c r="F29" s="309"/>
      <c r="G29" s="309"/>
      <c r="H29" s="309"/>
      <c r="I29" s="319"/>
      <c r="J29" s="309"/>
    </row>
    <row r="30" spans="1:10" x14ac:dyDescent="0.2">
      <c r="A30" s="13"/>
      <c r="B30" s="320"/>
      <c r="C30" s="310" t="s">
        <v>13</v>
      </c>
      <c r="D30" s="311" t="s">
        <v>13</v>
      </c>
      <c r="E30" s="310" t="s">
        <v>13</v>
      </c>
      <c r="F30" s="312">
        <v>0</v>
      </c>
      <c r="G30" s="312">
        <v>0</v>
      </c>
      <c r="H30" s="312">
        <v>0</v>
      </c>
      <c r="I30" s="321">
        <v>0</v>
      </c>
      <c r="J30" s="312">
        <v>0</v>
      </c>
    </row>
    <row r="31" spans="1:10" ht="13.5" thickBot="1" x14ac:dyDescent="0.25">
      <c r="A31" s="14"/>
      <c r="B31" s="322"/>
      <c r="C31" s="314"/>
      <c r="D31" s="313"/>
      <c r="E31" s="314"/>
      <c r="F31" s="315"/>
      <c r="G31" s="315"/>
      <c r="H31" s="315"/>
      <c r="I31" s="324"/>
      <c r="J31" s="315"/>
    </row>
    <row r="32" spans="1:10" x14ac:dyDescent="0.2">
      <c r="A32" s="12" t="s">
        <v>86</v>
      </c>
      <c r="B32" s="316"/>
      <c r="C32" s="304" t="s">
        <v>13</v>
      </c>
      <c r="D32" s="306" t="s">
        <v>13</v>
      </c>
      <c r="E32" s="304" t="s">
        <v>13</v>
      </c>
      <c r="F32" s="308">
        <v>0</v>
      </c>
      <c r="G32" s="308">
        <v>0</v>
      </c>
      <c r="H32" s="318">
        <v>0</v>
      </c>
      <c r="I32" s="308">
        <v>0</v>
      </c>
      <c r="J32" s="308">
        <v>0</v>
      </c>
    </row>
    <row r="33" spans="1:10" x14ac:dyDescent="0.2">
      <c r="A33" s="13"/>
      <c r="B33" s="317"/>
      <c r="C33" s="305"/>
      <c r="D33" s="307"/>
      <c r="E33" s="305"/>
      <c r="F33" s="309"/>
      <c r="G33" s="309"/>
      <c r="H33" s="319"/>
      <c r="I33" s="309"/>
      <c r="J33" s="309"/>
    </row>
    <row r="34" spans="1:10" x14ac:dyDescent="0.2">
      <c r="A34" s="13"/>
      <c r="B34" s="320"/>
      <c r="C34" s="310" t="s">
        <v>13</v>
      </c>
      <c r="D34" s="311" t="s">
        <v>13</v>
      </c>
      <c r="E34" s="310" t="s">
        <v>13</v>
      </c>
      <c r="F34" s="312">
        <v>0</v>
      </c>
      <c r="G34" s="312">
        <v>0</v>
      </c>
      <c r="H34" s="321">
        <v>0</v>
      </c>
      <c r="I34" s="312">
        <v>0</v>
      </c>
      <c r="J34" s="312">
        <v>0</v>
      </c>
    </row>
    <row r="35" spans="1:10" x14ac:dyDescent="0.2">
      <c r="A35" s="13"/>
      <c r="B35" s="317"/>
      <c r="C35" s="305"/>
      <c r="D35" s="307"/>
      <c r="E35" s="305"/>
      <c r="F35" s="309"/>
      <c r="G35" s="309"/>
      <c r="H35" s="319"/>
      <c r="I35" s="309"/>
      <c r="J35" s="309"/>
    </row>
    <row r="36" spans="1:10" x14ac:dyDescent="0.2">
      <c r="A36" s="13"/>
      <c r="B36" s="320"/>
      <c r="C36" s="310" t="s">
        <v>13</v>
      </c>
      <c r="D36" s="311" t="s">
        <v>13</v>
      </c>
      <c r="E36" s="310" t="s">
        <v>13</v>
      </c>
      <c r="F36" s="312">
        <v>0</v>
      </c>
      <c r="G36" s="312">
        <v>0</v>
      </c>
      <c r="H36" s="321">
        <v>0</v>
      </c>
      <c r="I36" s="312">
        <v>0</v>
      </c>
      <c r="J36" s="312">
        <v>0</v>
      </c>
    </row>
    <row r="37" spans="1:10" ht="13.5" thickBot="1" x14ac:dyDescent="0.25">
      <c r="A37" s="15"/>
      <c r="B37" s="322"/>
      <c r="C37" s="314"/>
      <c r="D37" s="313"/>
      <c r="E37" s="314"/>
      <c r="F37" s="315"/>
      <c r="G37" s="315"/>
      <c r="H37" s="323"/>
      <c r="I37" s="315"/>
      <c r="J37" s="315"/>
    </row>
    <row r="38" spans="1:10" ht="13.5" thickBot="1" x14ac:dyDescent="0.25">
      <c r="B38" s="16" t="s">
        <v>49</v>
      </c>
      <c r="C38" s="17">
        <v>1</v>
      </c>
      <c r="D38" s="17">
        <v>1</v>
      </c>
      <c r="E38" s="175">
        <v>1</v>
      </c>
      <c r="F38" s="300">
        <v>1</v>
      </c>
      <c r="G38" s="300">
        <v>1</v>
      </c>
      <c r="H38" s="300">
        <v>1</v>
      </c>
      <c r="I38" s="300">
        <v>1</v>
      </c>
      <c r="J38" s="300">
        <v>1</v>
      </c>
    </row>
    <row r="40" spans="1:10" x14ac:dyDescent="0.2">
      <c r="A40" s="9" t="s">
        <v>82</v>
      </c>
    </row>
  </sheetData>
  <mergeCells count="135">
    <mergeCell ref="J36:J37"/>
    <mergeCell ref="B36:B37"/>
    <mergeCell ref="G36:G37"/>
    <mergeCell ref="H36:H37"/>
    <mergeCell ref="I36:I37"/>
    <mergeCell ref="C36:C37"/>
    <mergeCell ref="D36:D37"/>
    <mergeCell ref="E36:E37"/>
    <mergeCell ref="F36:F37"/>
    <mergeCell ref="J34:J35"/>
    <mergeCell ref="B32:B33"/>
    <mergeCell ref="G32:G33"/>
    <mergeCell ref="H32:H33"/>
    <mergeCell ref="I32:I33"/>
    <mergeCell ref="J32:J33"/>
    <mergeCell ref="B34:B35"/>
    <mergeCell ref="G34:G35"/>
    <mergeCell ref="H34:H35"/>
    <mergeCell ref="I34:I35"/>
    <mergeCell ref="J30:J31"/>
    <mergeCell ref="B28:B29"/>
    <mergeCell ref="G28:G29"/>
    <mergeCell ref="H28:H29"/>
    <mergeCell ref="I28:I29"/>
    <mergeCell ref="J28:J29"/>
    <mergeCell ref="B30:B31"/>
    <mergeCell ref="G30:G31"/>
    <mergeCell ref="H30:H31"/>
    <mergeCell ref="I30:I31"/>
    <mergeCell ref="J20:J21"/>
    <mergeCell ref="B22:B23"/>
    <mergeCell ref="G22:G23"/>
    <mergeCell ref="H22:H23"/>
    <mergeCell ref="I22:I23"/>
    <mergeCell ref="C22:C23"/>
    <mergeCell ref="D22:D23"/>
    <mergeCell ref="E22:E23"/>
    <mergeCell ref="F22:F23"/>
    <mergeCell ref="C20:C21"/>
    <mergeCell ref="J26:J27"/>
    <mergeCell ref="B24:B25"/>
    <mergeCell ref="G24:G25"/>
    <mergeCell ref="H24:H25"/>
    <mergeCell ref="I24:I25"/>
    <mergeCell ref="J24:J25"/>
    <mergeCell ref="B26:B27"/>
    <mergeCell ref="G26:G27"/>
    <mergeCell ref="H26:H27"/>
    <mergeCell ref="I26:I27"/>
    <mergeCell ref="I14:I15"/>
    <mergeCell ref="J22:J23"/>
    <mergeCell ref="B20:B21"/>
    <mergeCell ref="G20:G21"/>
    <mergeCell ref="H20:H21"/>
    <mergeCell ref="I20:I21"/>
    <mergeCell ref="J16:J17"/>
    <mergeCell ref="B18:B19"/>
    <mergeCell ref="G18:G19"/>
    <mergeCell ref="H18:H19"/>
    <mergeCell ref="J18:J19"/>
    <mergeCell ref="B16:B17"/>
    <mergeCell ref="G16:G17"/>
    <mergeCell ref="H16:H17"/>
    <mergeCell ref="I16:I17"/>
    <mergeCell ref="I18:I19"/>
    <mergeCell ref="C16:C17"/>
    <mergeCell ref="D16:D17"/>
    <mergeCell ref="E16:E17"/>
    <mergeCell ref="F16:F17"/>
    <mergeCell ref="J14:J15"/>
    <mergeCell ref="B12:B13"/>
    <mergeCell ref="G12:G13"/>
    <mergeCell ref="H12:H13"/>
    <mergeCell ref="I12:I13"/>
    <mergeCell ref="C12:C13"/>
    <mergeCell ref="J12:J13"/>
    <mergeCell ref="B14:B15"/>
    <mergeCell ref="G14:G15"/>
    <mergeCell ref="H14:H15"/>
    <mergeCell ref="J10:J11"/>
    <mergeCell ref="B8:B9"/>
    <mergeCell ref="G8:G9"/>
    <mergeCell ref="H8:H9"/>
    <mergeCell ref="I8:I9"/>
    <mergeCell ref="J8:J9"/>
    <mergeCell ref="B10:B11"/>
    <mergeCell ref="G10:G11"/>
    <mergeCell ref="H10:H11"/>
    <mergeCell ref="I10:I11"/>
    <mergeCell ref="C32:C33"/>
    <mergeCell ref="D32:D33"/>
    <mergeCell ref="E32:E33"/>
    <mergeCell ref="F32:F33"/>
    <mergeCell ref="C34:C35"/>
    <mergeCell ref="D34:D35"/>
    <mergeCell ref="E34:E35"/>
    <mergeCell ref="F34:F35"/>
    <mergeCell ref="C28:C29"/>
    <mergeCell ref="D28:D29"/>
    <mergeCell ref="E28:E29"/>
    <mergeCell ref="F28:F29"/>
    <mergeCell ref="C30:C31"/>
    <mergeCell ref="D30:D31"/>
    <mergeCell ref="E30:E31"/>
    <mergeCell ref="F30:F31"/>
    <mergeCell ref="C24:C25"/>
    <mergeCell ref="D24:D25"/>
    <mergeCell ref="E24:E25"/>
    <mergeCell ref="F24:F25"/>
    <mergeCell ref="C26:C27"/>
    <mergeCell ref="D26:D27"/>
    <mergeCell ref="E26:E27"/>
    <mergeCell ref="F26:F27"/>
    <mergeCell ref="D20:D21"/>
    <mergeCell ref="E20:E21"/>
    <mergeCell ref="F20:F21"/>
    <mergeCell ref="C18:C19"/>
    <mergeCell ref="D18:D19"/>
    <mergeCell ref="E18:E19"/>
    <mergeCell ref="F18:F19"/>
    <mergeCell ref="D12:D13"/>
    <mergeCell ref="E12:E13"/>
    <mergeCell ref="F12:F13"/>
    <mergeCell ref="C14:C15"/>
    <mergeCell ref="D14:D15"/>
    <mergeCell ref="E14:E15"/>
    <mergeCell ref="F14:F15"/>
    <mergeCell ref="C8:C9"/>
    <mergeCell ref="D8:D9"/>
    <mergeCell ref="E8:E9"/>
    <mergeCell ref="F8:F9"/>
    <mergeCell ref="C10:C11"/>
    <mergeCell ref="D10:D11"/>
    <mergeCell ref="E10:E11"/>
    <mergeCell ref="F10:F11"/>
  </mergeCells>
  <phoneticPr fontId="0" type="noConversion"/>
  <printOptions horizontalCentered="1" verticalCentered="1" gridLinesSet="0"/>
  <pageMargins left="0.24" right="0.26" top="0.36" bottom="0.34" header="0.21" footer="0.39"/>
  <pageSetup paperSize="9" scale="83" orientation="landscape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zoomScale="75" workbookViewId="0">
      <selection activeCell="A5" sqref="A5:E5"/>
    </sheetView>
  </sheetViews>
  <sheetFormatPr baseColWidth="10" defaultRowHeight="12.75" x14ac:dyDescent="0.2"/>
  <cols>
    <col min="1" max="1" width="19.28515625" style="9" customWidth="1"/>
    <col min="2" max="2" width="30" style="9" customWidth="1"/>
    <col min="3" max="3" width="16.140625" style="9" customWidth="1"/>
    <col min="4" max="5" width="13.7109375" style="9" customWidth="1"/>
    <col min="6" max="6" width="14.140625" hidden="1" customWidth="1"/>
    <col min="7" max="9" width="2.85546875" style="9" customWidth="1"/>
    <col min="10" max="16384" width="11.42578125" style="9"/>
  </cols>
  <sheetData>
    <row r="1" spans="1:8" x14ac:dyDescent="0.2">
      <c r="A1" s="325" t="s">
        <v>3</v>
      </c>
      <c r="B1" s="325"/>
      <c r="C1" s="325"/>
      <c r="D1" s="325"/>
      <c r="E1" s="325"/>
      <c r="F1" s="325"/>
      <c r="G1" s="18"/>
      <c r="H1" s="18"/>
    </row>
    <row r="2" spans="1:8" x14ac:dyDescent="0.2">
      <c r="A2" s="7" t="s">
        <v>5</v>
      </c>
      <c r="B2" s="8"/>
      <c r="C2" s="8"/>
      <c r="D2" s="8"/>
      <c r="E2" s="8"/>
      <c r="F2" s="8"/>
    </row>
    <row r="3" spans="1:8" x14ac:dyDescent="0.2">
      <c r="A3" s="7" t="str">
        <f>+'1.modelos prod.invest.'!A3</f>
        <v>Productos de lana de vidrio</v>
      </c>
      <c r="B3" s="8"/>
      <c r="C3" s="8"/>
      <c r="D3" s="8"/>
      <c r="E3" s="8"/>
      <c r="F3" s="10"/>
      <c r="G3" s="19"/>
    </row>
    <row r="4" spans="1:8" x14ac:dyDescent="0.2">
      <c r="A4" s="147" t="s">
        <v>95</v>
      </c>
      <c r="B4" s="8"/>
      <c r="C4" s="8"/>
      <c r="D4" s="8"/>
      <c r="E4" s="8"/>
      <c r="F4" s="8"/>
    </row>
    <row r="5" spans="1:8" ht="38.25" customHeight="1" thickBot="1" x14ac:dyDescent="0.45">
      <c r="A5" s="298" t="s">
        <v>117</v>
      </c>
      <c r="B5" s="299"/>
      <c r="C5" s="299"/>
      <c r="D5" s="299"/>
      <c r="E5" s="299"/>
      <c r="F5" s="8"/>
    </row>
    <row r="6" spans="1:8" ht="12.75" customHeight="1" x14ac:dyDescent="0.2">
      <c r="A6" s="20" t="s">
        <v>52</v>
      </c>
      <c r="B6" s="20" t="s">
        <v>7</v>
      </c>
      <c r="C6" s="20" t="s">
        <v>6</v>
      </c>
      <c r="D6" s="20" t="s">
        <v>38</v>
      </c>
      <c r="E6" s="20" t="s">
        <v>39</v>
      </c>
    </row>
    <row r="7" spans="1:8" ht="13.5" thickBot="1" x14ac:dyDescent="0.25">
      <c r="A7" s="139" t="s">
        <v>53</v>
      </c>
      <c r="B7" s="21" t="s">
        <v>10</v>
      </c>
      <c r="C7" s="21" t="s">
        <v>8</v>
      </c>
      <c r="D7" s="21" t="s">
        <v>9</v>
      </c>
      <c r="E7" s="21" t="s">
        <v>9</v>
      </c>
    </row>
    <row r="8" spans="1:8" x14ac:dyDescent="0.2">
      <c r="A8" s="22">
        <v>41640</v>
      </c>
      <c r="B8" s="192" t="s">
        <v>94</v>
      </c>
      <c r="C8" s="23" t="s">
        <v>94</v>
      </c>
      <c r="D8" s="25" t="s">
        <v>94</v>
      </c>
      <c r="E8" s="23" t="s">
        <v>94</v>
      </c>
    </row>
    <row r="9" spans="1:8" x14ac:dyDescent="0.2">
      <c r="A9" s="26">
        <v>41671</v>
      </c>
      <c r="B9" s="193" t="s">
        <v>94</v>
      </c>
      <c r="C9" s="27" t="s">
        <v>94</v>
      </c>
      <c r="D9" s="29" t="s">
        <v>94</v>
      </c>
      <c r="E9" s="27" t="s">
        <v>94</v>
      </c>
    </row>
    <row r="10" spans="1:8" x14ac:dyDescent="0.2">
      <c r="A10" s="26">
        <v>41699</v>
      </c>
      <c r="B10" s="166" t="s">
        <v>94</v>
      </c>
      <c r="C10" s="27" t="s">
        <v>94</v>
      </c>
      <c r="D10" s="29" t="s">
        <v>94</v>
      </c>
      <c r="E10" s="27" t="s">
        <v>94</v>
      </c>
    </row>
    <row r="11" spans="1:8" x14ac:dyDescent="0.2">
      <c r="A11" s="26">
        <v>41730</v>
      </c>
      <c r="B11" s="166" t="s">
        <v>94</v>
      </c>
      <c r="C11" s="27" t="s">
        <v>94</v>
      </c>
      <c r="D11" s="29" t="s">
        <v>94</v>
      </c>
      <c r="E11" s="27" t="s">
        <v>94</v>
      </c>
    </row>
    <row r="12" spans="1:8" x14ac:dyDescent="0.2">
      <c r="A12" s="26">
        <v>41760</v>
      </c>
      <c r="B12" s="166" t="s">
        <v>94</v>
      </c>
      <c r="C12" s="27" t="s">
        <v>94</v>
      </c>
      <c r="D12" s="29" t="s">
        <v>94</v>
      </c>
      <c r="E12" s="27" t="s">
        <v>94</v>
      </c>
    </row>
    <row r="13" spans="1:8" x14ac:dyDescent="0.2">
      <c r="A13" s="26">
        <v>41791</v>
      </c>
      <c r="B13" s="166" t="s">
        <v>94</v>
      </c>
      <c r="C13" s="27" t="s">
        <v>94</v>
      </c>
      <c r="D13" s="29" t="s">
        <v>94</v>
      </c>
      <c r="E13" s="27" t="s">
        <v>94</v>
      </c>
    </row>
    <row r="14" spans="1:8" x14ac:dyDescent="0.2">
      <c r="A14" s="26">
        <v>41821</v>
      </c>
      <c r="B14" s="166" t="s">
        <v>94</v>
      </c>
      <c r="C14" s="27" t="s">
        <v>94</v>
      </c>
      <c r="D14" s="29" t="s">
        <v>94</v>
      </c>
      <c r="E14" s="27" t="s">
        <v>94</v>
      </c>
    </row>
    <row r="15" spans="1:8" x14ac:dyDescent="0.2">
      <c r="A15" s="26">
        <v>41852</v>
      </c>
      <c r="B15" s="166" t="s">
        <v>94</v>
      </c>
      <c r="C15" s="27" t="s">
        <v>94</v>
      </c>
      <c r="D15" s="29" t="s">
        <v>94</v>
      </c>
      <c r="E15" s="27" t="s">
        <v>94</v>
      </c>
    </row>
    <row r="16" spans="1:8" x14ac:dyDescent="0.2">
      <c r="A16" s="26">
        <v>41883</v>
      </c>
      <c r="B16" s="166" t="s">
        <v>94</v>
      </c>
      <c r="C16" s="27" t="s">
        <v>94</v>
      </c>
      <c r="D16" s="29" t="s">
        <v>94</v>
      </c>
      <c r="E16" s="27" t="s">
        <v>94</v>
      </c>
    </row>
    <row r="17" spans="1:5" x14ac:dyDescent="0.2">
      <c r="A17" s="26">
        <v>41913</v>
      </c>
      <c r="B17" s="166" t="s">
        <v>94</v>
      </c>
      <c r="C17" s="27" t="s">
        <v>94</v>
      </c>
      <c r="D17" s="29" t="s">
        <v>94</v>
      </c>
      <c r="E17" s="27" t="s">
        <v>94</v>
      </c>
    </row>
    <row r="18" spans="1:5" x14ac:dyDescent="0.2">
      <c r="A18" s="26">
        <v>41944</v>
      </c>
      <c r="B18" s="166" t="s">
        <v>94</v>
      </c>
      <c r="C18" s="27" t="s">
        <v>94</v>
      </c>
      <c r="D18" s="29" t="s">
        <v>94</v>
      </c>
      <c r="E18" s="27" t="s">
        <v>94</v>
      </c>
    </row>
    <row r="19" spans="1:5" ht="13.5" thickBot="1" x14ac:dyDescent="0.25">
      <c r="A19" s="30">
        <v>41974</v>
      </c>
      <c r="B19" s="194" t="s">
        <v>94</v>
      </c>
      <c r="C19" s="38" t="s">
        <v>94</v>
      </c>
      <c r="D19" s="32" t="s">
        <v>94</v>
      </c>
      <c r="E19" s="38" t="s">
        <v>94</v>
      </c>
    </row>
    <row r="20" spans="1:5" x14ac:dyDescent="0.2">
      <c r="A20" s="22">
        <v>42005</v>
      </c>
      <c r="B20" s="165" t="s">
        <v>94</v>
      </c>
      <c r="C20" s="23" t="s">
        <v>94</v>
      </c>
      <c r="D20" s="29" t="s">
        <v>94</v>
      </c>
      <c r="E20" s="23" t="s">
        <v>94</v>
      </c>
    </row>
    <row r="21" spans="1:5" x14ac:dyDescent="0.2">
      <c r="A21" s="26">
        <v>42036</v>
      </c>
      <c r="B21" s="166" t="s">
        <v>94</v>
      </c>
      <c r="C21" s="27" t="s">
        <v>94</v>
      </c>
      <c r="D21" s="33" t="s">
        <v>94</v>
      </c>
      <c r="E21" s="27" t="s">
        <v>94</v>
      </c>
    </row>
    <row r="22" spans="1:5" x14ac:dyDescent="0.2">
      <c r="A22" s="26">
        <v>42064</v>
      </c>
      <c r="B22" s="166" t="s">
        <v>94</v>
      </c>
      <c r="C22" s="27" t="s">
        <v>94</v>
      </c>
      <c r="D22" s="29" t="s">
        <v>94</v>
      </c>
      <c r="E22" s="27" t="s">
        <v>94</v>
      </c>
    </row>
    <row r="23" spans="1:5" x14ac:dyDescent="0.2">
      <c r="A23" s="26">
        <v>42095</v>
      </c>
      <c r="B23" s="166" t="s">
        <v>94</v>
      </c>
      <c r="C23" s="27" t="s">
        <v>94</v>
      </c>
      <c r="D23" s="29" t="s">
        <v>94</v>
      </c>
      <c r="E23" s="27" t="s">
        <v>94</v>
      </c>
    </row>
    <row r="24" spans="1:5" x14ac:dyDescent="0.2">
      <c r="A24" s="26">
        <v>42125</v>
      </c>
      <c r="B24" s="166" t="s">
        <v>94</v>
      </c>
      <c r="C24" s="27" t="s">
        <v>94</v>
      </c>
      <c r="D24" s="29" t="s">
        <v>94</v>
      </c>
      <c r="E24" s="27" t="s">
        <v>94</v>
      </c>
    </row>
    <row r="25" spans="1:5" x14ac:dyDescent="0.2">
      <c r="A25" s="26">
        <v>42156</v>
      </c>
      <c r="B25" s="166" t="s">
        <v>94</v>
      </c>
      <c r="C25" s="27" t="s">
        <v>94</v>
      </c>
      <c r="D25" s="29" t="s">
        <v>94</v>
      </c>
      <c r="E25" s="27" t="s">
        <v>94</v>
      </c>
    </row>
    <row r="26" spans="1:5" x14ac:dyDescent="0.2">
      <c r="A26" s="26">
        <v>42186</v>
      </c>
      <c r="B26" s="166" t="s">
        <v>94</v>
      </c>
      <c r="C26" s="27" t="s">
        <v>94</v>
      </c>
      <c r="D26" s="29" t="s">
        <v>94</v>
      </c>
      <c r="E26" s="27" t="s">
        <v>94</v>
      </c>
    </row>
    <row r="27" spans="1:5" x14ac:dyDescent="0.2">
      <c r="A27" s="26">
        <v>42217</v>
      </c>
      <c r="B27" s="166" t="s">
        <v>94</v>
      </c>
      <c r="C27" s="27" t="s">
        <v>94</v>
      </c>
      <c r="D27" s="29" t="s">
        <v>94</v>
      </c>
      <c r="E27" s="27" t="s">
        <v>94</v>
      </c>
    </row>
    <row r="28" spans="1:5" x14ac:dyDescent="0.2">
      <c r="A28" s="26">
        <v>42248</v>
      </c>
      <c r="B28" s="166" t="s">
        <v>94</v>
      </c>
      <c r="C28" s="27" t="s">
        <v>94</v>
      </c>
      <c r="D28" s="29" t="s">
        <v>94</v>
      </c>
      <c r="E28" s="27" t="s">
        <v>94</v>
      </c>
    </row>
    <row r="29" spans="1:5" x14ac:dyDescent="0.2">
      <c r="A29" s="26">
        <v>42278</v>
      </c>
      <c r="B29" s="166" t="s">
        <v>94</v>
      </c>
      <c r="C29" s="27" t="s">
        <v>94</v>
      </c>
      <c r="D29" s="29" t="s">
        <v>94</v>
      </c>
      <c r="E29" s="27" t="s">
        <v>94</v>
      </c>
    </row>
    <row r="30" spans="1:5" x14ac:dyDescent="0.2">
      <c r="A30" s="26">
        <v>42309</v>
      </c>
      <c r="B30" s="166" t="s">
        <v>94</v>
      </c>
      <c r="C30" s="27" t="s">
        <v>94</v>
      </c>
      <c r="D30" s="29" t="s">
        <v>94</v>
      </c>
      <c r="E30" s="27" t="s">
        <v>94</v>
      </c>
    </row>
    <row r="31" spans="1:5" ht="13.5" thickBot="1" x14ac:dyDescent="0.25">
      <c r="A31" s="30">
        <v>42339</v>
      </c>
      <c r="B31" s="194" t="s">
        <v>94</v>
      </c>
      <c r="C31" s="38" t="s">
        <v>94</v>
      </c>
      <c r="D31" s="34" t="s">
        <v>94</v>
      </c>
      <c r="E31" s="38" t="s">
        <v>94</v>
      </c>
    </row>
    <row r="32" spans="1:5" x14ac:dyDescent="0.2">
      <c r="A32" s="22">
        <v>42370</v>
      </c>
      <c r="B32" s="165" t="s">
        <v>94</v>
      </c>
      <c r="C32" s="195" t="s">
        <v>94</v>
      </c>
      <c r="D32" s="23" t="s">
        <v>94</v>
      </c>
      <c r="E32" s="23" t="s">
        <v>94</v>
      </c>
    </row>
    <row r="33" spans="1:5" x14ac:dyDescent="0.2">
      <c r="A33" s="26">
        <v>42401</v>
      </c>
      <c r="B33" s="166" t="s">
        <v>94</v>
      </c>
      <c r="C33" s="196" t="s">
        <v>94</v>
      </c>
      <c r="D33" s="27" t="s">
        <v>94</v>
      </c>
      <c r="E33" s="27" t="s">
        <v>94</v>
      </c>
    </row>
    <row r="34" spans="1:5" x14ac:dyDescent="0.2">
      <c r="A34" s="26">
        <v>42430</v>
      </c>
      <c r="B34" s="166" t="s">
        <v>94</v>
      </c>
      <c r="C34" s="196" t="s">
        <v>94</v>
      </c>
      <c r="D34" s="27" t="s">
        <v>94</v>
      </c>
      <c r="E34" s="27" t="s">
        <v>94</v>
      </c>
    </row>
    <row r="35" spans="1:5" x14ac:dyDescent="0.2">
      <c r="A35" s="26">
        <v>42461</v>
      </c>
      <c r="B35" s="166" t="s">
        <v>94</v>
      </c>
      <c r="C35" s="196" t="s">
        <v>94</v>
      </c>
      <c r="D35" s="27" t="s">
        <v>94</v>
      </c>
      <c r="E35" s="27" t="s">
        <v>94</v>
      </c>
    </row>
    <row r="36" spans="1:5" x14ac:dyDescent="0.2">
      <c r="A36" s="26">
        <v>42491</v>
      </c>
      <c r="B36" s="166" t="s">
        <v>94</v>
      </c>
      <c r="C36" s="196" t="s">
        <v>94</v>
      </c>
      <c r="D36" s="27" t="s">
        <v>94</v>
      </c>
      <c r="E36" s="27" t="s">
        <v>94</v>
      </c>
    </row>
    <row r="37" spans="1:5" x14ac:dyDescent="0.2">
      <c r="A37" s="26">
        <v>42522</v>
      </c>
      <c r="B37" s="166" t="s">
        <v>94</v>
      </c>
      <c r="C37" s="196" t="s">
        <v>94</v>
      </c>
      <c r="D37" s="27" t="s">
        <v>94</v>
      </c>
      <c r="E37" s="27" t="s">
        <v>94</v>
      </c>
    </row>
    <row r="38" spans="1:5" x14ac:dyDescent="0.2">
      <c r="A38" s="26">
        <v>42552</v>
      </c>
      <c r="B38" s="166" t="s">
        <v>94</v>
      </c>
      <c r="C38" s="196" t="s">
        <v>94</v>
      </c>
      <c r="D38" s="27" t="s">
        <v>94</v>
      </c>
      <c r="E38" s="27" t="s">
        <v>94</v>
      </c>
    </row>
    <row r="39" spans="1:5" x14ac:dyDescent="0.2">
      <c r="A39" s="26">
        <v>42583</v>
      </c>
      <c r="B39" s="166" t="s">
        <v>94</v>
      </c>
      <c r="C39" s="196" t="s">
        <v>94</v>
      </c>
      <c r="D39" s="27" t="s">
        <v>94</v>
      </c>
      <c r="E39" s="27" t="s">
        <v>94</v>
      </c>
    </row>
    <row r="40" spans="1:5" x14ac:dyDescent="0.2">
      <c r="A40" s="26">
        <v>42614</v>
      </c>
      <c r="B40" s="166" t="s">
        <v>94</v>
      </c>
      <c r="C40" s="196" t="s">
        <v>94</v>
      </c>
      <c r="D40" s="27" t="s">
        <v>94</v>
      </c>
      <c r="E40" s="27" t="s">
        <v>94</v>
      </c>
    </row>
    <row r="41" spans="1:5" x14ac:dyDescent="0.2">
      <c r="A41" s="26">
        <v>42644</v>
      </c>
      <c r="B41" s="166" t="s">
        <v>94</v>
      </c>
      <c r="C41" s="196" t="s">
        <v>94</v>
      </c>
      <c r="D41" s="27" t="s">
        <v>94</v>
      </c>
      <c r="E41" s="27" t="s">
        <v>94</v>
      </c>
    </row>
    <row r="42" spans="1:5" x14ac:dyDescent="0.2">
      <c r="A42" s="26">
        <v>42675</v>
      </c>
      <c r="B42" s="166" t="s">
        <v>94</v>
      </c>
      <c r="C42" s="196" t="s">
        <v>94</v>
      </c>
      <c r="D42" s="27" t="s">
        <v>94</v>
      </c>
      <c r="E42" s="27" t="s">
        <v>94</v>
      </c>
    </row>
    <row r="43" spans="1:5" ht="13.5" thickBot="1" x14ac:dyDescent="0.25">
      <c r="A43" s="30">
        <v>42705</v>
      </c>
      <c r="B43" s="194" t="s">
        <v>94</v>
      </c>
      <c r="C43" s="197" t="s">
        <v>94</v>
      </c>
      <c r="D43" s="38" t="s">
        <v>94</v>
      </c>
      <c r="E43" s="38" t="s">
        <v>94</v>
      </c>
    </row>
    <row r="44" spans="1:5" x14ac:dyDescent="0.2">
      <c r="A44" s="22">
        <v>42736</v>
      </c>
      <c r="B44" s="165" t="s">
        <v>94</v>
      </c>
      <c r="C44" s="195" t="s">
        <v>94</v>
      </c>
      <c r="D44" s="23" t="s">
        <v>94</v>
      </c>
      <c r="E44" s="23" t="s">
        <v>94</v>
      </c>
    </row>
    <row r="45" spans="1:5" x14ac:dyDescent="0.2">
      <c r="A45" s="26">
        <v>42767</v>
      </c>
      <c r="B45" s="166" t="s">
        <v>94</v>
      </c>
      <c r="C45" s="196" t="s">
        <v>94</v>
      </c>
      <c r="D45" s="27" t="s">
        <v>94</v>
      </c>
      <c r="E45" s="27" t="s">
        <v>94</v>
      </c>
    </row>
    <row r="46" spans="1:5" x14ac:dyDescent="0.2">
      <c r="A46" s="26">
        <v>42795</v>
      </c>
      <c r="B46" s="166" t="s">
        <v>94</v>
      </c>
      <c r="C46" s="196" t="s">
        <v>94</v>
      </c>
      <c r="D46" s="27" t="s">
        <v>94</v>
      </c>
      <c r="E46" s="27" t="s">
        <v>94</v>
      </c>
    </row>
    <row r="47" spans="1:5" x14ac:dyDescent="0.2">
      <c r="A47" s="26">
        <v>42826</v>
      </c>
      <c r="B47" s="166" t="s">
        <v>94</v>
      </c>
      <c r="C47" s="196" t="s">
        <v>94</v>
      </c>
      <c r="D47" s="27" t="s">
        <v>94</v>
      </c>
      <c r="E47" s="27" t="s">
        <v>94</v>
      </c>
    </row>
    <row r="48" spans="1:5" ht="13.5" thickBot="1" x14ac:dyDescent="0.25">
      <c r="A48" s="30">
        <v>42856</v>
      </c>
      <c r="B48" s="194" t="s">
        <v>94</v>
      </c>
      <c r="C48" s="197" t="s">
        <v>94</v>
      </c>
      <c r="D48" s="38" t="s">
        <v>94</v>
      </c>
      <c r="E48" s="38" t="s">
        <v>94</v>
      </c>
    </row>
    <row r="49" spans="1:5" hidden="1" x14ac:dyDescent="0.2">
      <c r="A49" s="176">
        <v>42887</v>
      </c>
      <c r="B49" s="177"/>
      <c r="C49" s="178"/>
      <c r="D49" s="179"/>
      <c r="E49" s="180"/>
    </row>
    <row r="50" spans="1:5" hidden="1" x14ac:dyDescent="0.2">
      <c r="A50" s="26">
        <v>42917</v>
      </c>
      <c r="B50" s="167"/>
      <c r="C50" s="36"/>
      <c r="D50" s="27"/>
      <c r="E50" s="28"/>
    </row>
    <row r="51" spans="1:5" hidden="1" x14ac:dyDescent="0.2">
      <c r="A51" s="26">
        <v>42948</v>
      </c>
      <c r="B51" s="167"/>
      <c r="C51" s="36"/>
      <c r="D51" s="27"/>
      <c r="E51" s="28"/>
    </row>
    <row r="52" spans="1:5" hidden="1" x14ac:dyDescent="0.2">
      <c r="A52" s="26">
        <v>42979</v>
      </c>
      <c r="B52" s="167"/>
      <c r="C52" s="36"/>
      <c r="D52" s="27"/>
      <c r="E52" s="28"/>
    </row>
    <row r="53" spans="1:5" hidden="1" x14ac:dyDescent="0.2">
      <c r="A53" s="26">
        <v>43009</v>
      </c>
      <c r="B53" s="167"/>
      <c r="C53" s="36"/>
      <c r="D53" s="27"/>
      <c r="E53" s="28"/>
    </row>
    <row r="54" spans="1:5" hidden="1" x14ac:dyDescent="0.2">
      <c r="A54" s="26">
        <v>43040</v>
      </c>
      <c r="B54" s="167"/>
      <c r="C54" s="36"/>
      <c r="D54" s="27"/>
      <c r="E54" s="28"/>
    </row>
    <row r="55" spans="1:5" ht="13.5" hidden="1" thickBot="1" x14ac:dyDescent="0.25">
      <c r="A55" s="30">
        <v>43070</v>
      </c>
      <c r="B55" s="168"/>
      <c r="C55" s="37"/>
      <c r="D55" s="38"/>
      <c r="E55" s="31"/>
    </row>
    <row r="56" spans="1:5" ht="13.5" thickBot="1" x14ac:dyDescent="0.25">
      <c r="A56" s="39"/>
      <c r="B56" s="40"/>
      <c r="C56" s="40"/>
      <c r="D56" s="41"/>
      <c r="E56" s="40"/>
    </row>
    <row r="57" spans="1:5" x14ac:dyDescent="0.2">
      <c r="A57" s="42">
        <v>2010</v>
      </c>
      <c r="B57" s="184"/>
      <c r="C57" s="185"/>
      <c r="D57" s="185"/>
      <c r="E57" s="186"/>
    </row>
    <row r="58" spans="1:5" x14ac:dyDescent="0.2">
      <c r="A58" s="43">
        <v>2011</v>
      </c>
      <c r="B58" s="187"/>
      <c r="C58" s="183"/>
      <c r="D58" s="183"/>
      <c r="E58" s="188"/>
    </row>
    <row r="59" spans="1:5" x14ac:dyDescent="0.2">
      <c r="A59" s="43">
        <v>2012</v>
      </c>
      <c r="B59" s="187"/>
      <c r="C59" s="183"/>
      <c r="D59" s="183"/>
      <c r="E59" s="188"/>
    </row>
    <row r="60" spans="1:5" x14ac:dyDescent="0.2">
      <c r="A60" s="43">
        <v>2013</v>
      </c>
      <c r="B60" s="198" t="s">
        <v>94</v>
      </c>
      <c r="C60" s="156" t="s">
        <v>94</v>
      </c>
      <c r="D60" s="156" t="s">
        <v>94</v>
      </c>
      <c r="E60" s="29" t="s">
        <v>94</v>
      </c>
    </row>
    <row r="61" spans="1:5" x14ac:dyDescent="0.2">
      <c r="A61" s="43">
        <v>2014</v>
      </c>
      <c r="B61" s="155" t="s">
        <v>94</v>
      </c>
      <c r="C61" s="156" t="s">
        <v>94</v>
      </c>
      <c r="D61" s="156" t="s">
        <v>94</v>
      </c>
      <c r="E61" s="29" t="s">
        <v>94</v>
      </c>
    </row>
    <row r="62" spans="1:5" x14ac:dyDescent="0.2">
      <c r="A62" s="43">
        <v>2015</v>
      </c>
      <c r="B62" s="155" t="s">
        <v>94</v>
      </c>
      <c r="C62" s="156" t="s">
        <v>94</v>
      </c>
      <c r="D62" s="156" t="s">
        <v>94</v>
      </c>
      <c r="E62" s="29" t="s">
        <v>94</v>
      </c>
    </row>
    <row r="63" spans="1:5" ht="13.5" thickBot="1" x14ac:dyDescent="0.25">
      <c r="A63" s="44">
        <v>2016</v>
      </c>
      <c r="B63" s="159" t="s">
        <v>94</v>
      </c>
      <c r="C63" s="160" t="s">
        <v>94</v>
      </c>
      <c r="D63" s="160" t="s">
        <v>94</v>
      </c>
      <c r="E63" s="32" t="s">
        <v>94</v>
      </c>
    </row>
    <row r="64" spans="1:5" ht="13.5" thickBot="1" x14ac:dyDescent="0.25">
      <c r="A64" s="39"/>
      <c r="B64" s="41"/>
      <c r="C64" s="41"/>
      <c r="D64" s="41"/>
      <c r="E64" s="41"/>
    </row>
    <row r="65" spans="1:5" x14ac:dyDescent="0.2">
      <c r="A65" s="181" t="s">
        <v>93</v>
      </c>
      <c r="B65" s="23" t="s">
        <v>94</v>
      </c>
      <c r="C65" s="23" t="s">
        <v>94</v>
      </c>
      <c r="D65" s="23" t="s">
        <v>94</v>
      </c>
      <c r="E65" s="23" t="s">
        <v>94</v>
      </c>
    </row>
    <row r="66" spans="1:5" ht="13.5" thickBot="1" x14ac:dyDescent="0.25">
      <c r="A66" s="182" t="s">
        <v>92</v>
      </c>
      <c r="B66" s="38" t="s">
        <v>94</v>
      </c>
      <c r="C66" s="38" t="s">
        <v>94</v>
      </c>
      <c r="D66" s="38" t="s">
        <v>94</v>
      </c>
      <c r="E66" s="38" t="s">
        <v>94</v>
      </c>
    </row>
    <row r="67" spans="1:5" x14ac:dyDescent="0.2">
      <c r="A67" s="45" t="s">
        <v>54</v>
      </c>
      <c r="B67" s="40"/>
      <c r="C67" s="40"/>
      <c r="D67" s="40"/>
      <c r="E67" s="40"/>
    </row>
    <row r="68" spans="1:5" x14ac:dyDescent="0.2">
      <c r="A68" s="46"/>
      <c r="B68" s="40"/>
      <c r="C68" s="40"/>
      <c r="D68" s="40"/>
      <c r="E68" s="40"/>
    </row>
    <row r="69" spans="1:5" x14ac:dyDescent="0.2">
      <c r="A69" s="46"/>
      <c r="B69" s="40"/>
      <c r="C69" s="40"/>
      <c r="D69" s="40"/>
      <c r="E69" s="40"/>
    </row>
    <row r="70" spans="1:5" x14ac:dyDescent="0.2">
      <c r="B70" s="40"/>
      <c r="C70" s="40"/>
      <c r="D70" s="40"/>
      <c r="E70" s="40"/>
    </row>
    <row r="71" spans="1:5" x14ac:dyDescent="0.2">
      <c r="A71" s="47" t="s">
        <v>55</v>
      </c>
      <c r="B71" s="48"/>
      <c r="C71" s="49"/>
    </row>
    <row r="72" spans="1:5" ht="13.5" thickBot="1" x14ac:dyDescent="0.25">
      <c r="A72" s="49"/>
      <c r="B72" s="49"/>
      <c r="C72" s="49"/>
    </row>
    <row r="73" spans="1:5" ht="13.5" thickBot="1" x14ac:dyDescent="0.25">
      <c r="A73" s="50" t="s">
        <v>53</v>
      </c>
      <c r="C73" s="51" t="s">
        <v>56</v>
      </c>
      <c r="D73" s="52" t="s">
        <v>57</v>
      </c>
    </row>
    <row r="74" spans="1:5" x14ac:dyDescent="0.2">
      <c r="A74" s="53">
        <f>+A61</f>
        <v>2014</v>
      </c>
      <c r="C74" s="54" t="e">
        <f>+C61-SUM(C8:C19)</f>
        <v>#VALUE!</v>
      </c>
      <c r="D74" s="55" t="e">
        <f>+D61-SUM(D8:D19)</f>
        <v>#VALUE!</v>
      </c>
    </row>
    <row r="75" spans="1:5" x14ac:dyDescent="0.2">
      <c r="A75" s="56">
        <f>+A62</f>
        <v>2015</v>
      </c>
      <c r="C75" s="57" t="e">
        <f>+C62-SUM(C20:C31)</f>
        <v>#VALUE!</v>
      </c>
      <c r="D75" s="58" t="e">
        <f>+D62-SUM(D20:D31)</f>
        <v>#VALUE!</v>
      </c>
    </row>
    <row r="76" spans="1:5" ht="13.5" thickBot="1" x14ac:dyDescent="0.25">
      <c r="A76" s="59">
        <f>+A63</f>
        <v>2016</v>
      </c>
      <c r="C76" s="60" t="e">
        <f>+C63-SUM(C32:C43)</f>
        <v>#VALUE!</v>
      </c>
      <c r="D76" s="61" t="e">
        <f>+D63-SUM(D32:D43)</f>
        <v>#VALUE!</v>
      </c>
    </row>
    <row r="77" spans="1:5" x14ac:dyDescent="0.2">
      <c r="A77" s="53" t="str">
        <f>+A65</f>
        <v>ene-may 2016</v>
      </c>
      <c r="C77" s="62" t="e">
        <f>+C65-(SUM(C32:INDEX(C32:C43,'parámetros e instrucciones'!$E$3)))</f>
        <v>#VALUE!</v>
      </c>
      <c r="D77" s="62" t="e">
        <f>+D65-(SUM(D32:INDEX(D32:D43,'parámetros e instrucciones'!$E$3)))</f>
        <v>#VALUE!</v>
      </c>
    </row>
    <row r="78" spans="1:5" ht="13.5" thickBot="1" x14ac:dyDescent="0.25">
      <c r="A78" s="59" t="str">
        <f>+A66</f>
        <v>ene-may 2017</v>
      </c>
      <c r="C78" s="63" t="e">
        <f>+C66-(SUM(C44:INDEX(C44:C55,'parámetros e instrucciones'!$E$3)))</f>
        <v>#VALUE!</v>
      </c>
      <c r="D78" s="63" t="e">
        <f>+D66-(SUM(D44:INDEX(D44:D55,'parámetros e instrucciones'!$E$3)))</f>
        <v>#VALUE!</v>
      </c>
    </row>
  </sheetData>
  <mergeCells count="1">
    <mergeCell ref="A1:F1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zoomScale="75" workbookViewId="0">
      <selection activeCell="A5" sqref="A5:E5"/>
    </sheetView>
  </sheetViews>
  <sheetFormatPr baseColWidth="10" defaultRowHeight="12.75" x14ac:dyDescent="0.2"/>
  <cols>
    <col min="1" max="1" width="20.28515625" style="9" customWidth="1"/>
    <col min="2" max="2" width="29.85546875" style="9" customWidth="1"/>
    <col min="3" max="3" width="18.42578125" style="9" customWidth="1"/>
    <col min="4" max="5" width="14.42578125" style="9" customWidth="1"/>
    <col min="6" max="6" width="14.140625" style="9" hidden="1" customWidth="1"/>
    <col min="7" max="9" width="2.85546875" style="9" customWidth="1"/>
    <col min="10" max="16384" width="11.42578125" style="9"/>
  </cols>
  <sheetData>
    <row r="1" spans="1:8" x14ac:dyDescent="0.2">
      <c r="A1" s="325" t="s">
        <v>4</v>
      </c>
      <c r="B1" s="325"/>
      <c r="C1" s="325"/>
      <c r="D1" s="325"/>
      <c r="E1" s="325"/>
      <c r="F1" s="325"/>
      <c r="G1" s="18"/>
      <c r="H1" s="18"/>
    </row>
    <row r="2" spans="1:8" x14ac:dyDescent="0.2">
      <c r="A2" s="7" t="s">
        <v>5</v>
      </c>
      <c r="B2" s="8"/>
      <c r="C2" s="8"/>
      <c r="D2" s="8"/>
      <c r="E2" s="8"/>
      <c r="F2" s="8"/>
    </row>
    <row r="3" spans="1:8" x14ac:dyDescent="0.2">
      <c r="A3" s="7" t="str">
        <f>+'1.modelos prod.invest.'!A3</f>
        <v>Productos de lana de vidrio</v>
      </c>
      <c r="B3" s="8"/>
      <c r="C3" s="8"/>
      <c r="D3" s="8"/>
      <c r="E3" s="8"/>
      <c r="F3" s="171"/>
      <c r="G3" s="19"/>
    </row>
    <row r="4" spans="1:8" x14ac:dyDescent="0.2">
      <c r="A4" s="7" t="s">
        <v>50</v>
      </c>
      <c r="B4" s="8"/>
      <c r="C4" s="8"/>
      <c r="D4" s="8"/>
      <c r="E4" s="8"/>
      <c r="F4" s="8"/>
    </row>
    <row r="5" spans="1:8" ht="22.5" customHeight="1" x14ac:dyDescent="0.2">
      <c r="A5" s="7" t="s">
        <v>51</v>
      </c>
      <c r="B5" s="8"/>
      <c r="C5" s="8"/>
      <c r="D5" s="8"/>
      <c r="E5" s="8"/>
      <c r="F5" s="8"/>
    </row>
    <row r="6" spans="1:8" ht="34.5" customHeight="1" thickBot="1" x14ac:dyDescent="0.45">
      <c r="A6" s="298" t="s">
        <v>117</v>
      </c>
      <c r="B6" s="299"/>
      <c r="C6" s="299"/>
      <c r="D6" s="299"/>
      <c r="E6" s="299"/>
    </row>
    <row r="7" spans="1:8" x14ac:dyDescent="0.2">
      <c r="A7" s="20" t="s">
        <v>52</v>
      </c>
      <c r="B7" s="20" t="s">
        <v>7</v>
      </c>
      <c r="C7" s="20" t="s">
        <v>6</v>
      </c>
      <c r="D7" s="20" t="s">
        <v>38</v>
      </c>
      <c r="E7" s="20" t="s">
        <v>39</v>
      </c>
    </row>
    <row r="8" spans="1:8" ht="13.5" thickBot="1" x14ac:dyDescent="0.25">
      <c r="A8" s="21" t="s">
        <v>53</v>
      </c>
      <c r="B8" s="21" t="s">
        <v>10</v>
      </c>
      <c r="C8" s="21" t="s">
        <v>8</v>
      </c>
      <c r="D8" s="21" t="s">
        <v>9</v>
      </c>
      <c r="E8" s="21" t="s">
        <v>9</v>
      </c>
    </row>
    <row r="9" spans="1:8" x14ac:dyDescent="0.2">
      <c r="A9" s="22">
        <f>+'2- impo investigadas'!A8</f>
        <v>41640</v>
      </c>
      <c r="B9" s="23"/>
      <c r="C9" s="24"/>
      <c r="D9" s="25"/>
      <c r="E9" s="24"/>
    </row>
    <row r="10" spans="1:8" x14ac:dyDescent="0.2">
      <c r="A10" s="26">
        <f>+'2- impo investigadas'!A9</f>
        <v>41671</v>
      </c>
      <c r="B10" s="27"/>
      <c r="C10" s="28"/>
      <c r="D10" s="29"/>
      <c r="E10" s="28"/>
    </row>
    <row r="11" spans="1:8" x14ac:dyDescent="0.2">
      <c r="A11" s="26">
        <f>+'2- impo investigadas'!A10</f>
        <v>41699</v>
      </c>
      <c r="B11" s="27"/>
      <c r="C11" s="28"/>
      <c r="D11" s="29"/>
      <c r="E11" s="28"/>
    </row>
    <row r="12" spans="1:8" x14ac:dyDescent="0.2">
      <c r="A12" s="26">
        <f>+'2- impo investigadas'!A11</f>
        <v>41730</v>
      </c>
      <c r="B12" s="27"/>
      <c r="C12" s="28"/>
      <c r="D12" s="29"/>
      <c r="E12" s="28"/>
    </row>
    <row r="13" spans="1:8" x14ac:dyDescent="0.2">
      <c r="A13" s="26">
        <f>+'2- impo investigadas'!A12</f>
        <v>41760</v>
      </c>
      <c r="B13" s="28"/>
      <c r="C13" s="28"/>
      <c r="D13" s="29"/>
      <c r="E13" s="28"/>
    </row>
    <row r="14" spans="1:8" x14ac:dyDescent="0.2">
      <c r="A14" s="26">
        <f>+'2- impo investigadas'!A13</f>
        <v>41791</v>
      </c>
      <c r="B14" s="27"/>
      <c r="C14" s="28"/>
      <c r="D14" s="29"/>
      <c r="E14" s="28"/>
    </row>
    <row r="15" spans="1:8" x14ac:dyDescent="0.2">
      <c r="A15" s="26">
        <f>+'2- impo investigadas'!A14</f>
        <v>41821</v>
      </c>
      <c r="B15" s="28"/>
      <c r="C15" s="28"/>
      <c r="D15" s="29"/>
      <c r="E15" s="28"/>
    </row>
    <row r="16" spans="1:8" x14ac:dyDescent="0.2">
      <c r="A16" s="26">
        <f>+'2- impo investigadas'!A15</f>
        <v>41852</v>
      </c>
      <c r="B16" s="28"/>
      <c r="C16" s="28"/>
      <c r="D16" s="29"/>
      <c r="E16" s="28"/>
    </row>
    <row r="17" spans="1:5" x14ac:dyDescent="0.2">
      <c r="A17" s="26">
        <f>+'2- impo investigadas'!A16</f>
        <v>41883</v>
      </c>
      <c r="B17" s="28"/>
      <c r="C17" s="28"/>
      <c r="D17" s="29"/>
      <c r="E17" s="28"/>
    </row>
    <row r="18" spans="1:5" x14ac:dyDescent="0.2">
      <c r="A18" s="26">
        <f>+'2- impo investigadas'!A17</f>
        <v>41913</v>
      </c>
      <c r="B18" s="28"/>
      <c r="C18" s="28"/>
      <c r="D18" s="29"/>
      <c r="E18" s="28"/>
    </row>
    <row r="19" spans="1:5" x14ac:dyDescent="0.2">
      <c r="A19" s="26">
        <f>+'2- impo investigadas'!A18</f>
        <v>41944</v>
      </c>
      <c r="B19" s="28"/>
      <c r="C19" s="28"/>
      <c r="D19" s="29"/>
      <c r="E19" s="28"/>
    </row>
    <row r="20" spans="1:5" ht="13.5" thickBot="1" x14ac:dyDescent="0.25">
      <c r="A20" s="30">
        <f>+'2- impo investigadas'!A19</f>
        <v>41974</v>
      </c>
      <c r="B20" s="31"/>
      <c r="C20" s="31"/>
      <c r="D20" s="32"/>
      <c r="E20" s="31"/>
    </row>
    <row r="21" spans="1:5" x14ac:dyDescent="0.2">
      <c r="A21" s="22">
        <f>+'2- impo investigadas'!A20</f>
        <v>42005</v>
      </c>
      <c r="B21" s="24"/>
      <c r="C21" s="24"/>
      <c r="D21" s="29"/>
      <c r="E21" s="24"/>
    </row>
    <row r="22" spans="1:5" x14ac:dyDescent="0.2">
      <c r="A22" s="26">
        <f>+'2- impo investigadas'!A21</f>
        <v>42036</v>
      </c>
      <c r="B22" s="28"/>
      <c r="C22" s="28"/>
      <c r="D22" s="33"/>
      <c r="E22" s="28"/>
    </row>
    <row r="23" spans="1:5" x14ac:dyDescent="0.2">
      <c r="A23" s="26">
        <f>+'2- impo investigadas'!A22</f>
        <v>42064</v>
      </c>
      <c r="B23" s="28"/>
      <c r="C23" s="28"/>
      <c r="D23" s="29"/>
      <c r="E23" s="28"/>
    </row>
    <row r="24" spans="1:5" x14ac:dyDescent="0.2">
      <c r="A24" s="26">
        <f>+'2- impo investigadas'!A23</f>
        <v>42095</v>
      </c>
      <c r="B24" s="28"/>
      <c r="C24" s="28"/>
      <c r="D24" s="29"/>
      <c r="E24" s="28"/>
    </row>
    <row r="25" spans="1:5" x14ac:dyDescent="0.2">
      <c r="A25" s="26">
        <f>+'2- impo investigadas'!A24</f>
        <v>42125</v>
      </c>
      <c r="B25" s="28"/>
      <c r="C25" s="28"/>
      <c r="D25" s="29"/>
      <c r="E25" s="28"/>
    </row>
    <row r="26" spans="1:5" x14ac:dyDescent="0.2">
      <c r="A26" s="26">
        <f>+'2- impo investigadas'!A25</f>
        <v>42156</v>
      </c>
      <c r="B26" s="28"/>
      <c r="C26" s="28"/>
      <c r="D26" s="29"/>
      <c r="E26" s="28"/>
    </row>
    <row r="27" spans="1:5" x14ac:dyDescent="0.2">
      <c r="A27" s="26">
        <f>+'2- impo investigadas'!A26</f>
        <v>42186</v>
      </c>
      <c r="B27" s="28"/>
      <c r="C27" s="28"/>
      <c r="D27" s="29"/>
      <c r="E27" s="28"/>
    </row>
    <row r="28" spans="1:5" x14ac:dyDescent="0.2">
      <c r="A28" s="26">
        <f>+'2- impo investigadas'!A27</f>
        <v>42217</v>
      </c>
      <c r="B28" s="28"/>
      <c r="C28" s="28"/>
      <c r="D28" s="29"/>
      <c r="E28" s="28"/>
    </row>
    <row r="29" spans="1:5" x14ac:dyDescent="0.2">
      <c r="A29" s="26">
        <f>+'2- impo investigadas'!A28</f>
        <v>42248</v>
      </c>
      <c r="B29" s="28"/>
      <c r="C29" s="28"/>
      <c r="D29" s="29"/>
      <c r="E29" s="28"/>
    </row>
    <row r="30" spans="1:5" x14ac:dyDescent="0.2">
      <c r="A30" s="26">
        <f>+'2- impo investigadas'!A29</f>
        <v>42278</v>
      </c>
      <c r="B30" s="28"/>
      <c r="C30" s="28"/>
      <c r="D30" s="29"/>
      <c r="E30" s="28"/>
    </row>
    <row r="31" spans="1:5" x14ac:dyDescent="0.2">
      <c r="A31" s="26">
        <f>+'2- impo investigadas'!A30</f>
        <v>42309</v>
      </c>
      <c r="B31" s="28"/>
      <c r="C31" s="28"/>
      <c r="D31" s="29"/>
      <c r="E31" s="28"/>
    </row>
    <row r="32" spans="1:5" ht="13.5" thickBot="1" x14ac:dyDescent="0.25">
      <c r="A32" s="30">
        <f>+'2- impo investigadas'!A31</f>
        <v>42339</v>
      </c>
      <c r="B32" s="31"/>
      <c r="C32" s="31"/>
      <c r="D32" s="34"/>
      <c r="E32" s="31"/>
    </row>
    <row r="33" spans="1:5" x14ac:dyDescent="0.2">
      <c r="A33" s="22">
        <f>+'2- impo investigadas'!A32</f>
        <v>42370</v>
      </c>
      <c r="B33" s="24"/>
      <c r="C33" s="35"/>
      <c r="D33" s="23"/>
      <c r="E33" s="24"/>
    </row>
    <row r="34" spans="1:5" x14ac:dyDescent="0.2">
      <c r="A34" s="26">
        <f>+'2- impo investigadas'!A33</f>
        <v>42401</v>
      </c>
      <c r="B34" s="28"/>
      <c r="C34" s="36"/>
      <c r="D34" s="27"/>
      <c r="E34" s="28"/>
    </row>
    <row r="35" spans="1:5" x14ac:dyDescent="0.2">
      <c r="A35" s="26">
        <f>+'2- impo investigadas'!A34</f>
        <v>42430</v>
      </c>
      <c r="B35" s="28"/>
      <c r="C35" s="36"/>
      <c r="D35" s="27"/>
      <c r="E35" s="28"/>
    </row>
    <row r="36" spans="1:5" x14ac:dyDescent="0.2">
      <c r="A36" s="26">
        <f>+'2- impo investigadas'!A35</f>
        <v>42461</v>
      </c>
      <c r="B36" s="28"/>
      <c r="C36" s="36"/>
      <c r="D36" s="27"/>
      <c r="E36" s="28"/>
    </row>
    <row r="37" spans="1:5" x14ac:dyDescent="0.2">
      <c r="A37" s="26">
        <f>+'2- impo investigadas'!A36</f>
        <v>42491</v>
      </c>
      <c r="B37" s="28"/>
      <c r="C37" s="36"/>
      <c r="D37" s="27"/>
      <c r="E37" s="28"/>
    </row>
    <row r="38" spans="1:5" x14ac:dyDescent="0.2">
      <c r="A38" s="26">
        <f>+'2- impo investigadas'!A37</f>
        <v>42522</v>
      </c>
      <c r="B38" s="28"/>
      <c r="C38" s="36"/>
      <c r="D38" s="27"/>
      <c r="E38" s="28"/>
    </row>
    <row r="39" spans="1:5" x14ac:dyDescent="0.2">
      <c r="A39" s="26">
        <f>+'2- impo investigadas'!A38</f>
        <v>42552</v>
      </c>
      <c r="B39" s="28"/>
      <c r="C39" s="36"/>
      <c r="D39" s="27"/>
      <c r="E39" s="28"/>
    </row>
    <row r="40" spans="1:5" x14ac:dyDescent="0.2">
      <c r="A40" s="26">
        <f>+'2- impo investigadas'!A39</f>
        <v>42583</v>
      </c>
      <c r="B40" s="28"/>
      <c r="C40" s="36"/>
      <c r="D40" s="27"/>
      <c r="E40" s="28"/>
    </row>
    <row r="41" spans="1:5" x14ac:dyDescent="0.2">
      <c r="A41" s="26">
        <f>+'2- impo investigadas'!A40</f>
        <v>42614</v>
      </c>
      <c r="B41" s="28"/>
      <c r="C41" s="36"/>
      <c r="D41" s="27"/>
      <c r="E41" s="28"/>
    </row>
    <row r="42" spans="1:5" x14ac:dyDescent="0.2">
      <c r="A42" s="26">
        <f>+'2- impo investigadas'!A41</f>
        <v>42644</v>
      </c>
      <c r="B42" s="28"/>
      <c r="C42" s="36"/>
      <c r="D42" s="27"/>
      <c r="E42" s="28"/>
    </row>
    <row r="43" spans="1:5" x14ac:dyDescent="0.2">
      <c r="A43" s="26">
        <f>+'2- impo investigadas'!A42</f>
        <v>42675</v>
      </c>
      <c r="B43" s="28"/>
      <c r="C43" s="36"/>
      <c r="D43" s="27"/>
      <c r="E43" s="28"/>
    </row>
    <row r="44" spans="1:5" ht="13.5" thickBot="1" x14ac:dyDescent="0.25">
      <c r="A44" s="30">
        <f>+'2- impo investigadas'!A43</f>
        <v>42705</v>
      </c>
      <c r="B44" s="31"/>
      <c r="C44" s="37"/>
      <c r="D44" s="38"/>
      <c r="E44" s="31"/>
    </row>
    <row r="45" spans="1:5" x14ac:dyDescent="0.2">
      <c r="A45" s="22">
        <f>+'2- impo investigadas'!A44</f>
        <v>42736</v>
      </c>
      <c r="B45" s="24"/>
      <c r="C45" s="35"/>
      <c r="D45" s="23"/>
      <c r="E45" s="24"/>
    </row>
    <row r="46" spans="1:5" x14ac:dyDescent="0.2">
      <c r="A46" s="26">
        <f>+'2- impo investigadas'!A45</f>
        <v>42767</v>
      </c>
      <c r="B46" s="28"/>
      <c r="C46" s="36"/>
      <c r="D46" s="27"/>
      <c r="E46" s="28"/>
    </row>
    <row r="47" spans="1:5" x14ac:dyDescent="0.2">
      <c r="A47" s="26">
        <f>+'2- impo investigadas'!A46</f>
        <v>42795</v>
      </c>
      <c r="B47" s="28"/>
      <c r="C47" s="36"/>
      <c r="D47" s="27"/>
      <c r="E47" s="28"/>
    </row>
    <row r="48" spans="1:5" x14ac:dyDescent="0.2">
      <c r="A48" s="26">
        <f>+'2- impo investigadas'!A47</f>
        <v>42826</v>
      </c>
      <c r="B48" s="28"/>
      <c r="C48" s="36"/>
      <c r="D48" s="27"/>
      <c r="E48" s="28"/>
    </row>
    <row r="49" spans="1:5" ht="13.5" hidden="1" thickBot="1" x14ac:dyDescent="0.25">
      <c r="A49" s="30">
        <f>+'2- impo investigadas'!A48</f>
        <v>42856</v>
      </c>
      <c r="B49" s="31"/>
      <c r="C49" s="37"/>
      <c r="D49" s="38"/>
      <c r="E49" s="31"/>
    </row>
    <row r="50" spans="1:5" hidden="1" x14ac:dyDescent="0.2">
      <c r="A50" s="176">
        <f>+'2- impo investigadas'!A49</f>
        <v>42887</v>
      </c>
      <c r="B50" s="180"/>
      <c r="C50" s="178"/>
      <c r="D50" s="179"/>
      <c r="E50" s="180"/>
    </row>
    <row r="51" spans="1:5" hidden="1" x14ac:dyDescent="0.2">
      <c r="A51" s="26">
        <f>+'2- impo investigadas'!A50</f>
        <v>42917</v>
      </c>
      <c r="B51" s="28"/>
      <c r="C51" s="36"/>
      <c r="D51" s="27"/>
      <c r="E51" s="28"/>
    </row>
    <row r="52" spans="1:5" hidden="1" x14ac:dyDescent="0.2">
      <c r="A52" s="26">
        <f>+'2- impo investigadas'!A51</f>
        <v>42948</v>
      </c>
      <c r="B52" s="28"/>
      <c r="C52" s="36"/>
      <c r="D52" s="27"/>
      <c r="E52" s="28"/>
    </row>
    <row r="53" spans="1:5" hidden="1" x14ac:dyDescent="0.2">
      <c r="A53" s="26">
        <f>+'2- impo investigadas'!A52</f>
        <v>42979</v>
      </c>
      <c r="B53" s="28"/>
      <c r="C53" s="36"/>
      <c r="D53" s="27"/>
      <c r="E53" s="28"/>
    </row>
    <row r="54" spans="1:5" hidden="1" x14ac:dyDescent="0.2">
      <c r="A54" s="26">
        <f>+'2- impo investigadas'!A53</f>
        <v>43009</v>
      </c>
      <c r="B54" s="28"/>
      <c r="C54" s="36"/>
      <c r="D54" s="27"/>
      <c r="E54" s="28"/>
    </row>
    <row r="55" spans="1:5" hidden="1" x14ac:dyDescent="0.2">
      <c r="A55" s="26">
        <f>+'2- impo investigadas'!A54</f>
        <v>43040</v>
      </c>
      <c r="B55" s="28"/>
      <c r="C55" s="36"/>
      <c r="D55" s="27"/>
      <c r="E55" s="28"/>
    </row>
    <row r="56" spans="1:5" ht="13.5" thickBot="1" x14ac:dyDescent="0.25">
      <c r="A56" s="30">
        <f>+'2- impo investigadas'!A55</f>
        <v>43070</v>
      </c>
      <c r="B56" s="31"/>
      <c r="C56" s="37"/>
      <c r="D56" s="38"/>
      <c r="E56" s="31"/>
    </row>
    <row r="57" spans="1:5" ht="13.5" thickBot="1" x14ac:dyDescent="0.25">
      <c r="A57" s="39"/>
      <c r="B57" s="40"/>
      <c r="C57" s="40"/>
      <c r="D57" s="41"/>
      <c r="E57" s="40"/>
    </row>
    <row r="58" spans="1:5" x14ac:dyDescent="0.2">
      <c r="A58" s="42">
        <v>2010</v>
      </c>
      <c r="B58" s="24"/>
      <c r="C58" s="24"/>
      <c r="D58" s="24"/>
      <c r="E58" s="24"/>
    </row>
    <row r="59" spans="1:5" x14ac:dyDescent="0.2">
      <c r="A59" s="43">
        <v>2011</v>
      </c>
      <c r="B59" s="28"/>
      <c r="C59" s="28"/>
      <c r="D59" s="28"/>
      <c r="E59" s="28"/>
    </row>
    <row r="60" spans="1:5" x14ac:dyDescent="0.2">
      <c r="A60" s="43">
        <v>2012</v>
      </c>
      <c r="B60" s="28"/>
      <c r="C60" s="28"/>
      <c r="D60" s="28"/>
      <c r="E60" s="28"/>
    </row>
    <row r="61" spans="1:5" x14ac:dyDescent="0.2">
      <c r="A61" s="43">
        <v>2013</v>
      </c>
      <c r="B61" s="28"/>
      <c r="C61" s="28"/>
      <c r="D61" s="28"/>
      <c r="E61" s="28"/>
    </row>
    <row r="62" spans="1:5" x14ac:dyDescent="0.2">
      <c r="A62" s="43">
        <f>+'2- impo investigadas'!A61</f>
        <v>2014</v>
      </c>
      <c r="B62" s="28"/>
      <c r="C62" s="28"/>
      <c r="D62" s="28"/>
      <c r="E62" s="28"/>
    </row>
    <row r="63" spans="1:5" x14ac:dyDescent="0.2">
      <c r="A63" s="43">
        <f>+'2- impo investigadas'!A62</f>
        <v>2015</v>
      </c>
      <c r="B63" s="28"/>
      <c r="C63" s="28"/>
      <c r="D63" s="28"/>
      <c r="E63" s="28"/>
    </row>
    <row r="64" spans="1:5" ht="13.5" thickBot="1" x14ac:dyDescent="0.25">
      <c r="A64" s="44">
        <f>+'2- impo investigadas'!A63</f>
        <v>2016</v>
      </c>
      <c r="B64" s="31"/>
      <c r="C64" s="31"/>
      <c r="D64" s="31"/>
      <c r="E64" s="31"/>
    </row>
    <row r="65" spans="1:6" ht="13.5" thickBot="1" x14ac:dyDescent="0.25">
      <c r="A65" s="39"/>
      <c r="B65" s="40"/>
      <c r="C65" s="40"/>
      <c r="D65" s="40"/>
      <c r="E65" s="40"/>
    </row>
    <row r="66" spans="1:6" x14ac:dyDescent="0.2">
      <c r="A66" s="181" t="str">
        <f>+'2- impo investigadas'!A65</f>
        <v>ene-may 2016</v>
      </c>
      <c r="B66" s="24"/>
      <c r="C66" s="24"/>
      <c r="D66" s="24"/>
      <c r="E66" s="24"/>
    </row>
    <row r="67" spans="1:6" ht="13.5" thickBot="1" x14ac:dyDescent="0.25">
      <c r="A67" s="182" t="str">
        <f>+'2- impo investigadas'!A66</f>
        <v>ene-may 2017</v>
      </c>
      <c r="B67" s="31"/>
      <c r="C67" s="31"/>
      <c r="D67" s="31"/>
      <c r="E67" s="31"/>
      <c r="F67" s="40"/>
    </row>
    <row r="68" spans="1:6" x14ac:dyDescent="0.2">
      <c r="A68" s="45" t="s">
        <v>54</v>
      </c>
      <c r="B68" s="40"/>
      <c r="C68" s="40"/>
      <c r="D68" s="40"/>
      <c r="E68" s="40"/>
      <c r="F68" s="40"/>
    </row>
    <row r="69" spans="1:6" x14ac:dyDescent="0.2">
      <c r="A69" s="46"/>
      <c r="B69" s="40"/>
      <c r="C69" s="40"/>
      <c r="D69" s="40"/>
      <c r="E69" s="40"/>
      <c r="F69" s="40"/>
    </row>
    <row r="70" spans="1:6" x14ac:dyDescent="0.2">
      <c r="A70" s="46"/>
      <c r="B70" s="40"/>
      <c r="C70" s="40"/>
      <c r="D70" s="40"/>
      <c r="E70" s="40"/>
      <c r="F70" s="40"/>
    </row>
    <row r="71" spans="1:6" x14ac:dyDescent="0.2">
      <c r="B71" s="40"/>
      <c r="C71" s="40"/>
      <c r="D71" s="40"/>
      <c r="E71" s="40"/>
    </row>
    <row r="72" spans="1:6" x14ac:dyDescent="0.2">
      <c r="A72" s="47" t="s">
        <v>55</v>
      </c>
      <c r="B72" s="48"/>
      <c r="C72" s="49"/>
    </row>
    <row r="73" spans="1:6" ht="13.5" thickBot="1" x14ac:dyDescent="0.25">
      <c r="A73" s="49"/>
      <c r="B73" s="49"/>
      <c r="C73" s="49"/>
    </row>
    <row r="74" spans="1:6" ht="13.5" thickBot="1" x14ac:dyDescent="0.25">
      <c r="A74" s="50" t="s">
        <v>53</v>
      </c>
      <c r="C74" s="51" t="s">
        <v>56</v>
      </c>
      <c r="D74" s="52" t="s">
        <v>57</v>
      </c>
    </row>
    <row r="75" spans="1:6" x14ac:dyDescent="0.2">
      <c r="A75" s="53">
        <f>+A62</f>
        <v>2014</v>
      </c>
      <c r="C75" s="54">
        <f>+C62-SUM(C9:C20)</f>
        <v>0</v>
      </c>
      <c r="D75" s="55">
        <f>+D62-SUM(D9:D20)</f>
        <v>0</v>
      </c>
    </row>
    <row r="76" spans="1:6" x14ac:dyDescent="0.2">
      <c r="A76" s="56">
        <f>+A63</f>
        <v>2015</v>
      </c>
      <c r="C76" s="57">
        <f>+C63-SUM(C21:C32)</f>
        <v>0</v>
      </c>
      <c r="D76" s="58">
        <f>+D63-SUM(D21:D32)</f>
        <v>0</v>
      </c>
    </row>
    <row r="77" spans="1:6" ht="13.5" thickBot="1" x14ac:dyDescent="0.25">
      <c r="A77" s="59">
        <f>+A64</f>
        <v>2016</v>
      </c>
      <c r="C77" s="60">
        <f>+C64-SUM(C33:C44)</f>
        <v>0</v>
      </c>
      <c r="D77" s="61">
        <f>+D64-SUM(D33:D44)</f>
        <v>0</v>
      </c>
    </row>
    <row r="78" spans="1:6" x14ac:dyDescent="0.2">
      <c r="A78" s="53" t="str">
        <f>+A66</f>
        <v>ene-may 2016</v>
      </c>
      <c r="C78" s="62">
        <f>+C66-(SUM(C33:INDEX(C33:C44,'parámetros e instrucciones'!$E$3)))</f>
        <v>0</v>
      </c>
      <c r="D78" s="62">
        <f>+D66-(SUM(D33:INDEX(D33:D44,'parámetros e instrucciones'!$E$3)))</f>
        <v>0</v>
      </c>
    </row>
    <row r="79" spans="1:6" ht="13.5" thickBot="1" x14ac:dyDescent="0.25">
      <c r="A79" s="59" t="str">
        <f>+A67</f>
        <v>ene-may 2017</v>
      </c>
      <c r="C79" s="63">
        <f>+C67-(SUM(C45:INDEX(C45:C56,'parámetros e instrucciones'!$E$3)))</f>
        <v>0</v>
      </c>
      <c r="D79" s="63">
        <f>+D67-(SUM(D45:INDEX(D45:D56,'parámetros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75" workbookViewId="0"/>
  </sheetViews>
  <sheetFormatPr baseColWidth="10" defaultRowHeight="12.75" x14ac:dyDescent="0.2"/>
  <cols>
    <col min="1" max="1" width="50.85546875" style="2" customWidth="1"/>
    <col min="2" max="2" width="17.140625" style="2" customWidth="1"/>
    <col min="3" max="3" width="12.85546875" style="2" customWidth="1"/>
    <col min="4" max="4" width="0" style="2" hidden="1" customWidth="1"/>
    <col min="5" max="5" width="8.28515625" style="2" hidden="1" customWidth="1"/>
    <col min="6" max="6" width="0" style="2" hidden="1" customWidth="1"/>
    <col min="7" max="7" width="8.28515625" style="2" hidden="1" customWidth="1"/>
    <col min="8" max="8" width="0" style="6" hidden="1" customWidth="1"/>
    <col min="9" max="9" width="8.28515625" style="6" hidden="1" customWidth="1"/>
    <col min="10" max="16384" width="11.42578125" style="2"/>
  </cols>
  <sheetData>
    <row r="1" spans="1:9" x14ac:dyDescent="0.2">
      <c r="A1" s="199" t="s">
        <v>118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199" t="s">
        <v>11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">
      <c r="A3" s="199" t="s">
        <v>96</v>
      </c>
      <c r="B3" s="200"/>
      <c r="C3" s="200"/>
      <c r="D3" s="200"/>
      <c r="E3" s="200"/>
      <c r="F3" s="200"/>
      <c r="G3" s="200"/>
      <c r="H3" s="200"/>
      <c r="I3" s="200"/>
    </row>
    <row r="4" spans="1:9" s="5" customFormat="1" ht="23.25" customHeight="1" x14ac:dyDescent="0.2">
      <c r="A4" s="199" t="s">
        <v>101</v>
      </c>
      <c r="B4" s="200"/>
      <c r="C4" s="200"/>
      <c r="D4" s="200"/>
      <c r="E4" s="200"/>
      <c r="F4" s="200"/>
      <c r="G4" s="200"/>
      <c r="H4" s="200"/>
      <c r="I4" s="200"/>
    </row>
    <row r="5" spans="1:9" ht="23.25" customHeight="1" x14ac:dyDescent="0.2">
      <c r="A5" s="199" t="s">
        <v>98</v>
      </c>
      <c r="B5" s="200"/>
      <c r="C5" s="200"/>
      <c r="D5" s="200"/>
      <c r="E5" s="200"/>
      <c r="F5" s="200"/>
      <c r="G5" s="200"/>
      <c r="H5" s="200"/>
      <c r="I5" s="200"/>
    </row>
    <row r="6" spans="1:9" ht="23.25" customHeight="1" thickBot="1" x14ac:dyDescent="0.25">
      <c r="A6" s="199"/>
      <c r="B6" s="200"/>
      <c r="C6" s="200"/>
      <c r="D6" s="200"/>
      <c r="E6" s="200"/>
      <c r="F6" s="200"/>
      <c r="G6" s="200"/>
      <c r="H6" s="200"/>
      <c r="I6" s="200"/>
    </row>
    <row r="7" spans="1:9" ht="13.5" thickBot="1" x14ac:dyDescent="0.25">
      <c r="A7" s="107" t="s">
        <v>12</v>
      </c>
      <c r="B7" s="108" t="s">
        <v>99</v>
      </c>
      <c r="C7" s="109"/>
      <c r="D7" s="203"/>
      <c r="E7" s="204"/>
      <c r="F7" s="203"/>
      <c r="G7" s="204"/>
      <c r="H7" s="203"/>
      <c r="I7" s="204"/>
    </row>
    <row r="8" spans="1:9" s="3" customFormat="1" ht="13.5" thickBot="1" x14ac:dyDescent="0.25">
      <c r="A8" s="110"/>
      <c r="B8" s="113" t="s">
        <v>102</v>
      </c>
      <c r="C8" s="112" t="s">
        <v>13</v>
      </c>
      <c r="D8" s="205"/>
      <c r="E8" s="205"/>
      <c r="F8" s="205"/>
      <c r="G8" s="205"/>
      <c r="H8" s="205"/>
      <c r="I8" s="205"/>
    </row>
    <row r="9" spans="1:9" s="3" customFormat="1" x14ac:dyDescent="0.2">
      <c r="A9" s="114" t="s">
        <v>45</v>
      </c>
      <c r="B9" s="219"/>
      <c r="C9" s="220"/>
      <c r="D9" s="205"/>
      <c r="E9" s="205"/>
      <c r="F9" s="205"/>
      <c r="G9" s="205"/>
      <c r="H9" s="205"/>
      <c r="I9" s="205"/>
    </row>
    <row r="10" spans="1:9" x14ac:dyDescent="0.2">
      <c r="A10" s="118" t="s">
        <v>14</v>
      </c>
      <c r="B10" s="119"/>
      <c r="C10" s="208"/>
      <c r="D10" s="206"/>
      <c r="E10" s="206"/>
      <c r="F10" s="206"/>
      <c r="G10" s="206"/>
      <c r="H10" s="206"/>
      <c r="I10" s="206"/>
    </row>
    <row r="11" spans="1:9" x14ac:dyDescent="0.2">
      <c r="A11" s="120" t="s">
        <v>15</v>
      </c>
      <c r="B11" s="119"/>
      <c r="C11" s="208"/>
      <c r="D11" s="206"/>
      <c r="E11" s="206"/>
      <c r="F11" s="206"/>
      <c r="G11" s="206"/>
      <c r="H11" s="206"/>
      <c r="I11" s="206"/>
    </row>
    <row r="12" spans="1:9" x14ac:dyDescent="0.2">
      <c r="A12" s="120" t="s">
        <v>16</v>
      </c>
      <c r="B12" s="119"/>
      <c r="C12" s="208"/>
      <c r="D12" s="206"/>
      <c r="E12" s="206"/>
      <c r="F12" s="206"/>
      <c r="G12" s="206"/>
      <c r="H12" s="206"/>
      <c r="I12" s="206"/>
    </row>
    <row r="13" spans="1:9" x14ac:dyDescent="0.2">
      <c r="A13" s="118" t="s">
        <v>17</v>
      </c>
      <c r="B13" s="119"/>
      <c r="C13" s="208"/>
      <c r="D13" s="206"/>
      <c r="E13" s="206"/>
      <c r="F13" s="206"/>
      <c r="G13" s="206"/>
      <c r="H13" s="206"/>
      <c r="I13" s="206"/>
    </row>
    <row r="14" spans="1:9" x14ac:dyDescent="0.2">
      <c r="A14" s="120" t="s">
        <v>18</v>
      </c>
      <c r="B14" s="119"/>
      <c r="C14" s="208"/>
      <c r="D14" s="206"/>
      <c r="E14" s="206"/>
      <c r="F14" s="206"/>
      <c r="G14" s="206"/>
      <c r="H14" s="206"/>
      <c r="I14" s="206"/>
    </row>
    <row r="15" spans="1:9" x14ac:dyDescent="0.2">
      <c r="A15" s="120" t="s">
        <v>19</v>
      </c>
      <c r="B15" s="119"/>
      <c r="C15" s="208"/>
      <c r="D15" s="206"/>
      <c r="E15" s="206"/>
      <c r="F15" s="206"/>
      <c r="G15" s="206"/>
      <c r="H15" s="206"/>
      <c r="I15" s="206"/>
    </row>
    <row r="16" spans="1:9" x14ac:dyDescent="0.2">
      <c r="A16" s="120" t="s">
        <v>20</v>
      </c>
      <c r="B16" s="119"/>
      <c r="C16" s="208"/>
      <c r="D16" s="206"/>
      <c r="E16" s="206"/>
      <c r="F16" s="206"/>
      <c r="G16" s="206"/>
      <c r="H16" s="206"/>
      <c r="I16" s="206"/>
    </row>
    <row r="17" spans="1:9" x14ac:dyDescent="0.2">
      <c r="A17" s="120" t="s">
        <v>21</v>
      </c>
      <c r="B17" s="119"/>
      <c r="C17" s="208"/>
      <c r="D17" s="206"/>
      <c r="E17" s="206"/>
      <c r="F17" s="206"/>
      <c r="G17" s="206"/>
      <c r="H17" s="206"/>
      <c r="I17" s="206"/>
    </row>
    <row r="18" spans="1:9" x14ac:dyDescent="0.2">
      <c r="A18" s="120" t="s">
        <v>22</v>
      </c>
      <c r="B18" s="119"/>
      <c r="C18" s="208"/>
      <c r="D18" s="206"/>
      <c r="E18" s="206"/>
      <c r="F18" s="206"/>
      <c r="G18" s="206"/>
      <c r="H18" s="206"/>
      <c r="I18" s="206"/>
    </row>
    <row r="19" spans="1:9" x14ac:dyDescent="0.2">
      <c r="A19" s="120" t="s">
        <v>23</v>
      </c>
      <c r="B19" s="119"/>
      <c r="C19" s="208"/>
      <c r="D19" s="206"/>
      <c r="E19" s="206"/>
      <c r="F19" s="206"/>
      <c r="G19" s="206"/>
      <c r="H19" s="206"/>
      <c r="I19" s="206"/>
    </row>
    <row r="20" spans="1:9" x14ac:dyDescent="0.2">
      <c r="A20" s="118" t="s">
        <v>37</v>
      </c>
      <c r="B20" s="119"/>
      <c r="C20" s="208"/>
      <c r="D20" s="206"/>
      <c r="E20" s="206"/>
      <c r="F20" s="206"/>
      <c r="G20" s="206"/>
      <c r="H20" s="206"/>
      <c r="I20" s="206"/>
    </row>
    <row r="21" spans="1:9" x14ac:dyDescent="0.2">
      <c r="A21" s="120" t="s">
        <v>24</v>
      </c>
      <c r="B21" s="119"/>
      <c r="C21" s="208"/>
      <c r="D21" s="206"/>
      <c r="E21" s="206"/>
      <c r="F21" s="206"/>
      <c r="G21" s="206"/>
      <c r="H21" s="206"/>
      <c r="I21" s="206"/>
    </row>
    <row r="22" spans="1:9" x14ac:dyDescent="0.2">
      <c r="A22" s="120" t="s">
        <v>25</v>
      </c>
      <c r="B22" s="119"/>
      <c r="C22" s="208"/>
      <c r="D22" s="206"/>
      <c r="E22" s="206"/>
      <c r="F22" s="206"/>
      <c r="G22" s="206"/>
      <c r="H22" s="206"/>
      <c r="I22" s="206"/>
    </row>
    <row r="23" spans="1:9" x14ac:dyDescent="0.2">
      <c r="A23" s="120" t="s">
        <v>26</v>
      </c>
      <c r="B23" s="119"/>
      <c r="C23" s="208"/>
      <c r="D23" s="206"/>
      <c r="E23" s="206"/>
      <c r="F23" s="206"/>
      <c r="G23" s="206"/>
      <c r="H23" s="206"/>
      <c r="I23" s="206"/>
    </row>
    <row r="24" spans="1:9" x14ac:dyDescent="0.2">
      <c r="A24" s="118" t="s">
        <v>84</v>
      </c>
      <c r="B24" s="119"/>
      <c r="C24" s="208"/>
      <c r="D24" s="206"/>
      <c r="E24" s="206"/>
      <c r="F24" s="206"/>
      <c r="G24" s="206"/>
      <c r="H24" s="206"/>
      <c r="I24" s="206"/>
    </row>
    <row r="25" spans="1:9" x14ac:dyDescent="0.2">
      <c r="A25" s="121" t="s">
        <v>27</v>
      </c>
      <c r="B25" s="122"/>
      <c r="C25" s="209"/>
      <c r="D25" s="206"/>
      <c r="E25" s="206"/>
      <c r="F25" s="206"/>
      <c r="G25" s="206"/>
      <c r="H25" s="206"/>
      <c r="I25" s="206"/>
    </row>
    <row r="26" spans="1:9" x14ac:dyDescent="0.2">
      <c r="A26" s="123" t="s">
        <v>28</v>
      </c>
      <c r="B26" s="124"/>
      <c r="C26" s="210"/>
      <c r="D26" s="206"/>
      <c r="E26" s="206"/>
      <c r="F26" s="206"/>
      <c r="G26" s="206"/>
      <c r="H26" s="206"/>
      <c r="I26" s="206"/>
    </row>
    <row r="27" spans="1:9" x14ac:dyDescent="0.2">
      <c r="A27" s="125" t="s">
        <v>29</v>
      </c>
      <c r="B27" s="126"/>
      <c r="C27" s="211"/>
      <c r="D27" s="206"/>
      <c r="E27" s="206"/>
      <c r="F27" s="206"/>
      <c r="G27" s="206"/>
      <c r="H27" s="206"/>
      <c r="I27" s="206"/>
    </row>
    <row r="28" spans="1:9" x14ac:dyDescent="0.2">
      <c r="A28" s="121" t="s">
        <v>30</v>
      </c>
      <c r="B28" s="122"/>
      <c r="C28" s="209"/>
      <c r="D28" s="206"/>
      <c r="E28" s="206"/>
      <c r="F28" s="206"/>
      <c r="G28" s="206"/>
      <c r="H28" s="206"/>
      <c r="I28" s="206"/>
    </row>
    <row r="29" spans="1:9" x14ac:dyDescent="0.2">
      <c r="A29" s="123" t="s">
        <v>28</v>
      </c>
      <c r="B29" s="124"/>
      <c r="C29" s="210"/>
      <c r="D29" s="206"/>
      <c r="E29" s="206"/>
      <c r="F29" s="206"/>
      <c r="G29" s="206"/>
      <c r="H29" s="206"/>
      <c r="I29" s="206"/>
    </row>
    <row r="30" spans="1:9" x14ac:dyDescent="0.2">
      <c r="A30" s="125" t="s">
        <v>29</v>
      </c>
      <c r="B30" s="126"/>
      <c r="C30" s="211"/>
      <c r="D30" s="206"/>
      <c r="E30" s="206"/>
      <c r="F30" s="206"/>
      <c r="G30" s="206"/>
      <c r="H30" s="206"/>
      <c r="I30" s="206"/>
    </row>
    <row r="31" spans="1:9" x14ac:dyDescent="0.2">
      <c r="A31" s="121" t="s">
        <v>43</v>
      </c>
      <c r="B31" s="122"/>
      <c r="C31" s="209"/>
      <c r="D31" s="206"/>
      <c r="E31" s="206"/>
      <c r="F31" s="206"/>
      <c r="G31" s="206"/>
      <c r="H31" s="206"/>
      <c r="I31" s="206"/>
    </row>
    <row r="32" spans="1:9" x14ac:dyDescent="0.2">
      <c r="A32" s="123" t="s">
        <v>28</v>
      </c>
      <c r="B32" s="124"/>
      <c r="C32" s="210"/>
      <c r="D32" s="206"/>
      <c r="E32" s="206"/>
      <c r="F32" s="206"/>
      <c r="G32" s="206"/>
      <c r="H32" s="206"/>
      <c r="I32" s="206"/>
    </row>
    <row r="33" spans="1:9" x14ac:dyDescent="0.2">
      <c r="A33" s="125" t="s">
        <v>29</v>
      </c>
      <c r="B33" s="126"/>
      <c r="C33" s="211"/>
      <c r="D33" s="206"/>
      <c r="E33" s="206"/>
      <c r="F33" s="206"/>
      <c r="G33" s="206"/>
      <c r="H33" s="206"/>
      <c r="I33" s="206"/>
    </row>
    <row r="34" spans="1:9" x14ac:dyDescent="0.2">
      <c r="A34" s="121" t="s">
        <v>31</v>
      </c>
      <c r="B34" s="122"/>
      <c r="C34" s="209"/>
      <c r="D34" s="206"/>
      <c r="E34" s="206"/>
      <c r="F34" s="206"/>
      <c r="G34" s="206"/>
      <c r="H34" s="206"/>
      <c r="I34" s="206"/>
    </row>
    <row r="35" spans="1:9" x14ac:dyDescent="0.2">
      <c r="A35" s="123" t="s">
        <v>28</v>
      </c>
      <c r="B35" s="124"/>
      <c r="C35" s="210"/>
      <c r="D35" s="206"/>
      <c r="E35" s="206"/>
      <c r="F35" s="206"/>
      <c r="G35" s="206"/>
      <c r="H35" s="206"/>
      <c r="I35" s="206"/>
    </row>
    <row r="36" spans="1:9" x14ac:dyDescent="0.2">
      <c r="A36" s="125" t="s">
        <v>29</v>
      </c>
      <c r="B36" s="126"/>
      <c r="C36" s="211"/>
      <c r="D36" s="206"/>
      <c r="E36" s="206"/>
      <c r="F36" s="206"/>
      <c r="G36" s="206"/>
      <c r="H36" s="206"/>
      <c r="I36" s="206"/>
    </row>
    <row r="37" spans="1:9" x14ac:dyDescent="0.2">
      <c r="A37" s="118" t="s">
        <v>32</v>
      </c>
      <c r="B37" s="119"/>
      <c r="C37" s="212">
        <v>1</v>
      </c>
      <c r="D37" s="206"/>
      <c r="E37" s="207"/>
      <c r="F37" s="206"/>
      <c r="G37" s="207"/>
      <c r="H37" s="206"/>
      <c r="I37" s="207"/>
    </row>
    <row r="38" spans="1:9" x14ac:dyDescent="0.2">
      <c r="A38" s="118" t="s">
        <v>33</v>
      </c>
      <c r="B38" s="119"/>
      <c r="C38" s="208"/>
      <c r="D38" s="206"/>
      <c r="E38" s="206"/>
      <c r="F38" s="206"/>
      <c r="G38" s="206"/>
      <c r="H38" s="206"/>
      <c r="I38" s="206"/>
    </row>
    <row r="39" spans="1:9" ht="13.5" thickBot="1" x14ac:dyDescent="0.25">
      <c r="A39" s="213" t="s">
        <v>104</v>
      </c>
      <c r="B39" s="214"/>
      <c r="C39" s="215"/>
      <c r="D39" s="206"/>
      <c r="E39" s="206"/>
      <c r="F39" s="206"/>
      <c r="G39" s="206"/>
      <c r="H39" s="206"/>
      <c r="I39" s="206"/>
    </row>
    <row r="40" spans="1:9" hidden="1" x14ac:dyDescent="0.2">
      <c r="A40" s="128" t="s">
        <v>40</v>
      </c>
      <c r="B40" s="129"/>
      <c r="C40" s="201"/>
      <c r="D40" s="206"/>
      <c r="E40" s="206"/>
      <c r="F40" s="206"/>
      <c r="G40" s="206"/>
      <c r="H40" s="206"/>
      <c r="I40" s="206"/>
    </row>
    <row r="41" spans="1:9" hidden="1" x14ac:dyDescent="0.2">
      <c r="A41" s="130" t="s">
        <v>41</v>
      </c>
      <c r="B41" s="131"/>
      <c r="C41" s="202"/>
      <c r="D41" s="206"/>
      <c r="E41" s="206"/>
      <c r="F41" s="206"/>
      <c r="G41" s="206"/>
      <c r="H41" s="206"/>
      <c r="I41" s="206"/>
    </row>
    <row r="42" spans="1:9" hidden="1" x14ac:dyDescent="0.2">
      <c r="A42" s="216" t="s">
        <v>42</v>
      </c>
      <c r="B42" s="217"/>
      <c r="C42" s="218"/>
      <c r="D42" s="206"/>
      <c r="E42" s="206"/>
      <c r="F42" s="206"/>
      <c r="G42" s="206"/>
      <c r="H42" s="206"/>
      <c r="I42" s="206"/>
    </row>
    <row r="43" spans="1:9" ht="28.5" customHeight="1" x14ac:dyDescent="0.2">
      <c r="A43" s="326" t="s">
        <v>100</v>
      </c>
      <c r="B43" s="326"/>
      <c r="C43" s="326"/>
      <c r="D43" s="134"/>
      <c r="E43" s="134"/>
      <c r="F43" s="134"/>
      <c r="G43" s="134"/>
      <c r="H43" s="135"/>
      <c r="I43" s="135"/>
    </row>
    <row r="44" spans="1:9" x14ac:dyDescent="0.2">
      <c r="A44" s="134"/>
      <c r="B44" s="134"/>
      <c r="C44" s="134"/>
      <c r="D44" s="134"/>
      <c r="E44" s="134"/>
      <c r="F44" s="134"/>
      <c r="G44" s="134"/>
      <c r="H44" s="135"/>
      <c r="I44" s="135"/>
    </row>
    <row r="45" spans="1:9" x14ac:dyDescent="0.2">
      <c r="A45" s="134"/>
      <c r="B45" s="134"/>
      <c r="C45" s="134"/>
      <c r="D45" s="134"/>
      <c r="E45" s="134"/>
      <c r="F45" s="134"/>
      <c r="G45" s="134"/>
      <c r="H45" s="135"/>
      <c r="I45" s="135"/>
    </row>
    <row r="46" spans="1:9" x14ac:dyDescent="0.2">
      <c r="A46" s="134"/>
      <c r="B46" s="134"/>
      <c r="C46" s="134"/>
      <c r="D46" s="134"/>
      <c r="E46" s="134"/>
      <c r="F46" s="134"/>
      <c r="G46" s="134"/>
      <c r="H46" s="135"/>
      <c r="I46" s="135"/>
    </row>
    <row r="47" spans="1:9" x14ac:dyDescent="0.2">
      <c r="A47" s="134"/>
      <c r="B47" s="134"/>
      <c r="C47" s="134"/>
      <c r="D47" s="134"/>
      <c r="E47" s="134"/>
      <c r="F47" s="134"/>
      <c r="G47" s="134"/>
      <c r="H47" s="135"/>
      <c r="I47" s="135"/>
    </row>
    <row r="48" spans="1:9" x14ac:dyDescent="0.2">
      <c r="A48" s="134"/>
      <c r="B48" s="134"/>
      <c r="C48" s="134"/>
      <c r="D48" s="134"/>
      <c r="E48" s="134"/>
      <c r="F48" s="134"/>
      <c r="G48" s="134"/>
      <c r="H48" s="135"/>
      <c r="I48" s="135"/>
    </row>
    <row r="49" spans="1:8" ht="13.5" thickBot="1" x14ac:dyDescent="0.25">
      <c r="A49" s="47" t="s">
        <v>71</v>
      </c>
      <c r="B49" s="103"/>
      <c r="C49" s="103"/>
      <c r="D49" s="103"/>
      <c r="E49" s="103"/>
      <c r="F49" s="103"/>
      <c r="G49" s="103"/>
      <c r="H49" s="103"/>
    </row>
    <row r="50" spans="1:8" ht="13.5" thickBot="1" x14ac:dyDescent="0.25">
      <c r="A50" s="50" t="s">
        <v>53</v>
      </c>
      <c r="B50" s="50" t="str">
        <f>+B7</f>
        <v>promedio 2010-2012</v>
      </c>
      <c r="C50" s="103"/>
      <c r="D50" s="50">
        <f>+D7</f>
        <v>0</v>
      </c>
      <c r="E50" s="103"/>
      <c r="F50" s="50">
        <f>+F7</f>
        <v>0</v>
      </c>
      <c r="G50" s="103"/>
      <c r="H50" s="50">
        <f>+H7</f>
        <v>0</v>
      </c>
    </row>
    <row r="51" spans="1:8" ht="13.5" thickBot="1" x14ac:dyDescent="0.25">
      <c r="A51" s="104" t="s">
        <v>72</v>
      </c>
      <c r="B51" s="105">
        <f>+B37-SUM(B10,B10:B12,B14:B19,B21:B24,B26:B27,B29:B30,B32:B33,B35:B36)</f>
        <v>0</v>
      </c>
      <c r="C51" s="106"/>
      <c r="D51" s="105">
        <f>+D37-SUM(D10,D10:D12,D14:D19,D21:D24,D26:D27,D29:D30,D32:D33,D35:D36)</f>
        <v>0</v>
      </c>
      <c r="E51" s="106"/>
      <c r="F51" s="105">
        <f>+F37-SUM(F10,F10:F12,F14:F19,F21:F24,F26:F27,F29:F30,F32:F33,F35:F36)</f>
        <v>0</v>
      </c>
      <c r="G51" s="106"/>
      <c r="H51" s="105">
        <f>+H37-SUM(H10,H10:H12,H14:H19,H21:H24,H26:H27,H29:H30,H32:H33,H35:H36)</f>
        <v>0</v>
      </c>
    </row>
  </sheetData>
  <mergeCells count="1">
    <mergeCell ref="A43:C43"/>
  </mergeCells>
  <phoneticPr fontId="0" type="noConversion"/>
  <printOptions horizontalCentered="1" verticalCentered="1"/>
  <pageMargins left="0.26" right="0.24" top="0.42" bottom="0.47" header="0.22" footer="0.511811023622047"/>
  <pageSetup paperSize="9" scale="97" orientation="landscape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/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243"/>
    <col min="9" max="9" width="12.7109375" style="243" customWidth="1"/>
    <col min="10" max="16384" width="11.42578125" style="2"/>
  </cols>
  <sheetData>
    <row r="1" spans="1:9" x14ac:dyDescent="0.2">
      <c r="A1" s="199" t="s">
        <v>119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199" t="s">
        <v>103</v>
      </c>
      <c r="B2" s="200"/>
      <c r="C2" s="200"/>
      <c r="D2" s="200"/>
      <c r="E2" s="200"/>
      <c r="F2" s="200"/>
      <c r="G2" s="200"/>
      <c r="H2" s="200"/>
      <c r="I2" s="200"/>
    </row>
    <row r="3" spans="1:9" x14ac:dyDescent="0.2">
      <c r="A3" s="199" t="s">
        <v>96</v>
      </c>
      <c r="B3" s="200"/>
      <c r="C3" s="200"/>
      <c r="D3" s="200"/>
      <c r="E3" s="200"/>
      <c r="F3" s="200"/>
      <c r="G3" s="200"/>
      <c r="H3" s="200"/>
      <c r="I3" s="200"/>
    </row>
    <row r="4" spans="1:9" s="5" customFormat="1" ht="23.25" customHeight="1" x14ac:dyDescent="0.2">
      <c r="A4" s="199" t="s">
        <v>97</v>
      </c>
      <c r="B4" s="221"/>
      <c r="C4" s="221"/>
      <c r="D4" s="221"/>
      <c r="E4" s="221"/>
      <c r="F4" s="221"/>
      <c r="G4" s="221"/>
      <c r="H4" s="221"/>
      <c r="I4" s="221"/>
    </row>
    <row r="5" spans="1:9" ht="23.25" customHeight="1" thickBot="1" x14ac:dyDescent="0.25">
      <c r="A5" s="199" t="s">
        <v>88</v>
      </c>
      <c r="B5" s="200"/>
      <c r="C5" s="200"/>
      <c r="D5" s="200"/>
      <c r="E5" s="200"/>
      <c r="F5" s="200"/>
      <c r="G5" s="200"/>
      <c r="H5" s="200"/>
      <c r="I5" s="200"/>
    </row>
    <row r="6" spans="1:9" ht="13.5" thickBot="1" x14ac:dyDescent="0.25">
      <c r="A6" s="107" t="s">
        <v>12</v>
      </c>
      <c r="B6" s="108" t="s">
        <v>105</v>
      </c>
      <c r="C6" s="109"/>
      <c r="D6" s="108" t="s">
        <v>106</v>
      </c>
      <c r="E6" s="109"/>
      <c r="F6" s="108" t="s">
        <v>107</v>
      </c>
      <c r="G6" s="109"/>
      <c r="H6" s="222" t="s">
        <v>108</v>
      </c>
      <c r="I6" s="223"/>
    </row>
    <row r="7" spans="1:9" s="3" customFormat="1" ht="13.5" thickBot="1" x14ac:dyDescent="0.25">
      <c r="A7" s="110"/>
      <c r="B7" s="111" t="s">
        <v>44</v>
      </c>
      <c r="C7" s="112" t="s">
        <v>13</v>
      </c>
      <c r="D7" s="113" t="s">
        <v>44</v>
      </c>
      <c r="E7" s="112" t="s">
        <v>13</v>
      </c>
      <c r="F7" s="113" t="s">
        <v>44</v>
      </c>
      <c r="G7" s="112" t="s">
        <v>13</v>
      </c>
      <c r="H7" s="224" t="s">
        <v>44</v>
      </c>
      <c r="I7" s="225" t="s">
        <v>13</v>
      </c>
    </row>
    <row r="8" spans="1:9" s="3" customFormat="1" x14ac:dyDescent="0.2">
      <c r="A8" s="114" t="s">
        <v>45</v>
      </c>
      <c r="B8" s="115"/>
      <c r="C8" s="116"/>
      <c r="D8" s="117"/>
      <c r="E8" s="116"/>
      <c r="F8" s="117"/>
      <c r="G8" s="116"/>
      <c r="H8" s="117"/>
      <c r="I8" s="116"/>
    </row>
    <row r="9" spans="1:9" x14ac:dyDescent="0.2">
      <c r="A9" s="118" t="s">
        <v>14</v>
      </c>
      <c r="B9" s="119"/>
      <c r="C9" s="119"/>
      <c r="D9" s="119"/>
      <c r="E9" s="119"/>
      <c r="F9" s="119"/>
      <c r="G9" s="119"/>
      <c r="H9" s="226"/>
      <c r="I9" s="227"/>
    </row>
    <row r="10" spans="1:9" x14ac:dyDescent="0.2">
      <c r="A10" s="120" t="s">
        <v>15</v>
      </c>
      <c r="B10" s="119"/>
      <c r="C10" s="119"/>
      <c r="D10" s="119"/>
      <c r="E10" s="119"/>
      <c r="F10" s="119"/>
      <c r="G10" s="119"/>
      <c r="H10" s="226"/>
      <c r="I10" s="227"/>
    </row>
    <row r="11" spans="1:9" x14ac:dyDescent="0.2">
      <c r="A11" s="120" t="s">
        <v>16</v>
      </c>
      <c r="B11" s="119"/>
      <c r="C11" s="119"/>
      <c r="D11" s="119"/>
      <c r="E11" s="119"/>
      <c r="F11" s="119"/>
      <c r="G11" s="119"/>
      <c r="H11" s="226"/>
      <c r="I11" s="227"/>
    </row>
    <row r="12" spans="1:9" x14ac:dyDescent="0.2">
      <c r="A12" s="118" t="s">
        <v>17</v>
      </c>
      <c r="B12" s="119"/>
      <c r="C12" s="119"/>
      <c r="D12" s="119"/>
      <c r="E12" s="119"/>
      <c r="F12" s="119"/>
      <c r="G12" s="119"/>
      <c r="H12" s="226"/>
      <c r="I12" s="227"/>
    </row>
    <row r="13" spans="1:9" x14ac:dyDescent="0.2">
      <c r="A13" s="120" t="s">
        <v>18</v>
      </c>
      <c r="B13" s="119"/>
      <c r="C13" s="119"/>
      <c r="D13" s="119"/>
      <c r="E13" s="119"/>
      <c r="F13" s="119"/>
      <c r="G13" s="119"/>
      <c r="H13" s="226"/>
      <c r="I13" s="227"/>
    </row>
    <row r="14" spans="1:9" x14ac:dyDescent="0.2">
      <c r="A14" s="120" t="s">
        <v>19</v>
      </c>
      <c r="B14" s="119"/>
      <c r="C14" s="119"/>
      <c r="D14" s="119"/>
      <c r="E14" s="119"/>
      <c r="F14" s="119"/>
      <c r="G14" s="119"/>
      <c r="H14" s="226"/>
      <c r="I14" s="227"/>
    </row>
    <row r="15" spans="1:9" x14ac:dyDescent="0.2">
      <c r="A15" s="120" t="s">
        <v>20</v>
      </c>
      <c r="B15" s="119"/>
      <c r="C15" s="119"/>
      <c r="D15" s="119"/>
      <c r="E15" s="119"/>
      <c r="F15" s="119"/>
      <c r="G15" s="119"/>
      <c r="H15" s="226"/>
      <c r="I15" s="227"/>
    </row>
    <row r="16" spans="1:9" x14ac:dyDescent="0.2">
      <c r="A16" s="120" t="s">
        <v>21</v>
      </c>
      <c r="B16" s="119"/>
      <c r="C16" s="119"/>
      <c r="D16" s="119"/>
      <c r="E16" s="119"/>
      <c r="F16" s="119"/>
      <c r="G16" s="119"/>
      <c r="H16" s="226"/>
      <c r="I16" s="227"/>
    </row>
    <row r="17" spans="1:9" x14ac:dyDescent="0.2">
      <c r="A17" s="120" t="s">
        <v>22</v>
      </c>
      <c r="B17" s="119"/>
      <c r="C17" s="119"/>
      <c r="D17" s="119"/>
      <c r="E17" s="119"/>
      <c r="F17" s="119"/>
      <c r="G17" s="119"/>
      <c r="H17" s="226"/>
      <c r="I17" s="227"/>
    </row>
    <row r="18" spans="1:9" x14ac:dyDescent="0.2">
      <c r="A18" s="120" t="s">
        <v>23</v>
      </c>
      <c r="B18" s="119"/>
      <c r="C18" s="119"/>
      <c r="D18" s="119"/>
      <c r="E18" s="119"/>
      <c r="F18" s="119"/>
      <c r="G18" s="119"/>
      <c r="H18" s="226"/>
      <c r="I18" s="227"/>
    </row>
    <row r="19" spans="1:9" x14ac:dyDescent="0.2">
      <c r="A19" s="118" t="s">
        <v>37</v>
      </c>
      <c r="B19" s="119"/>
      <c r="C19" s="119"/>
      <c r="D19" s="119"/>
      <c r="E19" s="119"/>
      <c r="F19" s="119"/>
      <c r="G19" s="119"/>
      <c r="H19" s="226"/>
      <c r="I19" s="227"/>
    </row>
    <row r="20" spans="1:9" x14ac:dyDescent="0.2">
      <c r="A20" s="120" t="s">
        <v>24</v>
      </c>
      <c r="B20" s="119"/>
      <c r="C20" s="119"/>
      <c r="D20" s="119"/>
      <c r="E20" s="119"/>
      <c r="F20" s="119"/>
      <c r="G20" s="119"/>
      <c r="H20" s="226"/>
      <c r="I20" s="227"/>
    </row>
    <row r="21" spans="1:9" x14ac:dyDescent="0.2">
      <c r="A21" s="120" t="s">
        <v>25</v>
      </c>
      <c r="B21" s="119"/>
      <c r="C21" s="119"/>
      <c r="D21" s="119"/>
      <c r="E21" s="119"/>
      <c r="F21" s="119"/>
      <c r="G21" s="119"/>
      <c r="H21" s="226"/>
      <c r="I21" s="227"/>
    </row>
    <row r="22" spans="1:9" x14ac:dyDescent="0.2">
      <c r="A22" s="120" t="s">
        <v>26</v>
      </c>
      <c r="B22" s="119"/>
      <c r="C22" s="119"/>
      <c r="D22" s="119"/>
      <c r="E22" s="119"/>
      <c r="F22" s="119"/>
      <c r="G22" s="119"/>
      <c r="H22" s="226"/>
      <c r="I22" s="227"/>
    </row>
    <row r="23" spans="1:9" x14ac:dyDescent="0.2">
      <c r="A23" s="118" t="s">
        <v>84</v>
      </c>
      <c r="B23" s="119"/>
      <c r="C23" s="119"/>
      <c r="D23" s="119"/>
      <c r="E23" s="119"/>
      <c r="F23" s="119"/>
      <c r="G23" s="119"/>
      <c r="H23" s="226"/>
      <c r="I23" s="227"/>
    </row>
    <row r="24" spans="1:9" x14ac:dyDescent="0.2">
      <c r="A24" s="121" t="s">
        <v>27</v>
      </c>
      <c r="B24" s="122"/>
      <c r="C24" s="122"/>
      <c r="D24" s="122"/>
      <c r="E24" s="122"/>
      <c r="F24" s="122"/>
      <c r="G24" s="122"/>
      <c r="H24" s="228"/>
      <c r="I24" s="229"/>
    </row>
    <row r="25" spans="1:9" x14ac:dyDescent="0.2">
      <c r="A25" s="123" t="s">
        <v>28</v>
      </c>
      <c r="B25" s="124"/>
      <c r="C25" s="124"/>
      <c r="D25" s="124"/>
      <c r="E25" s="124"/>
      <c r="F25" s="124"/>
      <c r="G25" s="124"/>
      <c r="H25" s="230"/>
      <c r="I25" s="231"/>
    </row>
    <row r="26" spans="1:9" x14ac:dyDescent="0.2">
      <c r="A26" s="125" t="s">
        <v>29</v>
      </c>
      <c r="B26" s="126"/>
      <c r="C26" s="126"/>
      <c r="D26" s="126"/>
      <c r="E26" s="126"/>
      <c r="F26" s="126"/>
      <c r="G26" s="126"/>
      <c r="H26" s="232"/>
      <c r="I26" s="233"/>
    </row>
    <row r="27" spans="1:9" x14ac:dyDescent="0.2">
      <c r="A27" s="121" t="s">
        <v>30</v>
      </c>
      <c r="B27" s="122"/>
      <c r="C27" s="122"/>
      <c r="D27" s="122"/>
      <c r="E27" s="122"/>
      <c r="F27" s="122"/>
      <c r="G27" s="122"/>
      <c r="H27" s="228"/>
      <c r="I27" s="229"/>
    </row>
    <row r="28" spans="1:9" x14ac:dyDescent="0.2">
      <c r="A28" s="123" t="s">
        <v>28</v>
      </c>
      <c r="B28" s="124"/>
      <c r="C28" s="124"/>
      <c r="D28" s="124"/>
      <c r="E28" s="124"/>
      <c r="F28" s="124"/>
      <c r="G28" s="124"/>
      <c r="H28" s="230"/>
      <c r="I28" s="231"/>
    </row>
    <row r="29" spans="1:9" x14ac:dyDescent="0.2">
      <c r="A29" s="125" t="s">
        <v>29</v>
      </c>
      <c r="B29" s="126"/>
      <c r="C29" s="126"/>
      <c r="D29" s="126"/>
      <c r="E29" s="126"/>
      <c r="F29" s="126"/>
      <c r="G29" s="126"/>
      <c r="H29" s="232"/>
      <c r="I29" s="233"/>
    </row>
    <row r="30" spans="1:9" x14ac:dyDescent="0.2">
      <c r="A30" s="121" t="s">
        <v>43</v>
      </c>
      <c r="B30" s="122"/>
      <c r="C30" s="122"/>
      <c r="D30" s="122"/>
      <c r="E30" s="122"/>
      <c r="F30" s="122"/>
      <c r="G30" s="122"/>
      <c r="H30" s="228"/>
      <c r="I30" s="229"/>
    </row>
    <row r="31" spans="1:9" x14ac:dyDescent="0.2">
      <c r="A31" s="123" t="s">
        <v>28</v>
      </c>
      <c r="B31" s="124"/>
      <c r="C31" s="124"/>
      <c r="D31" s="124"/>
      <c r="E31" s="124"/>
      <c r="F31" s="124"/>
      <c r="G31" s="124"/>
      <c r="H31" s="230"/>
      <c r="I31" s="231"/>
    </row>
    <row r="32" spans="1:9" x14ac:dyDescent="0.2">
      <c r="A32" s="125" t="s">
        <v>29</v>
      </c>
      <c r="B32" s="126"/>
      <c r="C32" s="126"/>
      <c r="D32" s="126"/>
      <c r="E32" s="126"/>
      <c r="F32" s="126"/>
      <c r="G32" s="126"/>
      <c r="H32" s="232"/>
      <c r="I32" s="233"/>
    </row>
    <row r="33" spans="1:9" x14ac:dyDescent="0.2">
      <c r="A33" s="121" t="s">
        <v>31</v>
      </c>
      <c r="B33" s="122"/>
      <c r="C33" s="122"/>
      <c r="D33" s="122"/>
      <c r="E33" s="122"/>
      <c r="F33" s="122"/>
      <c r="G33" s="122"/>
      <c r="H33" s="228"/>
      <c r="I33" s="229"/>
    </row>
    <row r="34" spans="1:9" x14ac:dyDescent="0.2">
      <c r="A34" s="123" t="s">
        <v>28</v>
      </c>
      <c r="B34" s="124"/>
      <c r="C34" s="124"/>
      <c r="D34" s="124"/>
      <c r="E34" s="124"/>
      <c r="F34" s="124"/>
      <c r="G34" s="124"/>
      <c r="H34" s="230"/>
      <c r="I34" s="231"/>
    </row>
    <row r="35" spans="1:9" x14ac:dyDescent="0.2">
      <c r="A35" s="125" t="s">
        <v>29</v>
      </c>
      <c r="B35" s="126"/>
      <c r="C35" s="126"/>
      <c r="D35" s="126"/>
      <c r="E35" s="126"/>
      <c r="F35" s="126"/>
      <c r="G35" s="126"/>
      <c r="H35" s="232"/>
      <c r="I35" s="233"/>
    </row>
    <row r="36" spans="1:9" x14ac:dyDescent="0.2">
      <c r="A36" s="118" t="s">
        <v>32</v>
      </c>
      <c r="B36" s="119"/>
      <c r="C36" s="127">
        <v>1</v>
      </c>
      <c r="D36" s="119"/>
      <c r="E36" s="127">
        <v>1</v>
      </c>
      <c r="F36" s="119"/>
      <c r="G36" s="127">
        <v>1</v>
      </c>
      <c r="H36" s="226"/>
      <c r="I36" s="234">
        <v>1</v>
      </c>
    </row>
    <row r="37" spans="1:9" x14ac:dyDescent="0.2">
      <c r="A37" s="118" t="s">
        <v>33</v>
      </c>
      <c r="B37" s="119"/>
      <c r="C37" s="119"/>
      <c r="D37" s="119"/>
      <c r="E37" s="119"/>
      <c r="F37" s="119"/>
      <c r="G37" s="119"/>
      <c r="H37" s="226"/>
      <c r="I37" s="227"/>
    </row>
    <row r="38" spans="1:9" ht="13.5" thickBot="1" x14ac:dyDescent="0.25">
      <c r="A38" s="213" t="s">
        <v>104</v>
      </c>
      <c r="B38" s="214"/>
      <c r="C38" s="214"/>
      <c r="D38" s="214"/>
      <c r="E38" s="214"/>
      <c r="F38" s="214"/>
      <c r="G38" s="214"/>
      <c r="H38" s="246"/>
      <c r="I38" s="247"/>
    </row>
    <row r="39" spans="1:9" hidden="1" x14ac:dyDescent="0.2">
      <c r="A39" s="128" t="s">
        <v>40</v>
      </c>
      <c r="B39" s="129"/>
      <c r="C39" s="129"/>
      <c r="D39" s="129"/>
      <c r="E39" s="129"/>
      <c r="F39" s="129"/>
      <c r="G39" s="129"/>
      <c r="H39" s="235"/>
      <c r="I39" s="236"/>
    </row>
    <row r="40" spans="1:9" hidden="1" x14ac:dyDescent="0.2">
      <c r="A40" s="130" t="s">
        <v>41</v>
      </c>
      <c r="B40" s="131"/>
      <c r="C40" s="131"/>
      <c r="D40" s="131"/>
      <c r="E40" s="131"/>
      <c r="F40" s="131"/>
      <c r="G40" s="131"/>
      <c r="H40" s="237"/>
      <c r="I40" s="238"/>
    </row>
    <row r="41" spans="1:9" ht="13.5" hidden="1" thickBot="1" x14ac:dyDescent="0.25">
      <c r="A41" s="132" t="s">
        <v>42</v>
      </c>
      <c r="B41" s="133"/>
      <c r="C41" s="133"/>
      <c r="D41" s="133"/>
      <c r="E41" s="133"/>
      <c r="F41" s="133"/>
      <c r="G41" s="133"/>
      <c r="H41" s="239"/>
      <c r="I41" s="240"/>
    </row>
    <row r="42" spans="1:9" x14ac:dyDescent="0.2">
      <c r="A42" s="134" t="s">
        <v>100</v>
      </c>
      <c r="B42" s="9"/>
      <c r="C42" s="134"/>
      <c r="D42" s="134"/>
      <c r="E42" s="134"/>
      <c r="F42" s="134"/>
      <c r="G42" s="134"/>
      <c r="H42" s="241"/>
      <c r="I42" s="241"/>
    </row>
    <row r="43" spans="1:9" x14ac:dyDescent="0.2">
      <c r="A43" s="134"/>
      <c r="B43" s="134"/>
      <c r="C43" s="134"/>
      <c r="D43" s="134"/>
      <c r="E43" s="134"/>
      <c r="F43" s="134"/>
      <c r="G43" s="134"/>
      <c r="H43" s="241"/>
      <c r="I43" s="241"/>
    </row>
    <row r="44" spans="1:9" x14ac:dyDescent="0.2">
      <c r="A44" s="134"/>
      <c r="B44" s="134"/>
      <c r="C44" s="134"/>
      <c r="D44" s="134"/>
      <c r="E44" s="134"/>
      <c r="F44" s="134"/>
      <c r="G44" s="134"/>
      <c r="H44" s="241"/>
      <c r="I44" s="241"/>
    </row>
    <row r="45" spans="1:9" x14ac:dyDescent="0.2">
      <c r="A45" s="134"/>
      <c r="B45" s="134"/>
      <c r="C45" s="134"/>
      <c r="D45" s="134"/>
      <c r="E45" s="134"/>
      <c r="F45" s="134"/>
      <c r="G45" s="134"/>
      <c r="H45" s="241"/>
      <c r="I45" s="241"/>
    </row>
    <row r="46" spans="1:9" x14ac:dyDescent="0.2">
      <c r="A46" s="134"/>
      <c r="B46" s="134"/>
      <c r="C46" s="134"/>
      <c r="D46" s="134"/>
      <c r="E46" s="134"/>
      <c r="F46" s="134"/>
      <c r="G46" s="134"/>
      <c r="H46" s="241"/>
      <c r="I46" s="241"/>
    </row>
    <row r="47" spans="1:9" x14ac:dyDescent="0.2">
      <c r="A47" s="134"/>
      <c r="B47" s="134"/>
      <c r="C47" s="134"/>
      <c r="D47" s="134"/>
      <c r="E47" s="134"/>
      <c r="F47" s="134"/>
      <c r="G47" s="134"/>
      <c r="H47" s="241"/>
      <c r="I47" s="241"/>
    </row>
    <row r="48" spans="1:9" ht="13.5" thickBot="1" x14ac:dyDescent="0.25">
      <c r="A48" s="47" t="s">
        <v>71</v>
      </c>
      <c r="B48" s="103"/>
      <c r="C48" s="103"/>
      <c r="D48" s="103"/>
      <c r="E48" s="103"/>
      <c r="F48" s="103"/>
      <c r="G48" s="103"/>
      <c r="H48" s="242"/>
    </row>
    <row r="49" spans="1:8" ht="13.5" thickBot="1" x14ac:dyDescent="0.25">
      <c r="A49" s="50" t="s">
        <v>53</v>
      </c>
      <c r="B49" s="50" t="str">
        <f>+B6</f>
        <v>promedio 2014</v>
      </c>
      <c r="C49" s="103"/>
      <c r="D49" s="50" t="str">
        <f>+D6</f>
        <v>promedio 2015</v>
      </c>
      <c r="E49" s="103"/>
      <c r="F49" s="50" t="str">
        <f>+F6</f>
        <v>promedio 2016</v>
      </c>
      <c r="G49" s="103"/>
      <c r="H49" s="244" t="str">
        <f>+H6</f>
        <v>promedio ene-may 2017</v>
      </c>
    </row>
    <row r="50" spans="1:8" ht="13.5" thickBot="1" x14ac:dyDescent="0.25">
      <c r="A50" s="104" t="s">
        <v>72</v>
      </c>
      <c r="B50" s="105">
        <f>+B36-SUM(B9,B9:B11,B13:B18,B20:B23,B25:B26,B28:B29,B31:B32,B34:B35)</f>
        <v>0</v>
      </c>
      <c r="C50" s="106"/>
      <c r="D50" s="105">
        <f>+D36-SUM(D9,D9:D11,D13:D18,D20:D23,D25:D26,D28:D29,D31:D32,D34:D35)</f>
        <v>0</v>
      </c>
      <c r="E50" s="106"/>
      <c r="F50" s="105">
        <f>+F36-SUM(F9,F9:F11,F13:F18,F20:F23,F25:F26,F28:F29,F31:F32,F34:F35)</f>
        <v>0</v>
      </c>
      <c r="G50" s="106"/>
      <c r="H50" s="245">
        <f>+H36-SUM(H9,H9:H11,H13:H18,H20:H23,H25:H26,H28:H29,H31:H32,H34:H35)</f>
        <v>0</v>
      </c>
    </row>
  </sheetData>
  <phoneticPr fontId="0" type="noConversion"/>
  <printOptions horizontalCentered="1" verticalCentered="1"/>
  <pageMargins left="0.26" right="0.24" top="0.42" bottom="0.47" header="0.23" footer="0.511811023622047"/>
  <pageSetup paperSize="9" orientation="landscape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6"/>
  <sheetViews>
    <sheetView showGridLines="0" zoomScale="75" workbookViewId="0">
      <selection activeCell="B1" sqref="B1:E66"/>
    </sheetView>
  </sheetViews>
  <sheetFormatPr baseColWidth="10" defaultRowHeight="12.75" x14ac:dyDescent="0.2"/>
  <cols>
    <col min="1" max="1" width="4.140625" style="9" customWidth="1"/>
    <col min="2" max="2" width="17.85546875" style="9" customWidth="1"/>
    <col min="3" max="5" width="17.85546875" style="101" customWidth="1"/>
    <col min="6" max="6" width="2.42578125" style="9" customWidth="1"/>
    <col min="7" max="7" width="17.5703125" style="9" customWidth="1"/>
    <col min="8" max="16384" width="11.42578125" style="9"/>
  </cols>
  <sheetData>
    <row r="1" spans="2:7" s="90" customFormat="1" x14ac:dyDescent="0.2">
      <c r="B1" s="7" t="s">
        <v>87</v>
      </c>
      <c r="C1" s="7"/>
      <c r="D1" s="7"/>
      <c r="E1" s="7"/>
    </row>
    <row r="2" spans="2:7" s="90" customFormat="1" x14ac:dyDescent="0.2">
      <c r="B2" s="7" t="s">
        <v>65</v>
      </c>
      <c r="C2" s="7"/>
      <c r="D2" s="7"/>
      <c r="E2" s="7"/>
    </row>
    <row r="3" spans="2:7" s="90" customFormat="1" x14ac:dyDescent="0.2">
      <c r="B3" s="147" t="s">
        <v>109</v>
      </c>
      <c r="C3" s="7"/>
      <c r="D3" s="7"/>
      <c r="E3" s="7"/>
      <c r="F3" s="248"/>
    </row>
    <row r="4" spans="2:7" s="90" customFormat="1" ht="27" customHeight="1" x14ac:dyDescent="0.2">
      <c r="B4" s="147" t="s">
        <v>110</v>
      </c>
      <c r="C4" s="7"/>
      <c r="D4" s="7"/>
      <c r="E4" s="7"/>
      <c r="F4" s="248"/>
    </row>
    <row r="5" spans="2:7" ht="13.5" thickBot="1" x14ac:dyDescent="0.25">
      <c r="C5" s="91"/>
      <c r="D5" s="91"/>
      <c r="E5" s="91"/>
      <c r="F5" s="40"/>
      <c r="G5" s="40"/>
    </row>
    <row r="6" spans="2:7" ht="12.75" customHeight="1" x14ac:dyDescent="0.2">
      <c r="B6" s="92" t="s">
        <v>52</v>
      </c>
      <c r="C6" s="69" t="s">
        <v>66</v>
      </c>
      <c r="D6" s="20" t="s">
        <v>67</v>
      </c>
      <c r="E6" s="93" t="s">
        <v>34</v>
      </c>
      <c r="F6" s="94"/>
    </row>
    <row r="7" spans="2:7" ht="26.25" customHeight="1" thickBot="1" x14ac:dyDescent="0.25">
      <c r="B7" s="95" t="s">
        <v>53</v>
      </c>
      <c r="C7" s="96" t="s">
        <v>68</v>
      </c>
      <c r="D7" s="21" t="s">
        <v>69</v>
      </c>
      <c r="E7" s="97" t="s">
        <v>70</v>
      </c>
      <c r="F7" s="94"/>
    </row>
    <row r="8" spans="2:7" x14ac:dyDescent="0.2">
      <c r="B8" s="22">
        <f>+'3- impo no inv'!A9</f>
        <v>41640</v>
      </c>
      <c r="C8" s="23"/>
      <c r="D8" s="24"/>
      <c r="E8" s="25"/>
    </row>
    <row r="9" spans="2:7" x14ac:dyDescent="0.2">
      <c r="B9" s="26">
        <f>+'3- impo no inv'!A10</f>
        <v>41671</v>
      </c>
      <c r="C9" s="27"/>
      <c r="D9" s="28"/>
      <c r="E9" s="29"/>
    </row>
    <row r="10" spans="2:7" x14ac:dyDescent="0.2">
      <c r="B10" s="26">
        <f>+'3- impo no inv'!A11</f>
        <v>41699</v>
      </c>
      <c r="C10" s="27"/>
      <c r="D10" s="28"/>
      <c r="E10" s="29"/>
    </row>
    <row r="11" spans="2:7" x14ac:dyDescent="0.2">
      <c r="B11" s="26">
        <f>+'3- impo no inv'!A12</f>
        <v>41730</v>
      </c>
      <c r="C11" s="27"/>
      <c r="D11" s="28"/>
      <c r="E11" s="29"/>
    </row>
    <row r="12" spans="2:7" x14ac:dyDescent="0.2">
      <c r="B12" s="26">
        <f>+'3- impo no inv'!A13</f>
        <v>41760</v>
      </c>
      <c r="C12" s="28"/>
      <c r="D12" s="28"/>
      <c r="E12" s="29"/>
    </row>
    <row r="13" spans="2:7" x14ac:dyDescent="0.2">
      <c r="B13" s="26">
        <f>+'3- impo no inv'!A14</f>
        <v>41791</v>
      </c>
      <c r="C13" s="27"/>
      <c r="D13" s="28"/>
      <c r="E13" s="29"/>
    </row>
    <row r="14" spans="2:7" x14ac:dyDescent="0.2">
      <c r="B14" s="26">
        <f>+'3- impo no inv'!A15</f>
        <v>41821</v>
      </c>
      <c r="C14" s="28"/>
      <c r="D14" s="28"/>
      <c r="E14" s="29"/>
    </row>
    <row r="15" spans="2:7" x14ac:dyDescent="0.2">
      <c r="B15" s="26">
        <f>+'3- impo no inv'!A16</f>
        <v>41852</v>
      </c>
      <c r="C15" s="28"/>
      <c r="D15" s="28"/>
      <c r="E15" s="29"/>
    </row>
    <row r="16" spans="2:7" x14ac:dyDescent="0.2">
      <c r="B16" s="26">
        <f>+'3- impo no inv'!A17</f>
        <v>41883</v>
      </c>
      <c r="C16" s="28"/>
      <c r="D16" s="28"/>
      <c r="E16" s="29"/>
    </row>
    <row r="17" spans="2:5" x14ac:dyDescent="0.2">
      <c r="B17" s="26">
        <f>+'3- impo no inv'!A18</f>
        <v>41913</v>
      </c>
      <c r="C17" s="28"/>
      <c r="D17" s="28"/>
      <c r="E17" s="29"/>
    </row>
    <row r="18" spans="2:5" x14ac:dyDescent="0.2">
      <c r="B18" s="26">
        <f>+'3- impo no inv'!A19</f>
        <v>41944</v>
      </c>
      <c r="C18" s="28"/>
      <c r="D18" s="28"/>
      <c r="E18" s="29"/>
    </row>
    <row r="19" spans="2:5" ht="13.5" thickBot="1" x14ac:dyDescent="0.25">
      <c r="B19" s="30">
        <f>+'3- impo no inv'!A20</f>
        <v>41974</v>
      </c>
      <c r="C19" s="31"/>
      <c r="D19" s="31"/>
      <c r="E19" s="32"/>
    </row>
    <row r="20" spans="2:5" x14ac:dyDescent="0.2">
      <c r="B20" s="22">
        <f>+'3- impo no inv'!A21</f>
        <v>42005</v>
      </c>
      <c r="C20" s="24"/>
      <c r="D20" s="24"/>
      <c r="E20" s="29"/>
    </row>
    <row r="21" spans="2:5" x14ac:dyDescent="0.2">
      <c r="B21" s="26">
        <f>+'3- impo no inv'!A22</f>
        <v>42036</v>
      </c>
      <c r="C21" s="28"/>
      <c r="D21" s="28"/>
      <c r="E21" s="33"/>
    </row>
    <row r="22" spans="2:5" x14ac:dyDescent="0.2">
      <c r="B22" s="26">
        <f>+'3- impo no inv'!A23</f>
        <v>42064</v>
      </c>
      <c r="C22" s="28"/>
      <c r="D22" s="28"/>
      <c r="E22" s="29"/>
    </row>
    <row r="23" spans="2:5" x14ac:dyDescent="0.2">
      <c r="B23" s="26">
        <f>+'3- impo no inv'!A24</f>
        <v>42095</v>
      </c>
      <c r="C23" s="28"/>
      <c r="D23" s="28"/>
      <c r="E23" s="29"/>
    </row>
    <row r="24" spans="2:5" x14ac:dyDescent="0.2">
      <c r="B24" s="26">
        <f>+'3- impo no inv'!A25</f>
        <v>42125</v>
      </c>
      <c r="C24" s="28"/>
      <c r="D24" s="28"/>
      <c r="E24" s="29"/>
    </row>
    <row r="25" spans="2:5" x14ac:dyDescent="0.2">
      <c r="B25" s="26">
        <f>+'3- impo no inv'!A26</f>
        <v>42156</v>
      </c>
      <c r="C25" s="28"/>
      <c r="D25" s="28"/>
      <c r="E25" s="29"/>
    </row>
    <row r="26" spans="2:5" x14ac:dyDescent="0.2">
      <c r="B26" s="26">
        <f>+'3- impo no inv'!A27</f>
        <v>42186</v>
      </c>
      <c r="C26" s="28"/>
      <c r="D26" s="28"/>
      <c r="E26" s="29"/>
    </row>
    <row r="27" spans="2:5" x14ac:dyDescent="0.2">
      <c r="B27" s="26">
        <f>+'3- impo no inv'!A28</f>
        <v>42217</v>
      </c>
      <c r="C27" s="28"/>
      <c r="D27" s="28"/>
      <c r="E27" s="29"/>
    </row>
    <row r="28" spans="2:5" x14ac:dyDescent="0.2">
      <c r="B28" s="26">
        <f>+'3- impo no inv'!A29</f>
        <v>42248</v>
      </c>
      <c r="C28" s="28"/>
      <c r="D28" s="28"/>
      <c r="E28" s="29"/>
    </row>
    <row r="29" spans="2:5" x14ac:dyDescent="0.2">
      <c r="B29" s="26">
        <f>+'3- impo no inv'!A30</f>
        <v>42278</v>
      </c>
      <c r="C29" s="28"/>
      <c r="D29" s="28"/>
      <c r="E29" s="29"/>
    </row>
    <row r="30" spans="2:5" x14ac:dyDescent="0.2">
      <c r="B30" s="26">
        <f>+'3- impo no inv'!A31</f>
        <v>42309</v>
      </c>
      <c r="C30" s="28"/>
      <c r="D30" s="28"/>
      <c r="E30" s="29"/>
    </row>
    <row r="31" spans="2:5" ht="13.5" thickBot="1" x14ac:dyDescent="0.25">
      <c r="B31" s="30">
        <f>+'3- impo no inv'!A32</f>
        <v>42339</v>
      </c>
      <c r="C31" s="31"/>
      <c r="D31" s="31"/>
      <c r="E31" s="34"/>
    </row>
    <row r="32" spans="2:5" x14ac:dyDescent="0.2">
      <c r="B32" s="22">
        <f>+'3- impo no inv'!A33</f>
        <v>42370</v>
      </c>
      <c r="C32" s="24"/>
      <c r="D32" s="35"/>
      <c r="E32" s="23"/>
    </row>
    <row r="33" spans="2:5" x14ac:dyDescent="0.2">
      <c r="B33" s="26">
        <f>+'3- impo no inv'!A34</f>
        <v>42401</v>
      </c>
      <c r="C33" s="28"/>
      <c r="D33" s="36"/>
      <c r="E33" s="27"/>
    </row>
    <row r="34" spans="2:5" x14ac:dyDescent="0.2">
      <c r="B34" s="26">
        <f>+'3- impo no inv'!A35</f>
        <v>42430</v>
      </c>
      <c r="C34" s="28"/>
      <c r="D34" s="36"/>
      <c r="E34" s="27"/>
    </row>
    <row r="35" spans="2:5" x14ac:dyDescent="0.2">
      <c r="B35" s="26">
        <f>+'3- impo no inv'!A36</f>
        <v>42461</v>
      </c>
      <c r="C35" s="28"/>
      <c r="D35" s="36"/>
      <c r="E35" s="27"/>
    </row>
    <row r="36" spans="2:5" x14ac:dyDescent="0.2">
      <c r="B36" s="26">
        <f>+'3- impo no inv'!A37</f>
        <v>42491</v>
      </c>
      <c r="C36" s="28"/>
      <c r="D36" s="36"/>
      <c r="E36" s="27"/>
    </row>
    <row r="37" spans="2:5" x14ac:dyDescent="0.2">
      <c r="B37" s="26">
        <f>+'3- impo no inv'!A38</f>
        <v>42522</v>
      </c>
      <c r="C37" s="28"/>
      <c r="D37" s="36"/>
      <c r="E37" s="27"/>
    </row>
    <row r="38" spans="2:5" x14ac:dyDescent="0.2">
      <c r="B38" s="26">
        <f>+'3- impo no inv'!A39</f>
        <v>42552</v>
      </c>
      <c r="C38" s="28"/>
      <c r="D38" s="36"/>
      <c r="E38" s="27"/>
    </row>
    <row r="39" spans="2:5" x14ac:dyDescent="0.2">
      <c r="B39" s="26">
        <f>+'3- impo no inv'!A40</f>
        <v>42583</v>
      </c>
      <c r="C39" s="28"/>
      <c r="D39" s="36"/>
      <c r="E39" s="27"/>
    </row>
    <row r="40" spans="2:5" x14ac:dyDescent="0.2">
      <c r="B40" s="26">
        <f>+'3- impo no inv'!A41</f>
        <v>42614</v>
      </c>
      <c r="C40" s="28"/>
      <c r="D40" s="36"/>
      <c r="E40" s="27"/>
    </row>
    <row r="41" spans="2:5" x14ac:dyDescent="0.2">
      <c r="B41" s="26">
        <f>+'3- impo no inv'!A42</f>
        <v>42644</v>
      </c>
      <c r="C41" s="28"/>
      <c r="D41" s="36"/>
      <c r="E41" s="27"/>
    </row>
    <row r="42" spans="2:5" x14ac:dyDescent="0.2">
      <c r="B42" s="26">
        <f>+'3- impo no inv'!A43</f>
        <v>42675</v>
      </c>
      <c r="C42" s="28"/>
      <c r="D42" s="36"/>
      <c r="E42" s="27"/>
    </row>
    <row r="43" spans="2:5" ht="13.5" thickBot="1" x14ac:dyDescent="0.25">
      <c r="B43" s="68">
        <f>+'3- impo no inv'!A44</f>
        <v>42705</v>
      </c>
      <c r="C43" s="98"/>
      <c r="D43" s="99"/>
      <c r="E43" s="64"/>
    </row>
    <row r="44" spans="2:5" x14ac:dyDescent="0.2">
      <c r="B44" s="22">
        <f>+'3- impo no inv'!A45</f>
        <v>42736</v>
      </c>
      <c r="C44" s="24"/>
      <c r="D44" s="24"/>
      <c r="E44" s="23"/>
    </row>
    <row r="45" spans="2:5" x14ac:dyDescent="0.2">
      <c r="B45" s="26">
        <f>+'3- impo no inv'!A46</f>
        <v>42767</v>
      </c>
      <c r="C45" s="28"/>
      <c r="D45" s="28"/>
      <c r="E45" s="27"/>
    </row>
    <row r="46" spans="2:5" x14ac:dyDescent="0.2">
      <c r="B46" s="26">
        <f>+'3- impo no inv'!A47</f>
        <v>42795</v>
      </c>
      <c r="C46" s="28"/>
      <c r="D46" s="28"/>
      <c r="E46" s="27"/>
    </row>
    <row r="47" spans="2:5" x14ac:dyDescent="0.2">
      <c r="B47" s="26">
        <f>+'3- impo no inv'!A48</f>
        <v>42826</v>
      </c>
      <c r="C47" s="28"/>
      <c r="D47" s="28"/>
      <c r="E47" s="27"/>
    </row>
    <row r="48" spans="2:5" ht="13.5" thickBot="1" x14ac:dyDescent="0.25">
      <c r="B48" s="30">
        <f>+'3- impo no inv'!A49</f>
        <v>42856</v>
      </c>
      <c r="C48" s="31"/>
      <c r="D48" s="31"/>
      <c r="E48" s="38"/>
    </row>
    <row r="49" spans="2:46" hidden="1" x14ac:dyDescent="0.2">
      <c r="B49" s="176">
        <f>+'3- impo no inv'!A50</f>
        <v>42887</v>
      </c>
      <c r="C49" s="180"/>
      <c r="D49" s="180"/>
      <c r="E49" s="179"/>
    </row>
    <row r="50" spans="2:46" hidden="1" x14ac:dyDescent="0.2">
      <c r="B50" s="26">
        <f>+'3- impo no inv'!A51</f>
        <v>42917</v>
      </c>
      <c r="C50" s="28"/>
      <c r="D50" s="28"/>
      <c r="E50" s="27"/>
    </row>
    <row r="51" spans="2:46" hidden="1" x14ac:dyDescent="0.2">
      <c r="B51" s="26">
        <f>+'3- impo no inv'!A52</f>
        <v>42948</v>
      </c>
      <c r="C51" s="28"/>
      <c r="D51" s="28"/>
      <c r="E51" s="27"/>
    </row>
    <row r="52" spans="2:46" hidden="1" x14ac:dyDescent="0.2">
      <c r="B52" s="26">
        <f>+'3- impo no inv'!A53</f>
        <v>42979</v>
      </c>
      <c r="C52" s="28"/>
      <c r="D52" s="28"/>
      <c r="E52" s="27"/>
    </row>
    <row r="53" spans="2:46" hidden="1" x14ac:dyDescent="0.2">
      <c r="B53" s="26">
        <f>+'3- impo no inv'!A54</f>
        <v>43009</v>
      </c>
      <c r="C53" s="28"/>
      <c r="D53" s="28"/>
      <c r="E53" s="27"/>
    </row>
    <row r="54" spans="2:46" hidden="1" x14ac:dyDescent="0.2">
      <c r="B54" s="26">
        <f>+'3- impo no inv'!A55</f>
        <v>43040</v>
      </c>
      <c r="C54" s="28"/>
      <c r="D54" s="28"/>
      <c r="E54" s="27"/>
    </row>
    <row r="55" spans="2:46" ht="13.5" hidden="1" thickBot="1" x14ac:dyDescent="0.25">
      <c r="B55" s="30">
        <f>+'3- impo no inv'!A56</f>
        <v>43070</v>
      </c>
      <c r="C55" s="31"/>
      <c r="D55" s="31"/>
      <c r="E55" s="38"/>
    </row>
    <row r="56" spans="2:46" ht="13.5" thickBot="1" x14ac:dyDescent="0.25">
      <c r="B56" s="39"/>
      <c r="C56" s="40"/>
      <c r="D56" s="40"/>
      <c r="E56" s="41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</row>
    <row r="57" spans="2:46" x14ac:dyDescent="0.2">
      <c r="B57" s="65">
        <v>2010</v>
      </c>
      <c r="C57" s="184"/>
      <c r="D57" s="185"/>
      <c r="E57" s="186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</row>
    <row r="58" spans="2:46" x14ac:dyDescent="0.2">
      <c r="B58" s="66">
        <v>2011</v>
      </c>
      <c r="C58" s="187"/>
      <c r="D58" s="183"/>
      <c r="E58" s="188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2:46" x14ac:dyDescent="0.2">
      <c r="B59" s="66">
        <v>2012</v>
      </c>
      <c r="C59" s="187"/>
      <c r="D59" s="183"/>
      <c r="E59" s="188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</row>
    <row r="60" spans="2:46" x14ac:dyDescent="0.2">
      <c r="B60" s="66">
        <v>2013</v>
      </c>
      <c r="C60" s="187"/>
      <c r="D60" s="183"/>
      <c r="E60" s="188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</row>
    <row r="61" spans="2:46" x14ac:dyDescent="0.2">
      <c r="B61" s="66">
        <f>+'3- impo no inv'!A62</f>
        <v>2014</v>
      </c>
      <c r="C61" s="187"/>
      <c r="D61" s="183"/>
      <c r="E61" s="188"/>
      <c r="F61" s="40"/>
    </row>
    <row r="62" spans="2:46" x14ac:dyDescent="0.2">
      <c r="B62" s="66">
        <f>+'3- impo no inv'!A63</f>
        <v>2015</v>
      </c>
      <c r="C62" s="187"/>
      <c r="D62" s="183"/>
      <c r="E62" s="188"/>
      <c r="F62" s="40"/>
    </row>
    <row r="63" spans="2:46" ht="13.5" thickBot="1" x14ac:dyDescent="0.25">
      <c r="B63" s="67">
        <f>+'3- impo no inv'!A64</f>
        <v>2016</v>
      </c>
      <c r="C63" s="189"/>
      <c r="D63" s="190"/>
      <c r="E63" s="191"/>
    </row>
    <row r="64" spans="2:46" ht="13.5" thickBot="1" x14ac:dyDescent="0.25">
      <c r="B64" s="39"/>
      <c r="C64" s="40"/>
      <c r="D64" s="40"/>
      <c r="E64" s="40"/>
    </row>
    <row r="65" spans="2:5" x14ac:dyDescent="0.2">
      <c r="B65" s="250" t="str">
        <f>+'3- impo no inv'!A66</f>
        <v>ene-may 2016</v>
      </c>
      <c r="C65" s="184"/>
      <c r="D65" s="185"/>
      <c r="E65" s="186"/>
    </row>
    <row r="66" spans="2:5" ht="13.5" thickBot="1" x14ac:dyDescent="0.25">
      <c r="B66" s="251" t="str">
        <f>+'3- impo no inv'!A67</f>
        <v>ene-may 2017</v>
      </c>
      <c r="C66" s="189"/>
      <c r="D66" s="190"/>
      <c r="E66" s="191"/>
    </row>
    <row r="67" spans="2:5" x14ac:dyDescent="0.2">
      <c r="C67" s="9"/>
      <c r="D67" s="9"/>
    </row>
    <row r="68" spans="2:5" x14ac:dyDescent="0.2">
      <c r="B68" s="102"/>
      <c r="C68" s="9"/>
      <c r="D68" s="9"/>
    </row>
    <row r="69" spans="2:5" x14ac:dyDescent="0.2">
      <c r="B69" s="47" t="s">
        <v>55</v>
      </c>
      <c r="C69" s="48"/>
      <c r="D69" s="49"/>
      <c r="E69" s="49"/>
    </row>
    <row r="70" spans="2:5" ht="13.5" thickBot="1" x14ac:dyDescent="0.25">
      <c r="B70" s="49"/>
      <c r="C70" s="49"/>
      <c r="D70" s="49"/>
      <c r="E70" s="49"/>
    </row>
    <row r="71" spans="2:5" ht="13.5" thickBot="1" x14ac:dyDescent="0.25">
      <c r="B71" s="50" t="s">
        <v>53</v>
      </c>
      <c r="C71" s="71" t="s">
        <v>56</v>
      </c>
      <c r="D71" s="72" t="s">
        <v>58</v>
      </c>
    </row>
    <row r="72" spans="2:5" x14ac:dyDescent="0.2">
      <c r="B72" s="53">
        <f>+B61</f>
        <v>2014</v>
      </c>
      <c r="C72" s="54">
        <f>+C61-SUM(C8:C19)</f>
        <v>0</v>
      </c>
      <c r="D72" s="55">
        <f>+D61-SUM(D8:D19)</f>
        <v>0</v>
      </c>
    </row>
    <row r="73" spans="2:5" x14ac:dyDescent="0.2">
      <c r="B73" s="56">
        <f>+B62</f>
        <v>2015</v>
      </c>
      <c r="C73" s="57">
        <f>+C62-SUM(C20:C31)</f>
        <v>0</v>
      </c>
      <c r="D73" s="58">
        <f>+D62-SUM(D20:D31)</f>
        <v>0</v>
      </c>
    </row>
    <row r="74" spans="2:5" ht="13.5" thickBot="1" x14ac:dyDescent="0.25">
      <c r="B74" s="59">
        <f>+B63</f>
        <v>2016</v>
      </c>
      <c r="C74" s="60">
        <f>+C63-SUM(C32:C43)</f>
        <v>0</v>
      </c>
      <c r="D74" s="61">
        <f>+D63-SUM(D32:D43)</f>
        <v>0</v>
      </c>
    </row>
    <row r="75" spans="2:5" x14ac:dyDescent="0.2">
      <c r="B75" s="53" t="str">
        <f>+B65</f>
        <v>ene-may 2016</v>
      </c>
      <c r="C75" s="62">
        <f>+C65-(SUM(C32:INDEX(C32:C43,'parámetros e instrucciones'!$E$3)))</f>
        <v>0</v>
      </c>
      <c r="D75" s="62">
        <f>+D65-(SUM(D32:INDEX(D32:D43,'parámetros e instrucciones'!$E$3)))</f>
        <v>0</v>
      </c>
    </row>
    <row r="76" spans="2:5" ht="13.5" thickBot="1" x14ac:dyDescent="0.25">
      <c r="B76" s="59" t="str">
        <f>+B66</f>
        <v>ene-may 2017</v>
      </c>
      <c r="C76" s="63">
        <f>+C66-(SUM(C44:INDEX(C44:C55,'parámetros e instrucciones'!$E$3)))</f>
        <v>0</v>
      </c>
      <c r="D76" s="63">
        <f>+D66-(SUM(D44:INDEX(D44:D55,'parámetros e instrucciones'!$E$3)))</f>
        <v>0</v>
      </c>
    </row>
  </sheetData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zoomScale="7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121</v>
      </c>
      <c r="B1" s="8"/>
      <c r="C1" s="8"/>
    </row>
    <row r="2" spans="1:6" x14ac:dyDescent="0.2">
      <c r="A2" s="7" t="s">
        <v>35</v>
      </c>
      <c r="B2" s="8"/>
      <c r="C2" s="8"/>
    </row>
    <row r="3" spans="1:6" x14ac:dyDescent="0.2">
      <c r="A3" s="7" t="s">
        <v>91</v>
      </c>
      <c r="B3" s="8"/>
      <c r="C3" s="8"/>
    </row>
    <row r="4" spans="1:6" x14ac:dyDescent="0.2">
      <c r="A4" s="7" t="s">
        <v>36</v>
      </c>
      <c r="B4" s="8"/>
      <c r="C4" s="8"/>
    </row>
    <row r="5" spans="1:6" ht="13.5" thickBot="1" x14ac:dyDescent="0.25">
      <c r="A5" s="7"/>
      <c r="B5" s="8"/>
      <c r="C5" s="8"/>
    </row>
    <row r="6" spans="1:6" x14ac:dyDescent="0.2">
      <c r="A6" s="69" t="s">
        <v>52</v>
      </c>
      <c r="B6" s="327" t="s">
        <v>111</v>
      </c>
      <c r="C6" s="329" t="s">
        <v>58</v>
      </c>
      <c r="D6" s="1"/>
      <c r="E6" s="1"/>
      <c r="F6" s="1"/>
    </row>
    <row r="7" spans="1:6" ht="13.5" thickBot="1" x14ac:dyDescent="0.25">
      <c r="A7" s="70" t="s">
        <v>53</v>
      </c>
      <c r="B7" s="328"/>
      <c r="C7" s="330"/>
    </row>
    <row r="8" spans="1:6" x14ac:dyDescent="0.2">
      <c r="A8" s="22">
        <f>+'4-precios'!B8</f>
        <v>41640</v>
      </c>
      <c r="B8" s="83"/>
      <c r="C8" s="83"/>
    </row>
    <row r="9" spans="1:6" x14ac:dyDescent="0.2">
      <c r="A9" s="26">
        <f>+'4-precios'!B9</f>
        <v>41671</v>
      </c>
      <c r="B9" s="84"/>
      <c r="C9" s="84"/>
    </row>
    <row r="10" spans="1:6" x14ac:dyDescent="0.2">
      <c r="A10" s="26">
        <f>+'4-precios'!B10</f>
        <v>41699</v>
      </c>
      <c r="B10" s="84"/>
      <c r="C10" s="84"/>
    </row>
    <row r="11" spans="1:6" x14ac:dyDescent="0.2">
      <c r="A11" s="26">
        <f>+'4-precios'!B11</f>
        <v>41730</v>
      </c>
      <c r="B11" s="84"/>
      <c r="C11" s="84"/>
    </row>
    <row r="12" spans="1:6" x14ac:dyDescent="0.2">
      <c r="A12" s="26">
        <f>+'4-precios'!B12</f>
        <v>41760</v>
      </c>
      <c r="B12" s="84"/>
      <c r="C12" s="84"/>
    </row>
    <row r="13" spans="1:6" x14ac:dyDescent="0.2">
      <c r="A13" s="26">
        <f>+'4-precios'!B13</f>
        <v>41791</v>
      </c>
      <c r="B13" s="84"/>
      <c r="C13" s="84"/>
    </row>
    <row r="14" spans="1:6" x14ac:dyDescent="0.2">
      <c r="A14" s="26">
        <f>+'4-precios'!B14</f>
        <v>41821</v>
      </c>
      <c r="B14" s="84"/>
      <c r="C14" s="84"/>
    </row>
    <row r="15" spans="1:6" x14ac:dyDescent="0.2">
      <c r="A15" s="26">
        <f>+'4-precios'!B15</f>
        <v>41852</v>
      </c>
      <c r="B15" s="84"/>
      <c r="C15" s="84"/>
    </row>
    <row r="16" spans="1:6" x14ac:dyDescent="0.2">
      <c r="A16" s="26">
        <f>+'4-precios'!B16</f>
        <v>41883</v>
      </c>
      <c r="B16" s="84"/>
      <c r="C16" s="84"/>
    </row>
    <row r="17" spans="1:3" x14ac:dyDescent="0.2">
      <c r="A17" s="26">
        <f>+'4-precios'!B17</f>
        <v>41913</v>
      </c>
      <c r="B17" s="84"/>
      <c r="C17" s="84"/>
    </row>
    <row r="18" spans="1:3" x14ac:dyDescent="0.2">
      <c r="A18" s="26">
        <f>+'4-precios'!B18</f>
        <v>41944</v>
      </c>
      <c r="B18" s="84"/>
      <c r="C18" s="84"/>
    </row>
    <row r="19" spans="1:3" ht="13.5" thickBot="1" x14ac:dyDescent="0.25">
      <c r="A19" s="30">
        <f>+'4-precios'!B19</f>
        <v>41974</v>
      </c>
      <c r="B19" s="85"/>
      <c r="C19" s="85"/>
    </row>
    <row r="20" spans="1:3" x14ac:dyDescent="0.2">
      <c r="A20" s="22">
        <f>+'4-precios'!B20</f>
        <v>42005</v>
      </c>
      <c r="B20" s="83"/>
      <c r="C20" s="83"/>
    </row>
    <row r="21" spans="1:3" x14ac:dyDescent="0.2">
      <c r="A21" s="26">
        <f>+'4-precios'!B21</f>
        <v>42036</v>
      </c>
      <c r="B21" s="84"/>
      <c r="C21" s="84"/>
    </row>
    <row r="22" spans="1:3" x14ac:dyDescent="0.2">
      <c r="A22" s="26">
        <f>+'4-precios'!B22</f>
        <v>42064</v>
      </c>
      <c r="B22" s="84"/>
      <c r="C22" s="84"/>
    </row>
    <row r="23" spans="1:3" x14ac:dyDescent="0.2">
      <c r="A23" s="26">
        <f>+'4-precios'!B23</f>
        <v>42095</v>
      </c>
      <c r="B23" s="84"/>
      <c r="C23" s="84"/>
    </row>
    <row r="24" spans="1:3" x14ac:dyDescent="0.2">
      <c r="A24" s="26">
        <f>+'4-precios'!B24</f>
        <v>42125</v>
      </c>
      <c r="B24" s="84"/>
      <c r="C24" s="84"/>
    </row>
    <row r="25" spans="1:3" x14ac:dyDescent="0.2">
      <c r="A25" s="26">
        <f>+'4-precios'!B25</f>
        <v>42156</v>
      </c>
      <c r="B25" s="84"/>
      <c r="C25" s="84"/>
    </row>
    <row r="26" spans="1:3" x14ac:dyDescent="0.2">
      <c r="A26" s="26">
        <f>+'4-precios'!B26</f>
        <v>42186</v>
      </c>
      <c r="B26" s="84"/>
      <c r="C26" s="84"/>
    </row>
    <row r="27" spans="1:3" x14ac:dyDescent="0.2">
      <c r="A27" s="26">
        <f>+'4-precios'!B27</f>
        <v>42217</v>
      </c>
      <c r="B27" s="84"/>
      <c r="C27" s="84"/>
    </row>
    <row r="28" spans="1:3" x14ac:dyDescent="0.2">
      <c r="A28" s="26">
        <f>+'4-precios'!B28</f>
        <v>42248</v>
      </c>
      <c r="B28" s="84"/>
      <c r="C28" s="84"/>
    </row>
    <row r="29" spans="1:3" x14ac:dyDescent="0.2">
      <c r="A29" s="26">
        <f>+'4-precios'!B29</f>
        <v>42278</v>
      </c>
      <c r="B29" s="84"/>
      <c r="C29" s="84"/>
    </row>
    <row r="30" spans="1:3" x14ac:dyDescent="0.2">
      <c r="A30" s="26">
        <f>+'4-precios'!B30</f>
        <v>42309</v>
      </c>
      <c r="B30" s="84"/>
      <c r="C30" s="84"/>
    </row>
    <row r="31" spans="1:3" ht="13.5" thickBot="1" x14ac:dyDescent="0.25">
      <c r="A31" s="30">
        <f>+'4-precios'!B31</f>
        <v>42339</v>
      </c>
      <c r="B31" s="85"/>
      <c r="C31" s="85"/>
    </row>
    <row r="32" spans="1:3" x14ac:dyDescent="0.2">
      <c r="A32" s="22">
        <f>+'4-precios'!B32</f>
        <v>42370</v>
      </c>
      <c r="B32" s="83"/>
      <c r="C32" s="83"/>
    </row>
    <row r="33" spans="1:3" x14ac:dyDescent="0.2">
      <c r="A33" s="26">
        <f>+'4-precios'!B33</f>
        <v>42401</v>
      </c>
      <c r="B33" s="84"/>
      <c r="C33" s="84"/>
    </row>
    <row r="34" spans="1:3" x14ac:dyDescent="0.2">
      <c r="A34" s="26">
        <f>+'4-precios'!B34</f>
        <v>42430</v>
      </c>
      <c r="B34" s="84"/>
      <c r="C34" s="84"/>
    </row>
    <row r="35" spans="1:3" x14ac:dyDescent="0.2">
      <c r="A35" s="26">
        <f>+'4-precios'!B35</f>
        <v>42461</v>
      </c>
      <c r="B35" s="84"/>
      <c r="C35" s="84"/>
    </row>
    <row r="36" spans="1:3" x14ac:dyDescent="0.2">
      <c r="A36" s="26">
        <f>+'4-precios'!B36</f>
        <v>42491</v>
      </c>
      <c r="B36" s="84"/>
      <c r="C36" s="84"/>
    </row>
    <row r="37" spans="1:3" x14ac:dyDescent="0.2">
      <c r="A37" s="26">
        <f>+'4-precios'!B37</f>
        <v>42522</v>
      </c>
      <c r="B37" s="84"/>
      <c r="C37" s="84"/>
    </row>
    <row r="38" spans="1:3" x14ac:dyDescent="0.2">
      <c r="A38" s="26">
        <f>+'4-precios'!B38</f>
        <v>42552</v>
      </c>
      <c r="B38" s="84"/>
      <c r="C38" s="84"/>
    </row>
    <row r="39" spans="1:3" x14ac:dyDescent="0.2">
      <c r="A39" s="26">
        <f>+'4-precios'!B39</f>
        <v>42583</v>
      </c>
      <c r="B39" s="84"/>
      <c r="C39" s="84"/>
    </row>
    <row r="40" spans="1:3" x14ac:dyDescent="0.2">
      <c r="A40" s="26">
        <f>+'4-precios'!B40</f>
        <v>42614</v>
      </c>
      <c r="B40" s="84"/>
      <c r="C40" s="84"/>
    </row>
    <row r="41" spans="1:3" x14ac:dyDescent="0.2">
      <c r="A41" s="26">
        <f>+'4-precios'!B41</f>
        <v>42644</v>
      </c>
      <c r="B41" s="84"/>
      <c r="C41" s="84"/>
    </row>
    <row r="42" spans="1:3" x14ac:dyDescent="0.2">
      <c r="A42" s="26">
        <f>+'4-precios'!B42</f>
        <v>42675</v>
      </c>
      <c r="B42" s="84"/>
      <c r="C42" s="84"/>
    </row>
    <row r="43" spans="1:3" ht="13.5" thickBot="1" x14ac:dyDescent="0.25">
      <c r="A43" s="30">
        <f>+'4-precios'!B43</f>
        <v>42705</v>
      </c>
      <c r="B43" s="85"/>
      <c r="C43" s="85"/>
    </row>
    <row r="44" spans="1:3" x14ac:dyDescent="0.2">
      <c r="A44" s="22">
        <f>+'4-precios'!B44</f>
        <v>42736</v>
      </c>
      <c r="B44" s="83"/>
      <c r="C44" s="83"/>
    </row>
    <row r="45" spans="1:3" x14ac:dyDescent="0.2">
      <c r="A45" s="26">
        <f>+'4-precios'!B45</f>
        <v>42767</v>
      </c>
      <c r="B45" s="84"/>
      <c r="C45" s="84"/>
    </row>
    <row r="46" spans="1:3" x14ac:dyDescent="0.2">
      <c r="A46" s="26">
        <f>+'4-precios'!B46</f>
        <v>42795</v>
      </c>
      <c r="B46" s="84"/>
      <c r="C46" s="84"/>
    </row>
    <row r="47" spans="1:3" x14ac:dyDescent="0.2">
      <c r="A47" s="26">
        <f>+'4-precios'!B47</f>
        <v>42826</v>
      </c>
      <c r="B47" s="84"/>
      <c r="C47" s="84"/>
    </row>
    <row r="48" spans="1:3" ht="13.5" thickBot="1" x14ac:dyDescent="0.25">
      <c r="A48" s="30">
        <f>+'4-precios'!B48</f>
        <v>42856</v>
      </c>
      <c r="B48" s="85"/>
      <c r="C48" s="85"/>
    </row>
    <row r="49" spans="1:5" hidden="1" x14ac:dyDescent="0.2">
      <c r="A49" s="176">
        <f>+'4-precios'!B49</f>
        <v>42887</v>
      </c>
      <c r="B49" s="252"/>
      <c r="C49" s="252"/>
    </row>
    <row r="50" spans="1:5" hidden="1" x14ac:dyDescent="0.2">
      <c r="A50" s="26">
        <f>+'4-precios'!B50</f>
        <v>42917</v>
      </c>
      <c r="B50" s="84"/>
      <c r="C50" s="84"/>
    </row>
    <row r="51" spans="1:5" hidden="1" x14ac:dyDescent="0.2">
      <c r="A51" s="26">
        <f>+'4-precios'!B51</f>
        <v>42948</v>
      </c>
      <c r="B51" s="84"/>
      <c r="C51" s="84"/>
    </row>
    <row r="52" spans="1:5" hidden="1" x14ac:dyDescent="0.2">
      <c r="A52" s="26">
        <f>+'4-precios'!B52</f>
        <v>42979</v>
      </c>
      <c r="B52" s="84"/>
      <c r="C52" s="84"/>
    </row>
    <row r="53" spans="1:5" hidden="1" x14ac:dyDescent="0.2">
      <c r="A53" s="26">
        <f>+'4-precios'!B53</f>
        <v>43009</v>
      </c>
      <c r="B53" s="84"/>
      <c r="C53" s="84"/>
    </row>
    <row r="54" spans="1:5" hidden="1" x14ac:dyDescent="0.2">
      <c r="A54" s="26">
        <f>+'4-precios'!B54</f>
        <v>43040</v>
      </c>
      <c r="B54" s="84"/>
      <c r="C54" s="84"/>
    </row>
    <row r="55" spans="1:5" ht="13.5" hidden="1" thickBot="1" x14ac:dyDescent="0.25">
      <c r="A55" s="30">
        <f>+'4-precios'!B55</f>
        <v>43070</v>
      </c>
      <c r="B55" s="85"/>
      <c r="C55" s="85"/>
      <c r="D55" s="1"/>
      <c r="E55" s="1"/>
    </row>
    <row r="56" spans="1:5" s="1" customFormat="1" ht="13.5" thickBot="1" x14ac:dyDescent="0.25">
      <c r="A56" s="39"/>
      <c r="B56" s="86"/>
      <c r="C56" s="86"/>
    </row>
    <row r="57" spans="1:5" s="1" customFormat="1" x14ac:dyDescent="0.2">
      <c r="A57" s="65">
        <v>2010</v>
      </c>
      <c r="B57" s="259"/>
      <c r="C57" s="254"/>
    </row>
    <row r="58" spans="1:5" s="1" customFormat="1" x14ac:dyDescent="0.2">
      <c r="A58" s="66">
        <v>2011</v>
      </c>
      <c r="B58" s="260"/>
      <c r="C58" s="256"/>
    </row>
    <row r="59" spans="1:5" s="1" customFormat="1" x14ac:dyDescent="0.2">
      <c r="A59" s="66">
        <v>2012</v>
      </c>
      <c r="B59" s="260"/>
      <c r="C59" s="256"/>
    </row>
    <row r="60" spans="1:5" s="1" customFormat="1" x14ac:dyDescent="0.2">
      <c r="A60" s="66">
        <v>2013</v>
      </c>
      <c r="B60" s="260"/>
      <c r="C60" s="256"/>
    </row>
    <row r="61" spans="1:5" x14ac:dyDescent="0.2">
      <c r="A61" s="66">
        <f>+'4-precios'!B61</f>
        <v>2014</v>
      </c>
      <c r="B61" s="260"/>
      <c r="C61" s="256"/>
    </row>
    <row r="62" spans="1:5" x14ac:dyDescent="0.2">
      <c r="A62" s="66">
        <f>+'4-precios'!B62</f>
        <v>2015</v>
      </c>
      <c r="B62" s="260"/>
      <c r="C62" s="256"/>
    </row>
    <row r="63" spans="1:5" ht="13.5" thickBot="1" x14ac:dyDescent="0.25">
      <c r="A63" s="67">
        <f>+'4-precios'!B63</f>
        <v>2016</v>
      </c>
      <c r="B63" s="261"/>
      <c r="C63" s="258"/>
      <c r="D63" s="1"/>
      <c r="E63" s="1"/>
    </row>
    <row r="64" spans="1:5" ht="13.5" thickBot="1" x14ac:dyDescent="0.25">
      <c r="A64" s="39"/>
      <c r="B64" s="86"/>
      <c r="C64" s="86"/>
      <c r="D64" s="1"/>
      <c r="E64" s="1"/>
    </row>
    <row r="65" spans="1:3" x14ac:dyDescent="0.2">
      <c r="A65" s="262" t="str">
        <f>+'4-precios'!B65</f>
        <v>ene-may 2016</v>
      </c>
      <c r="B65" s="264"/>
      <c r="C65" s="254"/>
    </row>
    <row r="66" spans="1:3" ht="13.5" thickBot="1" x14ac:dyDescent="0.25">
      <c r="A66" s="263" t="str">
        <f>+'4-precios'!B66</f>
        <v>ene-may 2017</v>
      </c>
      <c r="B66" s="265"/>
      <c r="C66" s="258"/>
    </row>
    <row r="67" spans="1:3" x14ac:dyDescent="0.2">
      <c r="A67" s="87"/>
      <c r="B67" s="9"/>
      <c r="C67" s="9"/>
    </row>
    <row r="68" spans="1:3" x14ac:dyDescent="0.2">
      <c r="A68" s="87"/>
      <c r="B68" s="9"/>
      <c r="C68" s="9"/>
    </row>
    <row r="69" spans="1:3" x14ac:dyDescent="0.2">
      <c r="A69" s="9"/>
      <c r="B69" s="9"/>
      <c r="C69" s="9"/>
    </row>
    <row r="70" spans="1:3" x14ac:dyDescent="0.2">
      <c r="A70" s="9"/>
      <c r="B70" s="9"/>
      <c r="C70" s="9"/>
    </row>
    <row r="71" spans="1:3" x14ac:dyDescent="0.2">
      <c r="A71" s="47" t="s">
        <v>55</v>
      </c>
      <c r="B71" s="47"/>
      <c r="C71" s="47"/>
    </row>
    <row r="72" spans="1:3" ht="13.5" thickBot="1" x14ac:dyDescent="0.25">
      <c r="A72" s="49"/>
      <c r="B72" s="49"/>
      <c r="C72" s="49"/>
    </row>
    <row r="73" spans="1:3" ht="13.5" thickBot="1" x14ac:dyDescent="0.25">
      <c r="A73" s="50" t="s">
        <v>53</v>
      </c>
      <c r="B73" s="52" t="s">
        <v>56</v>
      </c>
      <c r="C73" s="89" t="s">
        <v>59</v>
      </c>
    </row>
    <row r="74" spans="1:3" x14ac:dyDescent="0.2">
      <c r="A74" s="53">
        <f>+A61</f>
        <v>2014</v>
      </c>
      <c r="B74" s="54">
        <f>+B61-SUM(B8:B19)</f>
        <v>0</v>
      </c>
      <c r="C74" s="55">
        <f>+C61-SUM(C8:C19)</f>
        <v>0</v>
      </c>
    </row>
    <row r="75" spans="1:3" x14ac:dyDescent="0.2">
      <c r="A75" s="56">
        <f>+A62</f>
        <v>2015</v>
      </c>
      <c r="B75" s="57">
        <f>+B62-SUM(B20:B31)</f>
        <v>0</v>
      </c>
      <c r="C75" s="58">
        <f>+C62-SUM(C20:C31)</f>
        <v>0</v>
      </c>
    </row>
    <row r="76" spans="1:3" ht="13.5" thickBot="1" x14ac:dyDescent="0.25">
      <c r="A76" s="59">
        <f>+A63</f>
        <v>2016</v>
      </c>
      <c r="B76" s="60">
        <f>+B63-SUM(B32:B43)</f>
        <v>0</v>
      </c>
      <c r="C76" s="88">
        <f>+C63-SUM(C32:C43)</f>
        <v>0</v>
      </c>
    </row>
    <row r="77" spans="1:3" x14ac:dyDescent="0.2">
      <c r="A77" s="53" t="str">
        <f>+A65</f>
        <v>ene-may 2016</v>
      </c>
      <c r="B77" s="62">
        <f>+B65-(SUM(B32:INDEX(B32:B43,'parámetros e instrucciones'!$E$3)))</f>
        <v>0</v>
      </c>
      <c r="C77" s="62">
        <f>+C65-(SUM(C32:INDEX(C32:C43,'parámetros e instrucciones'!$E$3)))</f>
        <v>0</v>
      </c>
    </row>
    <row r="78" spans="1:3" ht="13.5" thickBot="1" x14ac:dyDescent="0.25">
      <c r="A78" s="59" t="str">
        <f>+A66</f>
        <v>ene-may 2017</v>
      </c>
      <c r="B78" s="63">
        <f>+B66-(SUM(B44:INDEX(B44:B55,'parámetros e instrucciones'!$E$3)))</f>
        <v>0</v>
      </c>
      <c r="C78" s="63">
        <f>+C66-(SUM(C44:INDEX(C44:C55,'parámetros e instrucciones'!$E$3)))</f>
        <v>0</v>
      </c>
    </row>
  </sheetData>
  <mergeCells count="2">
    <mergeCell ref="B6:B7"/>
    <mergeCell ref="C6:C7"/>
  </mergeCells>
  <phoneticPr fontId="0" type="noConversion"/>
  <printOptions horizontalCentered="1" verticalCentered="1" gridLinesSet="0"/>
  <pageMargins left="0.78740157480314998" right="0.78740157480314998" top="0.51" bottom="0.31" header="0.17" footer="0.511811023622047"/>
  <pageSetup paperSize="9" orientation="portrait" horizontalDpi="300" verticalDpi="300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2-costos</vt:lpstr>
      <vt:lpstr>3-costos</vt:lpstr>
      <vt:lpstr>4-precios</vt:lpstr>
      <vt:lpstr>5.a- Compras internas</vt:lpstr>
      <vt:lpstr>5.b- Compras internas</vt:lpstr>
      <vt:lpstr>6- reventa</vt:lpstr>
      <vt:lpstr>7 existencias</vt:lpstr>
      <vt:lpstr>'1.modelos prod.invest.'!Área_de_impresión</vt:lpstr>
      <vt:lpstr>'2- impo investigadas'!Área_de_impresión</vt:lpstr>
      <vt:lpstr>'2-costos'!Área_de_impresión</vt:lpstr>
      <vt:lpstr>'3- impo no inv'!Área_de_impresión</vt:lpstr>
      <vt:lpstr>'3-costos'!Área_de_impresión</vt:lpstr>
      <vt:lpstr>'4-precios'!Área_de_impresión</vt:lpstr>
      <vt:lpstr>'5.a- Compras internas'!Área_de_impresión</vt:lpstr>
      <vt:lpstr>'5.b- Compras internas'!Área_de_impresión</vt:lpstr>
      <vt:lpstr>'6- reventa'!Área_de_impresión</vt:lpstr>
      <vt:lpstr>'7 existencias'!Área_de_impresión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Claudio Jakubowski</cp:lastModifiedBy>
  <cp:lastPrinted>2017-06-29T17:22:23Z</cp:lastPrinted>
  <dcterms:created xsi:type="dcterms:W3CDTF">2000-08-29T18:35:56Z</dcterms:created>
  <dcterms:modified xsi:type="dcterms:W3CDTF">2017-06-30T18:43:38Z</dcterms:modified>
</cp:coreProperties>
</file>