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Expedientes en Tramite C.N.C.E\Revisiones\2018_CORREAS\040 Cuestionarios\10 Modelo Enviado\Importadores Investigados\"/>
    </mc:Choice>
  </mc:AlternateContent>
  <bookViews>
    <workbookView xWindow="480" yWindow="225" windowWidth="8895" windowHeight="4500" tabRatio="774" activeTab="16"/>
  </bookViews>
  <sheets>
    <sheet name="parámetros e instrucciones" sheetId="17" r:id="rId1"/>
    <sheet name="anexo" sheetId="1" r:id="rId2"/>
    <sheet name="1.modelos prod.invest." sheetId="2" r:id="rId3"/>
    <sheet name="2- impo investigadas" sheetId="7" r:id="rId4"/>
    <sheet name="3- impo no inv" sheetId="8" r:id="rId5"/>
    <sheet name="4-costos" sheetId="9" r:id="rId6"/>
    <sheet name="4-costos (2)" sheetId="24" r:id="rId7"/>
    <sheet name="4-costos (3)" sheetId="25" r:id="rId8"/>
    <sheet name="4-costos (4)" sheetId="26" r:id="rId9"/>
    <sheet name="5-costos (2)" sheetId="21" r:id="rId10"/>
    <sheet name="5-costos (3)" sheetId="27" r:id="rId11"/>
    <sheet name="5-costos (4)" sheetId="28" r:id="rId12"/>
    <sheet name="5-costos (5)" sheetId="29" r:id="rId13"/>
    <sheet name="6-precios" sheetId="10" r:id="rId14"/>
    <sheet name="6-precios (2)" sheetId="30" r:id="rId15"/>
    <sheet name="6-precios (3)" sheetId="31" r:id="rId16"/>
    <sheet name="6-precios (4)" sheetId="32" r:id="rId17"/>
    <sheet name="7- Compras internas" sheetId="11" r:id="rId18"/>
    <sheet name="8- reventa" sheetId="20" r:id="rId19"/>
    <sheet name="9 existencias" sheetId="19" r:id="rId20"/>
    <sheet name="10 Tercer Mercado" sheetId="22" r:id="rId21"/>
    <sheet name="10 Tercer Mercado (2)" sheetId="23" r:id="rId22"/>
    <sheet name="10 Tercer Mercado (3)" sheetId="33" r:id="rId23"/>
    <sheet name="10 Tercer Mercado (4)" sheetId="34" r:id="rId24"/>
  </sheets>
  <externalReferences>
    <externalReference r:id="rId25"/>
    <externalReference r:id="rId26"/>
  </externalReferences>
  <definedNames>
    <definedName name="al">[1]PARAMETROS!$C$5</definedName>
    <definedName name="año1">'[2]0a_Parámetros'!$H$7</definedName>
    <definedName name="_xlnm.Print_Area" localSheetId="2">'1.modelos prod.invest.'!$A$1:$F$41</definedName>
    <definedName name="_xlnm.Print_Area" localSheetId="20">'10 Tercer Mercado'!$B$1:$F$67</definedName>
    <definedName name="_xlnm.Print_Area" localSheetId="21">'10 Tercer Mercado (2)'!$B$1:$F$68</definedName>
    <definedName name="_xlnm.Print_Area" localSheetId="22">'10 Tercer Mercado (3)'!$B$1:$F$67</definedName>
    <definedName name="_xlnm.Print_Area" localSheetId="23">'10 Tercer Mercado (4)'!$B$1:$F$68</definedName>
    <definedName name="_xlnm.Print_Area" localSheetId="3">'2- impo investigadas'!$A$1:$F$66</definedName>
    <definedName name="_xlnm.Print_Area" localSheetId="4">'3- impo no inv'!$A$1:$F$66</definedName>
    <definedName name="_xlnm.Print_Area" localSheetId="5">'4-costos'!$A$1:$I$43</definedName>
    <definedName name="_xlnm.Print_Area" localSheetId="6">'4-costos (2)'!$A$1:$I$43</definedName>
    <definedName name="_xlnm.Print_Area" localSheetId="7">'4-costos (3)'!$A$1:$I$43</definedName>
    <definedName name="_xlnm.Print_Area" localSheetId="8">'4-costos (4)'!$A$1:$I$43</definedName>
    <definedName name="_xlnm.Print_Area" localSheetId="9">'5-costos (2)'!$A$1:$I$42</definedName>
    <definedName name="_xlnm.Print_Area" localSheetId="10">'5-costos (3)'!$A$1:$I$42</definedName>
    <definedName name="_xlnm.Print_Area" localSheetId="11">'5-costos (4)'!$A$1:$I$42</definedName>
    <definedName name="_xlnm.Print_Area" localSheetId="12">'5-costos (5)'!$A$1:$I$42</definedName>
    <definedName name="_xlnm.Print_Area" localSheetId="13">'6-precios'!$B$1:$F$65</definedName>
    <definedName name="_xlnm.Print_Area" localSheetId="14">'6-precios (2)'!$B$1:$F$65</definedName>
    <definedName name="_xlnm.Print_Area" localSheetId="15">'6-precios (3)'!$B$1:$F$65</definedName>
    <definedName name="_xlnm.Print_Area" localSheetId="16">'6-precios (4)'!$B$1:$F$65</definedName>
    <definedName name="_xlnm.Print_Area" localSheetId="17">'7- Compras internas'!$A$1:$C$65</definedName>
    <definedName name="_xlnm.Print_Area" localSheetId="18">'8- reventa'!$A$1:$I$67</definedName>
    <definedName name="_xlnm.Print_Area" localSheetId="19">'9 existencias'!$A$1:$E$16</definedName>
    <definedName name="_xlnm.Print_Area" localSheetId="1">anexo!$C$10</definedName>
  </definedNames>
  <calcPr calcId="162913" calcMode="manual"/>
</workbook>
</file>

<file path=xl/calcChain.xml><?xml version="1.0" encoding="utf-8"?>
<calcChain xmlns="http://schemas.openxmlformats.org/spreadsheetml/2006/main">
  <c r="B4" i="34" l="1"/>
  <c r="B3" i="33"/>
  <c r="B3" i="32"/>
  <c r="B3" i="31"/>
  <c r="D75" i="32"/>
  <c r="C75" i="32"/>
  <c r="D74" i="32"/>
  <c r="C74" i="32"/>
  <c r="D73" i="32"/>
  <c r="C73" i="32"/>
  <c r="D72" i="32"/>
  <c r="C72" i="32"/>
  <c r="D71" i="32"/>
  <c r="C71" i="32"/>
  <c r="B59" i="32"/>
  <c r="B55" i="32"/>
  <c r="B54" i="32"/>
  <c r="B50" i="32"/>
  <c r="B47" i="32"/>
  <c r="B46" i="32"/>
  <c r="B42" i="32"/>
  <c r="B39" i="32"/>
  <c r="B38" i="32"/>
  <c r="B31" i="32"/>
  <c r="B30" i="32"/>
  <c r="B23" i="32"/>
  <c r="B22" i="32"/>
  <c r="B15" i="32"/>
  <c r="D75" i="31"/>
  <c r="C75" i="31"/>
  <c r="D74" i="31"/>
  <c r="C74" i="31"/>
  <c r="D73" i="31"/>
  <c r="C73" i="31"/>
  <c r="D72" i="31"/>
  <c r="C72" i="31"/>
  <c r="B72" i="31"/>
  <c r="D71" i="31"/>
  <c r="C71" i="31"/>
  <c r="B65" i="31"/>
  <c r="B75" i="31"/>
  <c r="B61" i="31"/>
  <c r="B59" i="31"/>
  <c r="B54" i="31"/>
  <c r="B53" i="31"/>
  <c r="B47" i="31"/>
  <c r="B46" i="31"/>
  <c r="B42" i="31"/>
  <c r="B38" i="31"/>
  <c r="B37" i="31"/>
  <c r="B31" i="31"/>
  <c r="B30" i="31"/>
  <c r="B26" i="31"/>
  <c r="B21" i="31"/>
  <c r="B15" i="31"/>
  <c r="B10" i="31"/>
  <c r="B9" i="31"/>
  <c r="B3" i="30"/>
  <c r="B4" i="23"/>
  <c r="D75" i="30"/>
  <c r="C75" i="30"/>
  <c r="D74" i="30"/>
  <c r="C74" i="30"/>
  <c r="B74" i="30"/>
  <c r="D73" i="30"/>
  <c r="C73" i="30"/>
  <c r="D72" i="30"/>
  <c r="C72" i="30"/>
  <c r="D71" i="30"/>
  <c r="C71" i="30"/>
  <c r="B65" i="30"/>
  <c r="B75" i="30"/>
  <c r="B64" i="30"/>
  <c r="B59" i="30"/>
  <c r="B54" i="30"/>
  <c r="B50" i="30"/>
  <c r="B43" i="30"/>
  <c r="B42" i="30"/>
  <c r="B38" i="30"/>
  <c r="B34" i="30"/>
  <c r="B27" i="30"/>
  <c r="B26" i="30"/>
  <c r="B22" i="30"/>
  <c r="B16" i="30"/>
  <c r="B11" i="30"/>
  <c r="B3" i="10"/>
  <c r="A3" i="29"/>
  <c r="A3" i="28"/>
  <c r="H50" i="29"/>
  <c r="F50" i="29"/>
  <c r="D50" i="29"/>
  <c r="B50" i="29"/>
  <c r="H49" i="29"/>
  <c r="F49" i="29"/>
  <c r="D49" i="29"/>
  <c r="B49" i="29"/>
  <c r="H50" i="28"/>
  <c r="F50" i="28"/>
  <c r="D50" i="28"/>
  <c r="B50" i="28"/>
  <c r="H49" i="28"/>
  <c r="F49" i="28"/>
  <c r="D49" i="28"/>
  <c r="B49" i="28"/>
  <c r="A3" i="27"/>
  <c r="H50" i="27"/>
  <c r="F50" i="27"/>
  <c r="D50" i="27"/>
  <c r="B50" i="27"/>
  <c r="H49" i="27"/>
  <c r="F49" i="27"/>
  <c r="D49" i="27"/>
  <c r="B49" i="27"/>
  <c r="A3" i="21"/>
  <c r="H51" i="26"/>
  <c r="F51" i="26"/>
  <c r="D51" i="26"/>
  <c r="B51" i="26"/>
  <c r="H50" i="26"/>
  <c r="F50" i="26"/>
  <c r="D50" i="26"/>
  <c r="B50" i="26"/>
  <c r="H51" i="25"/>
  <c r="F51" i="25"/>
  <c r="D51" i="25"/>
  <c r="B51" i="25"/>
  <c r="H50" i="25"/>
  <c r="F50" i="25"/>
  <c r="D50" i="25"/>
  <c r="B50" i="25"/>
  <c r="H51" i="24"/>
  <c r="F51" i="24"/>
  <c r="D51" i="24"/>
  <c r="B51" i="24"/>
  <c r="H50" i="24"/>
  <c r="F50" i="24"/>
  <c r="D50" i="24"/>
  <c r="B50" i="24"/>
  <c r="B59" i="10"/>
  <c r="A59" i="11"/>
  <c r="A59" i="20"/>
  <c r="A59" i="8"/>
  <c r="A58" i="8"/>
  <c r="A57" i="8"/>
  <c r="B57" i="30"/>
  <c r="B49" i="21"/>
  <c r="D49" i="21"/>
  <c r="F49" i="21"/>
  <c r="H49" i="21"/>
  <c r="B50" i="21"/>
  <c r="D50" i="21"/>
  <c r="F50" i="21"/>
  <c r="H50" i="21"/>
  <c r="A62" i="8"/>
  <c r="B62" i="31"/>
  <c r="B73" i="31"/>
  <c r="A61" i="8"/>
  <c r="B61" i="32"/>
  <c r="B72" i="32"/>
  <c r="B61" i="10"/>
  <c r="A60" i="8"/>
  <c r="B60" i="31"/>
  <c r="B71" i="31"/>
  <c r="A65" i="8"/>
  <c r="B65" i="32"/>
  <c r="B75" i="32"/>
  <c r="B65" i="10"/>
  <c r="A65" i="11"/>
  <c r="A65" i="20"/>
  <c r="A77" i="20"/>
  <c r="A64" i="8"/>
  <c r="A55" i="8"/>
  <c r="B55" i="31"/>
  <c r="B55" i="10"/>
  <c r="A55" i="11"/>
  <c r="A55" i="20"/>
  <c r="A54" i="8"/>
  <c r="B54" i="10"/>
  <c r="A54" i="11"/>
  <c r="A54" i="20"/>
  <c r="A53" i="8"/>
  <c r="B53" i="10"/>
  <c r="A53" i="11"/>
  <c r="A53" i="20"/>
  <c r="A52" i="8"/>
  <c r="A51" i="8"/>
  <c r="B51" i="31"/>
  <c r="B51" i="10"/>
  <c r="A51" i="11"/>
  <c r="A51" i="20"/>
  <c r="A50" i="8"/>
  <c r="B50" i="31"/>
  <c r="B50" i="10"/>
  <c r="A50" i="11"/>
  <c r="A50" i="20"/>
  <c r="A49" i="8"/>
  <c r="B49" i="10"/>
  <c r="A49" i="11"/>
  <c r="A49" i="20"/>
  <c r="A48" i="8"/>
  <c r="A47" i="8"/>
  <c r="B47" i="30"/>
  <c r="B47" i="10"/>
  <c r="A47" i="11"/>
  <c r="A47" i="20"/>
  <c r="A46" i="8"/>
  <c r="B46" i="30"/>
  <c r="B46" i="10"/>
  <c r="A46" i="11"/>
  <c r="A46" i="20"/>
  <c r="A45" i="8"/>
  <c r="B45" i="31"/>
  <c r="A44" i="8"/>
  <c r="B44" i="30"/>
  <c r="A43" i="8"/>
  <c r="B43" i="32"/>
  <c r="B43" i="10"/>
  <c r="A43" i="11"/>
  <c r="A43" i="20"/>
  <c r="A42" i="8"/>
  <c r="B42" i="10"/>
  <c r="A42" i="11"/>
  <c r="A42" i="20"/>
  <c r="A41" i="8"/>
  <c r="B41" i="10"/>
  <c r="A41" i="11"/>
  <c r="A41" i="20"/>
  <c r="A40" i="8"/>
  <c r="A39" i="8"/>
  <c r="B39" i="31"/>
  <c r="B39" i="10"/>
  <c r="A39" i="11"/>
  <c r="A39" i="20"/>
  <c r="A38" i="8"/>
  <c r="B38" i="10"/>
  <c r="A38" i="11"/>
  <c r="A38" i="20"/>
  <c r="A37" i="8"/>
  <c r="B37" i="10"/>
  <c r="A37" i="11"/>
  <c r="A37" i="20"/>
  <c r="A36" i="8"/>
  <c r="A35" i="8"/>
  <c r="B35" i="31"/>
  <c r="B35" i="10"/>
  <c r="A35" i="11"/>
  <c r="A35" i="20"/>
  <c r="A34" i="8"/>
  <c r="B34" i="31"/>
  <c r="B34" i="10"/>
  <c r="A34" i="11"/>
  <c r="A34" i="20"/>
  <c r="A33" i="8"/>
  <c r="B33" i="10"/>
  <c r="A33" i="11"/>
  <c r="A33" i="20"/>
  <c r="A32" i="8"/>
  <c r="B32" i="30"/>
  <c r="A31" i="8"/>
  <c r="B31" i="30"/>
  <c r="B31" i="10"/>
  <c r="A31" i="11"/>
  <c r="A31" i="20"/>
  <c r="A30" i="8"/>
  <c r="B30" i="30"/>
  <c r="B30" i="10"/>
  <c r="A30" i="11"/>
  <c r="A30" i="20"/>
  <c r="A29" i="8"/>
  <c r="B29" i="31"/>
  <c r="A28" i="8"/>
  <c r="B28" i="30"/>
  <c r="A27" i="8"/>
  <c r="B27" i="32"/>
  <c r="B27" i="10"/>
  <c r="A27" i="11"/>
  <c r="A27" i="20"/>
  <c r="A26" i="8"/>
  <c r="B26" i="32"/>
  <c r="B26" i="10"/>
  <c r="A26" i="11"/>
  <c r="A26" i="20"/>
  <c r="A25" i="8"/>
  <c r="B25" i="10"/>
  <c r="A25" i="11"/>
  <c r="A25" i="20"/>
  <c r="A24" i="8"/>
  <c r="B24" i="30"/>
  <c r="A23" i="8"/>
  <c r="B23" i="31"/>
  <c r="B23" i="10"/>
  <c r="A23" i="11"/>
  <c r="A23" i="20"/>
  <c r="A22" i="8"/>
  <c r="B22" i="31"/>
  <c r="B22" i="10"/>
  <c r="A22" i="11"/>
  <c r="A22" i="20"/>
  <c r="A21" i="8"/>
  <c r="B21" i="10"/>
  <c r="A21" i="11"/>
  <c r="A21" i="20"/>
  <c r="A20" i="8"/>
  <c r="B20" i="10"/>
  <c r="A20" i="11"/>
  <c r="A20" i="20"/>
  <c r="A19" i="8"/>
  <c r="B19" i="31"/>
  <c r="A18" i="8"/>
  <c r="B18" i="31"/>
  <c r="A17" i="8"/>
  <c r="B17" i="10"/>
  <c r="A17" i="11"/>
  <c r="A17" i="20"/>
  <c r="A16" i="8"/>
  <c r="B16" i="10"/>
  <c r="A16" i="11"/>
  <c r="A16" i="20"/>
  <c r="A15" i="8"/>
  <c r="B15" i="30"/>
  <c r="A14" i="8"/>
  <c r="B14" i="32"/>
  <c r="A13" i="8"/>
  <c r="B13" i="31"/>
  <c r="A12" i="8"/>
  <c r="B12" i="10"/>
  <c r="A12" i="11"/>
  <c r="A12" i="20"/>
  <c r="A11" i="8"/>
  <c r="B11" i="32"/>
  <c r="A10" i="8"/>
  <c r="B10" i="30"/>
  <c r="A8" i="8"/>
  <c r="B8" i="30"/>
  <c r="A9" i="8"/>
  <c r="A77" i="7"/>
  <c r="A76" i="7"/>
  <c r="A75" i="7"/>
  <c r="A74" i="7"/>
  <c r="A73" i="7"/>
  <c r="A3" i="20"/>
  <c r="A3" i="11"/>
  <c r="A3" i="8"/>
  <c r="A3" i="7"/>
  <c r="B26" i="19"/>
  <c r="B25" i="19"/>
  <c r="B24" i="19"/>
  <c r="B23" i="19"/>
  <c r="B22" i="19"/>
  <c r="C76" i="20"/>
  <c r="D76" i="20"/>
  <c r="E76" i="20"/>
  <c r="F76" i="20"/>
  <c r="G76" i="20"/>
  <c r="H76" i="20"/>
  <c r="I76" i="20"/>
  <c r="C77" i="20"/>
  <c r="D77" i="20"/>
  <c r="E77" i="20"/>
  <c r="F77" i="20"/>
  <c r="G77" i="20"/>
  <c r="H77" i="20"/>
  <c r="I77" i="20"/>
  <c r="B77" i="20"/>
  <c r="B76" i="20"/>
  <c r="B73" i="20"/>
  <c r="C73" i="20"/>
  <c r="D73" i="20"/>
  <c r="E73" i="20"/>
  <c r="F73" i="20"/>
  <c r="G73" i="20"/>
  <c r="H73" i="20"/>
  <c r="I73" i="20"/>
  <c r="B74" i="20"/>
  <c r="C74" i="20"/>
  <c r="D74" i="20"/>
  <c r="E74" i="20"/>
  <c r="F74" i="20"/>
  <c r="G74" i="20"/>
  <c r="H74" i="20"/>
  <c r="I74" i="20"/>
  <c r="B75" i="20"/>
  <c r="C75" i="20"/>
  <c r="D75" i="20"/>
  <c r="E75" i="20"/>
  <c r="F75" i="20"/>
  <c r="G75" i="20"/>
  <c r="H75" i="20"/>
  <c r="I75" i="20"/>
  <c r="C76" i="11"/>
  <c r="C77" i="11"/>
  <c r="B77" i="11"/>
  <c r="B76" i="11"/>
  <c r="D74" i="10"/>
  <c r="D75" i="10"/>
  <c r="C75" i="10"/>
  <c r="C74" i="10"/>
  <c r="D76" i="8"/>
  <c r="D77" i="8"/>
  <c r="C77" i="8"/>
  <c r="C76" i="8"/>
  <c r="D76" i="7"/>
  <c r="D77" i="7"/>
  <c r="C77" i="7"/>
  <c r="C76" i="7"/>
  <c r="B21" i="19"/>
  <c r="A25" i="19"/>
  <c r="A26" i="19"/>
  <c r="B51" i="9"/>
  <c r="H51" i="9"/>
  <c r="F51" i="9"/>
  <c r="D51" i="9"/>
  <c r="H50" i="9"/>
  <c r="F50" i="9"/>
  <c r="D50" i="9"/>
  <c r="B50" i="9"/>
  <c r="C71" i="10"/>
  <c r="D73" i="10"/>
  <c r="C73" i="10"/>
  <c r="D72" i="10"/>
  <c r="C72" i="10"/>
  <c r="D71" i="10"/>
  <c r="B73" i="11"/>
  <c r="C75" i="11"/>
  <c r="B75" i="11"/>
  <c r="C74" i="11"/>
  <c r="B74" i="11"/>
  <c r="C73" i="11"/>
  <c r="A76" i="8"/>
  <c r="D75" i="8"/>
  <c r="C75" i="8"/>
  <c r="D74" i="8"/>
  <c r="C74" i="8"/>
  <c r="D73" i="8"/>
  <c r="C73" i="8"/>
  <c r="C75" i="7"/>
  <c r="D75" i="7"/>
  <c r="D74" i="7"/>
  <c r="C74" i="7"/>
  <c r="D73" i="7"/>
  <c r="C73" i="7"/>
  <c r="F3" i="1"/>
  <c r="A74" i="8"/>
  <c r="A77" i="8"/>
  <c r="A61" i="11"/>
  <c r="A61" i="20"/>
  <c r="A74" i="20"/>
  <c r="B72" i="10"/>
  <c r="B75" i="10"/>
  <c r="A74" i="11"/>
  <c r="B3" i="22"/>
  <c r="B48" i="31"/>
  <c r="B48" i="32"/>
  <c r="B52" i="31"/>
  <c r="B52" i="32"/>
  <c r="B58" i="32"/>
  <c r="B58" i="30"/>
  <c r="B48" i="30"/>
  <c r="A77" i="11"/>
  <c r="B12" i="30"/>
  <c r="B18" i="30"/>
  <c r="B23" i="30"/>
  <c r="B39" i="30"/>
  <c r="B55" i="30"/>
  <c r="B60" i="30"/>
  <c r="B71" i="30"/>
  <c r="B11" i="31"/>
  <c r="B17" i="31"/>
  <c r="B27" i="31"/>
  <c r="B33" i="31"/>
  <c r="B43" i="31"/>
  <c r="B49" i="31"/>
  <c r="B10" i="32"/>
  <c r="B18" i="32"/>
  <c r="B34" i="32"/>
  <c r="B28" i="31"/>
  <c r="B28" i="32"/>
  <c r="B40" i="31"/>
  <c r="B40" i="32"/>
  <c r="B9" i="32"/>
  <c r="B9" i="30"/>
  <c r="B8" i="10"/>
  <c r="A8" i="11"/>
  <c r="A8" i="20"/>
  <c r="B10" i="10"/>
  <c r="A10" i="11"/>
  <c r="A10" i="20"/>
  <c r="B11" i="10"/>
  <c r="A11" i="11"/>
  <c r="A11" i="20"/>
  <c r="B13" i="10"/>
  <c r="A13" i="11"/>
  <c r="A13" i="20"/>
  <c r="B14" i="10"/>
  <c r="A14" i="11"/>
  <c r="A14" i="20"/>
  <c r="B15" i="10"/>
  <c r="A15" i="11"/>
  <c r="A15" i="20"/>
  <c r="B18" i="10"/>
  <c r="A18" i="11"/>
  <c r="A18" i="20"/>
  <c r="B19" i="10"/>
  <c r="A19" i="11"/>
  <c r="A19" i="20"/>
  <c r="B29" i="10"/>
  <c r="A29" i="11"/>
  <c r="A29" i="20"/>
  <c r="B45" i="10"/>
  <c r="A45" i="11"/>
  <c r="A45" i="20"/>
  <c r="B9" i="10"/>
  <c r="A9" i="11"/>
  <c r="A9" i="20"/>
  <c r="B57" i="10"/>
  <c r="A57" i="11"/>
  <c r="A57" i="20"/>
  <c r="B14" i="30"/>
  <c r="B19" i="30"/>
  <c r="B35" i="30"/>
  <c r="B40" i="30"/>
  <c r="B51" i="30"/>
  <c r="B19" i="32"/>
  <c r="B35" i="32"/>
  <c r="B51" i="32"/>
  <c r="B60" i="32"/>
  <c r="B71" i="32"/>
  <c r="B24" i="31"/>
  <c r="B24" i="32"/>
  <c r="B32" i="31"/>
  <c r="B32" i="32"/>
  <c r="B36" i="31"/>
  <c r="B36" i="32"/>
  <c r="B44" i="31"/>
  <c r="B44" i="32"/>
  <c r="A75" i="8"/>
  <c r="A73" i="8"/>
  <c r="B8" i="31"/>
  <c r="B8" i="32"/>
  <c r="B12" i="31"/>
  <c r="B12" i="32"/>
  <c r="B13" i="32"/>
  <c r="B13" i="30"/>
  <c r="B16" i="31"/>
  <c r="B16" i="32"/>
  <c r="B17" i="32"/>
  <c r="B17" i="30"/>
  <c r="B20" i="31"/>
  <c r="B20" i="32"/>
  <c r="B21" i="32"/>
  <c r="B21" i="30"/>
  <c r="B24" i="10"/>
  <c r="A24" i="11"/>
  <c r="A24" i="20"/>
  <c r="B25" i="32"/>
  <c r="B25" i="30"/>
  <c r="B28" i="10"/>
  <c r="A28" i="11"/>
  <c r="A28" i="20"/>
  <c r="B29" i="32"/>
  <c r="B29" i="30"/>
  <c r="B32" i="10"/>
  <c r="A32" i="11"/>
  <c r="A32" i="20"/>
  <c r="B33" i="32"/>
  <c r="B33" i="30"/>
  <c r="B36" i="10"/>
  <c r="A36" i="11"/>
  <c r="A36" i="20"/>
  <c r="B37" i="32"/>
  <c r="B37" i="30"/>
  <c r="B40" i="10"/>
  <c r="A40" i="11"/>
  <c r="A40" i="20"/>
  <c r="B41" i="32"/>
  <c r="B41" i="30"/>
  <c r="B44" i="10"/>
  <c r="A44" i="11"/>
  <c r="A44" i="20"/>
  <c r="B45" i="32"/>
  <c r="B45" i="30"/>
  <c r="B48" i="10"/>
  <c r="A48" i="11"/>
  <c r="A48" i="20"/>
  <c r="B49" i="32"/>
  <c r="B49" i="30"/>
  <c r="B52" i="10"/>
  <c r="A52" i="11"/>
  <c r="A52" i="20"/>
  <c r="B53" i="32"/>
  <c r="B53" i="30"/>
  <c r="B64" i="31"/>
  <c r="B74" i="31"/>
  <c r="B64" i="10"/>
  <c r="B64" i="32"/>
  <c r="B74" i="32"/>
  <c r="B60" i="10"/>
  <c r="B62" i="10"/>
  <c r="B57" i="31"/>
  <c r="B57" i="32"/>
  <c r="B58" i="10"/>
  <c r="A58" i="11"/>
  <c r="A58" i="20"/>
  <c r="B20" i="30"/>
  <c r="B36" i="30"/>
  <c r="B52" i="30"/>
  <c r="B62" i="30"/>
  <c r="B73" i="30"/>
  <c r="B14" i="31"/>
  <c r="B25" i="31"/>
  <c r="B41" i="31"/>
  <c r="B58" i="31"/>
  <c r="B62" i="32"/>
  <c r="B73" i="32"/>
  <c r="B61" i="30"/>
  <c r="B72" i="30"/>
  <c r="A64" i="11"/>
  <c r="B74" i="10"/>
  <c r="A62" i="11"/>
  <c r="B73" i="10"/>
  <c r="B71" i="10"/>
  <c r="A60" i="11"/>
  <c r="A62" i="20"/>
  <c r="A75" i="20"/>
  <c r="A75" i="11"/>
  <c r="A60" i="20"/>
  <c r="A73" i="20"/>
  <c r="A73" i="11"/>
  <c r="A64" i="20"/>
  <c r="A76" i="20"/>
  <c r="A76" i="11"/>
</calcChain>
</file>

<file path=xl/sharedStrings.xml><?xml version="1.0" encoding="utf-8"?>
<sst xmlns="http://schemas.openxmlformats.org/spreadsheetml/2006/main" count="748" uniqueCount="135">
  <si>
    <t>ANEXO ESTADÍSTICO</t>
  </si>
  <si>
    <t>Cuadro N° 1</t>
  </si>
  <si>
    <t>RANKING</t>
  </si>
  <si>
    <t>Características técnicas, físicas, etc.</t>
  </si>
  <si>
    <t>Cuadro N° 2</t>
  </si>
  <si>
    <t>Importaciones de</t>
  </si>
  <si>
    <t>VOLUMEN</t>
  </si>
  <si>
    <t>Despachos Involucrados</t>
  </si>
  <si>
    <t>Unidades</t>
  </si>
  <si>
    <t>(Total)</t>
  </si>
  <si>
    <t>(Fecha y N°) *</t>
  </si>
  <si>
    <t>Costo de nacionalización y determinación del precio de primera venta.</t>
  </si>
  <si>
    <t>CONCEPTO</t>
  </si>
  <si>
    <t>%</t>
  </si>
  <si>
    <t>VALOR FOB</t>
  </si>
  <si>
    <t>FLETE  INTERNAC.(s/FOB)</t>
  </si>
  <si>
    <t>SEGURO INTERNAC.(s/FOB)</t>
  </si>
  <si>
    <t>VALOR CIF</t>
  </si>
  <si>
    <t>DERECHO DE IMPORT.(s/CIF)</t>
  </si>
  <si>
    <t>TASA ESTADÍSTICAS  (s/CIF)</t>
  </si>
  <si>
    <t>APERT.CARTA CRED. (s/FOB)</t>
  </si>
  <si>
    <t>GASTOS DE DESPACHO (s/CIF)</t>
  </si>
  <si>
    <t>GASTOS PORTUARIOS (s/CIF)</t>
  </si>
  <si>
    <t>OTROS (aclarar)  (s/........)</t>
  </si>
  <si>
    <t>FLETE INTERNO (s/Nacionaliz)</t>
  </si>
  <si>
    <t>SEGURO INTERNO (s/Nacionalz.)</t>
  </si>
  <si>
    <t>OTROS (detallar) (s/Nacionaliz.)</t>
  </si>
  <si>
    <t>GS. ADMINISTRACION</t>
  </si>
  <si>
    <t>1-</t>
  </si>
  <si>
    <t>2-</t>
  </si>
  <si>
    <t>GS. COMERCIALIZ.</t>
  </si>
  <si>
    <t>OTROS GASTOS</t>
  </si>
  <si>
    <t>COSTO MEDIO UNITARIO</t>
  </si>
  <si>
    <t>MG. DE UTILIDAD (s/C.M.U.)</t>
  </si>
  <si>
    <t>PRECIO PRIMERA VENTA (1)</t>
  </si>
  <si>
    <t>Ingreso Medio</t>
  </si>
  <si>
    <t>Compras internas de</t>
  </si>
  <si>
    <t>de producción nacional</t>
  </si>
  <si>
    <t>VALOR  NACIONALIZADO</t>
  </si>
  <si>
    <t>Valor FOB</t>
  </si>
  <si>
    <t>Valor CIF</t>
  </si>
  <si>
    <t>CANAL MAYORISTA</t>
  </si>
  <si>
    <t>CANAL MINORISTA</t>
  </si>
  <si>
    <t>OTROS</t>
  </si>
  <si>
    <t>GS. FINANCIEROS DE CAPITAL DE TRABAJO</t>
  </si>
  <si>
    <t>Valor $</t>
  </si>
  <si>
    <t>TIPO DE CAMBIO UTILIZADO ($/U$S)</t>
  </si>
  <si>
    <r>
      <t xml:space="preserve">Tipos/Modelos/Tamaño de </t>
    </r>
    <r>
      <rPr>
        <b/>
        <i/>
        <u/>
        <sz val="10"/>
        <rFont val="Arial"/>
        <family val="2"/>
      </rPr>
      <t/>
    </r>
  </si>
  <si>
    <t>1° tipo</t>
  </si>
  <si>
    <t>2° tipo</t>
  </si>
  <si>
    <t>3° tipo</t>
  </si>
  <si>
    <t>TOTAL</t>
  </si>
  <si>
    <t>originarias de (1)</t>
  </si>
  <si>
    <t>(completar el origen):.....................................................</t>
  </si>
  <si>
    <t>Mes</t>
  </si>
  <si>
    <t>Año</t>
  </si>
  <si>
    <t>(1) Completar un cuadro por cada origen desde el que realizó importaciones.</t>
  </si>
  <si>
    <t>CONTROLES CNCE (muestran diferencias entre totales y mensuales)</t>
  </si>
  <si>
    <t>volumen</t>
  </si>
  <si>
    <t>US$ FOB</t>
  </si>
  <si>
    <t>pesos</t>
  </si>
  <si>
    <t>$</t>
  </si>
  <si>
    <t>ÙLTIMO MES ÚLTIMO PERÍODO (1-12)</t>
  </si>
  <si>
    <t>(en el recuadro ingrese el número del mes correspondiente)</t>
  </si>
  <si>
    <t>OCULTE (NO ELIMINE) LAS FILAS DE LOS MESES EXCEDENTES</t>
  </si>
  <si>
    <t>LOS "CONTROLES CNCE" QUEDAN FUERA DEL ÁREA DE IMPRESIÓN Y CON FÓRMULAS PROTEGIDAS</t>
  </si>
  <si>
    <t>EN EL RESUMEN PÚBLICO DE EXPORTACIONES EN US$ FOB ESTA CARGADA LA FÓRMULA, PERO ES NECESARIO QUE LA EMPRESA COMPLETE (EN LA HOJA CONFIDENCIAL)  EL PRIMER MES CON OPERACIONES Y SU MONTO</t>
  </si>
  <si>
    <t>Cuadro N° 8</t>
  </si>
  <si>
    <t xml:space="preserve">Precios en el mercado interno de </t>
  </si>
  <si>
    <t xml:space="preserve">Total </t>
  </si>
  <si>
    <t>Total</t>
  </si>
  <si>
    <t>Por Ventas</t>
  </si>
  <si>
    <t>CONTROLES CNCE (muestran diferencias entre totales y parciales)</t>
  </si>
  <si>
    <t>COSTO TOTAl</t>
  </si>
  <si>
    <t xml:space="preserve">Reventa al mercado interno de </t>
  </si>
  <si>
    <t>Origen:.............................</t>
  </si>
  <si>
    <t>Valores ($)</t>
  </si>
  <si>
    <t>Cuadro N° 9</t>
  </si>
  <si>
    <t>PRODUCTO NACIONAL</t>
  </si>
  <si>
    <t>Fletes a cargo de los clientes - porcentaje sobre el precio</t>
  </si>
  <si>
    <t xml:space="preserve">                 %</t>
  </si>
  <si>
    <t>Existencias de</t>
  </si>
  <si>
    <t>Origenes no investigados</t>
  </si>
  <si>
    <t>Origen............................</t>
  </si>
  <si>
    <t>CONTROLES CNCE (muestran diferencias entre existencias informadas y teóricas del origen investigado)</t>
  </si>
  <si>
    <t>Agregue todas las filas que le resulten necesarias.</t>
  </si>
  <si>
    <t>Cuadro N° 7</t>
  </si>
  <si>
    <t>SUB-TOTAL (en depósito del importador)</t>
  </si>
  <si>
    <t>….° tipo</t>
  </si>
  <si>
    <t>Otros (Resto)</t>
  </si>
  <si>
    <t>10</t>
  </si>
  <si>
    <t>ene-oct 2018</t>
  </si>
  <si>
    <t>Correas transportadoras</t>
  </si>
  <si>
    <t>originarias de China</t>
  </si>
  <si>
    <t>Kilogramos</t>
  </si>
  <si>
    <t>ene-oct 2017</t>
  </si>
  <si>
    <t>Cuadro N° 3.1</t>
  </si>
  <si>
    <t>en pesos por kilogramo</t>
  </si>
  <si>
    <t>Origen: China</t>
  </si>
  <si>
    <t>promedio 2015</t>
  </si>
  <si>
    <t>promedio 2016</t>
  </si>
  <si>
    <t>promedio 2017</t>
  </si>
  <si>
    <t>promedio ene-oct 2018</t>
  </si>
  <si>
    <t>Origen: …………………………………………….</t>
  </si>
  <si>
    <t>Facturado</t>
  </si>
  <si>
    <r>
      <t xml:space="preserve">(en </t>
    </r>
    <r>
      <rPr>
        <b/>
        <u/>
        <sz val="10"/>
        <rFont val="Arial"/>
        <family val="2"/>
      </rPr>
      <t>kilogramos</t>
    </r>
    <r>
      <rPr>
        <b/>
        <sz val="10"/>
        <rFont val="Arial"/>
        <family val="2"/>
      </rPr>
      <t xml:space="preserve"> y valores de primera venta)</t>
    </r>
  </si>
  <si>
    <t>China</t>
  </si>
  <si>
    <t>En kilogramos</t>
  </si>
  <si>
    <t>Correas transportadoras importado de todos los orígenes</t>
  </si>
  <si>
    <t>Precios de exportación de China</t>
  </si>
  <si>
    <t>Un kilogramo de correa transportadora</t>
  </si>
  <si>
    <t>Destino:……………………………………………………………</t>
  </si>
  <si>
    <t>FOB</t>
  </si>
  <si>
    <t>Medio</t>
  </si>
  <si>
    <t>Correa transportadora EP 630/3 Cob. 3/1 mm y ancho 1200 mm, ignífuga, antiestática y resistente a los aceites</t>
  </si>
  <si>
    <t>Correa transportadora EP 630/3, ignífuga, antiestática y resistente a los aceites</t>
  </si>
  <si>
    <t>Cuadro Nº 4.1.a</t>
  </si>
  <si>
    <t>Cuadro Nº 4.1.b</t>
  </si>
  <si>
    <t>Cuadro Nº 4.2.a</t>
  </si>
  <si>
    <t>Cuadro Nº 4.2.b</t>
  </si>
  <si>
    <t>Correa transportadora EP 400/3 Cob. 3/1 mm y ancho 1200 mm, tipo RMA II</t>
  </si>
  <si>
    <t>Correa transportadora EP 400/3, tipo RMA II</t>
  </si>
  <si>
    <t>Cuadro Nº 5.1.a</t>
  </si>
  <si>
    <t>Cuadro Nº 5.1.b</t>
  </si>
  <si>
    <t>Cuadro Nº 5.2.a</t>
  </si>
  <si>
    <t>Cuadro Nº 5.2.b</t>
  </si>
  <si>
    <t>Cuadro Nº 6.1.a</t>
  </si>
  <si>
    <t>Cuadro Nº 6.1.b</t>
  </si>
  <si>
    <t>Cuadro Nº 6.2.a</t>
  </si>
  <si>
    <t>Cuadro Nº 6.2.b</t>
  </si>
  <si>
    <t>Cuadro Nº 10.1.a</t>
  </si>
  <si>
    <t>Cuadro Nº 10.1.b</t>
  </si>
  <si>
    <t>Cuadro Nº 10.2.a</t>
  </si>
  <si>
    <t>Cuadro Nº 10.2.b</t>
  </si>
  <si>
    <t>* En caso de existir más de un despacho por mes, completar estos datos en una hoja separada o insertar las filas necesarias.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</si>
</sst>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8"/>
      <name val="Arial"/>
      <family val="2"/>
    </font>
    <font>
      <b/>
      <i/>
      <u/>
      <sz val="10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b/>
      <sz val="2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u/>
      <sz val="10"/>
      <name val="MS Sans Serif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</font>
    <font>
      <sz val="9"/>
      <name val="Arial"/>
      <family val="2"/>
    </font>
    <font>
      <b/>
      <u/>
      <sz val="10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1"/>
    <xf numFmtId="0" fontId="2" fillId="0" borderId="2" applyBorder="0"/>
  </cellStyleXfs>
  <cellXfs count="247">
    <xf numFmtId="0" fontId="0" fillId="0" borderId="0" xfId="0"/>
    <xf numFmtId="0" fontId="0" fillId="0" borderId="0" xfId="0" applyBorder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/>
    <xf numFmtId="0" fontId="10" fillId="0" borderId="0" xfId="0" applyFont="1"/>
    <xf numFmtId="0" fontId="0" fillId="0" borderId="0" xfId="0" applyProtection="1">
      <protection locked="0"/>
    </xf>
    <xf numFmtId="0" fontId="9" fillId="0" borderId="4" xfId="0" applyFont="1" applyBorder="1" applyProtection="1">
      <protection locked="0"/>
    </xf>
    <xf numFmtId="0" fontId="9" fillId="0" borderId="5" xfId="0" applyFont="1" applyBorder="1" applyProtection="1">
      <protection locked="0"/>
    </xf>
    <xf numFmtId="0" fontId="9" fillId="0" borderId="6" xfId="0" applyFont="1" applyBorder="1" applyProtection="1"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17" fontId="11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7" fontId="11" fillId="0" borderId="8" xfId="0" applyNumberFormat="1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17" fontId="11" fillId="0" borderId="10" xfId="0" applyNumberFormat="1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17" fontId="11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1" fillId="0" borderId="2" xfId="0" applyNumberFormat="1" applyFont="1" applyBorder="1" applyAlignment="1" applyProtection="1">
      <alignment horizontal="center"/>
      <protection locked="0"/>
    </xf>
    <xf numFmtId="0" fontId="11" fillId="0" borderId="8" xfId="0" applyNumberFormat="1" applyFont="1" applyBorder="1" applyAlignment="1" applyProtection="1">
      <alignment horizontal="center"/>
      <protection locked="0"/>
    </xf>
    <xf numFmtId="0" fontId="11" fillId="0" borderId="10" xfId="0" applyNumberFormat="1" applyFont="1" applyBorder="1" applyAlignment="1" applyProtection="1">
      <alignment horizontal="center"/>
      <protection locked="0"/>
    </xf>
    <xf numFmtId="17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1" fontId="12" fillId="0" borderId="2" xfId="0" applyNumberFormat="1" applyFont="1" applyFill="1" applyBorder="1" applyAlignment="1" applyProtection="1">
      <alignment horizontal="center"/>
      <protection locked="0"/>
    </xf>
    <xf numFmtId="4" fontId="13" fillId="2" borderId="18" xfId="0" applyNumberFormat="1" applyFont="1" applyFill="1" applyBorder="1" applyAlignment="1" applyProtection="1">
      <alignment horizontal="center"/>
    </xf>
    <xf numFmtId="4" fontId="13" fillId="2" borderId="2" xfId="0" applyNumberFormat="1" applyFont="1" applyFill="1" applyBorder="1" applyAlignment="1" applyProtection="1">
      <alignment horizontal="center"/>
    </xf>
    <xf numFmtId="1" fontId="12" fillId="0" borderId="8" xfId="0" applyNumberFormat="1" applyFont="1" applyFill="1" applyBorder="1" applyAlignment="1" applyProtection="1">
      <alignment horizontal="center"/>
      <protection locked="0"/>
    </xf>
    <xf numFmtId="4" fontId="13" fillId="2" borderId="19" xfId="0" applyNumberFormat="1" applyFont="1" applyFill="1" applyBorder="1" applyAlignment="1" applyProtection="1">
      <alignment horizontal="center"/>
    </xf>
    <xf numFmtId="4" fontId="13" fillId="2" borderId="8" xfId="0" applyNumberFormat="1" applyFont="1" applyFill="1" applyBorder="1" applyAlignment="1" applyProtection="1">
      <alignment horizontal="center"/>
    </xf>
    <xf numFmtId="1" fontId="12" fillId="0" borderId="10" xfId="0" applyNumberFormat="1" applyFont="1" applyFill="1" applyBorder="1" applyAlignment="1" applyProtection="1">
      <alignment horizontal="center"/>
      <protection locked="0"/>
    </xf>
    <xf numFmtId="4" fontId="13" fillId="2" borderId="20" xfId="0" applyNumberFormat="1" applyFont="1" applyFill="1" applyBorder="1" applyAlignment="1" applyProtection="1">
      <alignment horizontal="center"/>
    </xf>
    <xf numFmtId="4" fontId="13" fillId="2" borderId="10" xfId="0" applyNumberFormat="1" applyFont="1" applyFill="1" applyBorder="1" applyAlignment="1" applyProtection="1">
      <alignment horizontal="center"/>
    </xf>
    <xf numFmtId="4" fontId="13" fillId="2" borderId="4" xfId="0" applyNumberFormat="1" applyFont="1" applyFill="1" applyBorder="1" applyAlignment="1" applyProtection="1">
      <alignment horizontal="center"/>
    </xf>
    <xf numFmtId="4" fontId="13" fillId="2" borderId="10" xfId="0" quotePrefix="1" applyNumberFormat="1" applyFont="1" applyFill="1" applyBorder="1" applyAlignment="1" applyProtection="1">
      <alignment horizontal="center"/>
    </xf>
    <xf numFmtId="0" fontId="0" fillId="0" borderId="21" xfId="0" applyBorder="1" applyAlignment="1" applyProtection="1">
      <alignment horizontal="center"/>
      <protection locked="0"/>
    </xf>
    <xf numFmtId="1" fontId="11" fillId="0" borderId="2" xfId="0" applyNumberFormat="1" applyFont="1" applyBorder="1" applyAlignment="1" applyProtection="1">
      <alignment horizontal="center"/>
      <protection locked="0"/>
    </xf>
    <xf numFmtId="1" fontId="11" fillId="0" borderId="8" xfId="0" applyNumberFormat="1" applyFont="1" applyBorder="1" applyAlignment="1" applyProtection="1">
      <alignment horizontal="center"/>
      <protection locked="0"/>
    </xf>
    <xf numFmtId="1" fontId="11" fillId="0" borderId="10" xfId="0" applyNumberFormat="1" applyFont="1" applyBorder="1" applyAlignment="1" applyProtection="1">
      <alignment horizontal="center"/>
      <protection locked="0"/>
    </xf>
    <xf numFmtId="17" fontId="11" fillId="0" borderId="21" xfId="0" applyNumberFormat="1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2" fillId="0" borderId="24" xfId="0" applyFont="1" applyFill="1" applyBorder="1" applyAlignment="1" applyProtection="1">
      <alignment horizontal="center" vertical="center" wrapText="1"/>
      <protection locked="0"/>
    </xf>
    <xf numFmtId="0" fontId="12" fillId="0" borderId="25" xfId="0" applyFont="1" applyFill="1" applyBorder="1" applyAlignment="1" applyProtection="1">
      <alignment horizontal="center" vertical="center" wrapText="1"/>
      <protection locked="0"/>
    </xf>
    <xf numFmtId="0" fontId="12" fillId="0" borderId="22" xfId="0" applyFont="1" applyBorder="1" applyProtection="1">
      <protection locked="0"/>
    </xf>
    <xf numFmtId="0" fontId="12" fillId="0" borderId="26" xfId="0" applyFont="1" applyBorder="1" applyProtection="1"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0" fontId="12" fillId="0" borderId="27" xfId="0" applyFon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12" fillId="0" borderId="17" xfId="0" applyFont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0" xfId="0" applyAlignment="1" applyProtection="1">
      <protection locked="0"/>
    </xf>
    <xf numFmtId="2" fontId="8" fillId="0" borderId="2" xfId="0" applyNumberFormat="1" applyFont="1" applyBorder="1" applyAlignment="1" applyProtection="1">
      <alignment horizontal="center"/>
      <protection locked="0"/>
    </xf>
    <xf numFmtId="2" fontId="8" fillId="0" borderId="8" xfId="0" applyNumberFormat="1" applyFont="1" applyBorder="1" applyAlignment="1" applyProtection="1">
      <alignment horizontal="center"/>
      <protection locked="0"/>
    </xf>
    <xf numFmtId="2" fontId="8" fillId="0" borderId="10" xfId="0" applyNumberFormat="1" applyFont="1" applyBorder="1" applyAlignment="1" applyProtection="1">
      <alignment horizontal="center"/>
      <protection locked="0"/>
    </xf>
    <xf numFmtId="2" fontId="8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4" fontId="13" fillId="2" borderId="21" xfId="0" applyNumberFormat="1" applyFont="1" applyFill="1" applyBorder="1" applyAlignment="1" applyProtection="1">
      <alignment horizontal="center"/>
    </xf>
    <xf numFmtId="0" fontId="12" fillId="0" borderId="3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1" fillId="0" borderId="32" xfId="0" applyFont="1" applyBorder="1" applyAlignment="1" applyProtection="1">
      <alignment horizontal="center"/>
      <protection locked="0"/>
    </xf>
    <xf numFmtId="0" fontId="11" fillId="0" borderId="33" xfId="0" applyFont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1" fillId="0" borderId="34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29" xfId="0" applyFont="1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35" xfId="0" applyBorder="1" applyProtection="1">
      <protection locked="0"/>
    </xf>
    <xf numFmtId="17" fontId="0" fillId="0" borderId="0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Border="1" applyProtection="1">
      <protection locked="0"/>
    </xf>
    <xf numFmtId="0" fontId="2" fillId="0" borderId="0" xfId="3" applyBorder="1" applyProtection="1">
      <protection locked="0"/>
    </xf>
    <xf numFmtId="1" fontId="12" fillId="0" borderId="3" xfId="0" applyNumberFormat="1" applyFont="1" applyFill="1" applyBorder="1" applyAlignment="1" applyProtection="1">
      <alignment horizontal="center"/>
      <protection locked="0"/>
    </xf>
    <xf numFmtId="2" fontId="12" fillId="2" borderId="3" xfId="0" applyNumberFormat="1" applyFont="1" applyFill="1" applyBorder="1" applyAlignment="1" applyProtection="1">
      <alignment horizontal="center"/>
    </xf>
    <xf numFmtId="0" fontId="2" fillId="0" borderId="0" xfId="3" applyBorder="1" applyProtection="1"/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1" fillId="0" borderId="48" xfId="0" applyFont="1" applyBorder="1" applyAlignment="1" applyProtection="1">
      <alignment horizontal="left"/>
      <protection locked="0"/>
    </xf>
    <xf numFmtId="0" fontId="11" fillId="0" borderId="49" xfId="0" applyFont="1" applyBorder="1" applyAlignment="1" applyProtection="1">
      <alignment horizontal="centerContinuous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50" xfId="0" applyFont="1" applyBorder="1" applyAlignment="1" applyProtection="1">
      <alignment horizontal="center"/>
      <protection locked="0"/>
    </xf>
    <xf numFmtId="17" fontId="8" fillId="0" borderId="0" xfId="0" applyNumberFormat="1" applyFont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17" fontId="8" fillId="0" borderId="2" xfId="0" applyNumberFormat="1" applyFont="1" applyBorder="1" applyAlignment="1" applyProtection="1">
      <alignment horizontal="center"/>
      <protection locked="0"/>
    </xf>
    <xf numFmtId="0" fontId="8" fillId="0" borderId="2" xfId="0" applyFont="1" applyBorder="1" applyProtection="1">
      <protection locked="0"/>
    </xf>
    <xf numFmtId="17" fontId="8" fillId="0" borderId="10" xfId="0" applyNumberFormat="1" applyFont="1" applyBorder="1" applyAlignment="1" applyProtection="1">
      <alignment horizontal="center"/>
      <protection locked="0"/>
    </xf>
    <xf numFmtId="0" fontId="8" fillId="0" borderId="10" xfId="0" applyFont="1" applyBorder="1" applyProtection="1">
      <protection locked="0"/>
    </xf>
    <xf numFmtId="0" fontId="11" fillId="0" borderId="0" xfId="0" applyFont="1" applyAlignment="1" applyProtection="1">
      <alignment horizontal="centerContinuous"/>
      <protection locked="0"/>
    </xf>
    <xf numFmtId="0" fontId="9" fillId="0" borderId="30" xfId="0" applyFont="1" applyBorder="1" applyAlignment="1" applyProtection="1">
      <alignment horizontal="centerContinuous"/>
      <protection locked="0"/>
    </xf>
    <xf numFmtId="0" fontId="9" fillId="0" borderId="31" xfId="0" applyFont="1" applyBorder="1" applyAlignment="1" applyProtection="1">
      <alignment horizontal="centerContinuous"/>
      <protection locked="0"/>
    </xf>
    <xf numFmtId="14" fontId="11" fillId="0" borderId="2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14" fontId="11" fillId="0" borderId="8" xfId="0" applyNumberFormat="1" applyFont="1" applyFill="1" applyBorder="1" applyAlignment="1" applyProtection="1">
      <alignment horizontal="center"/>
      <protection locked="0"/>
    </xf>
    <xf numFmtId="14" fontId="11" fillId="0" borderId="2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1" fillId="5" borderId="3" xfId="0" applyFont="1" applyFill="1" applyBorder="1" applyAlignment="1" applyProtection="1">
      <alignment horizontal="centerContinuous"/>
      <protection locked="0"/>
    </xf>
    <xf numFmtId="0" fontId="11" fillId="0" borderId="0" xfId="0" applyFont="1" applyFill="1" applyBorder="1" applyProtection="1">
      <protection locked="0"/>
    </xf>
    <xf numFmtId="0" fontId="0" fillId="0" borderId="56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49" xfId="0" applyBorder="1" applyProtection="1">
      <protection locked="0"/>
    </xf>
    <xf numFmtId="0" fontId="16" fillId="6" borderId="0" xfId="0" applyFont="1" applyFill="1" applyAlignment="1" applyProtection="1">
      <alignment horizontal="centerContinuous"/>
      <protection locked="0"/>
    </xf>
    <xf numFmtId="0" fontId="8" fillId="6" borderId="0" xfId="0" applyFont="1" applyFill="1" applyAlignment="1" applyProtection="1">
      <alignment horizontal="centerContinuous"/>
      <protection locked="0"/>
    </xf>
    <xf numFmtId="17" fontId="11" fillId="6" borderId="2" xfId="0" applyNumberFormat="1" applyFont="1" applyFill="1" applyBorder="1" applyAlignment="1" applyProtection="1">
      <alignment horizontal="center"/>
      <protection locked="0"/>
    </xf>
    <xf numFmtId="17" fontId="11" fillId="6" borderId="10" xfId="0" applyNumberFormat="1" applyFont="1" applyFill="1" applyBorder="1" applyAlignment="1" applyProtection="1">
      <alignment horizontal="center"/>
      <protection locked="0"/>
    </xf>
    <xf numFmtId="0" fontId="5" fillId="6" borderId="0" xfId="0" applyFont="1" applyFill="1" applyProtection="1">
      <protection locked="0"/>
    </xf>
    <xf numFmtId="0" fontId="2" fillId="6" borderId="0" xfId="3" applyFill="1" applyBorder="1" applyProtection="1">
      <protection locked="0"/>
    </xf>
    <xf numFmtId="0" fontId="5" fillId="6" borderId="0" xfId="0" applyFont="1" applyFill="1"/>
    <xf numFmtId="0" fontId="12" fillId="6" borderId="4" xfId="0" applyFont="1" applyFill="1" applyBorder="1" applyAlignment="1" applyProtection="1">
      <alignment horizontal="center" vertical="center"/>
      <protection locked="0"/>
    </xf>
    <xf numFmtId="2" fontId="12" fillId="6" borderId="3" xfId="0" applyNumberFormat="1" applyFont="1" applyFill="1" applyBorder="1" applyAlignment="1" applyProtection="1">
      <alignment horizontal="center"/>
    </xf>
    <xf numFmtId="0" fontId="11" fillId="6" borderId="0" xfId="0" applyFont="1" applyFill="1" applyAlignment="1" applyProtection="1">
      <alignment horizontal="centerContinuous"/>
      <protection locked="0"/>
    </xf>
    <xf numFmtId="0" fontId="11" fillId="6" borderId="17" xfId="0" applyFont="1" applyFill="1" applyBorder="1" applyAlignment="1" applyProtection="1">
      <alignment horizontal="centerContinuous"/>
      <protection locked="0"/>
    </xf>
    <xf numFmtId="0" fontId="11" fillId="6" borderId="24" xfId="0" applyFont="1" applyFill="1" applyBorder="1" applyProtection="1">
      <protection locked="0"/>
    </xf>
    <xf numFmtId="0" fontId="11" fillId="6" borderId="67" xfId="0" applyFont="1" applyFill="1" applyBorder="1" applyProtection="1">
      <protection locked="0"/>
    </xf>
    <xf numFmtId="0" fontId="11" fillId="6" borderId="25" xfId="0" applyFont="1" applyFill="1" applyBorder="1" applyProtection="1">
      <protection locked="0"/>
    </xf>
    <xf numFmtId="14" fontId="11" fillId="6" borderId="2" xfId="0" applyNumberFormat="1" applyFont="1" applyFill="1" applyBorder="1" applyAlignment="1" applyProtection="1">
      <alignment horizontal="center"/>
      <protection locked="0"/>
    </xf>
    <xf numFmtId="14" fontId="11" fillId="6" borderId="10" xfId="0" applyNumberFormat="1" applyFont="1" applyFill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Continuous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2" fillId="0" borderId="17" xfId="0" applyFont="1" applyBorder="1" applyAlignment="1" applyProtection="1">
      <alignment wrapText="1"/>
      <protection locked="0"/>
    </xf>
    <xf numFmtId="0" fontId="0" fillId="0" borderId="30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8" fillId="0" borderId="49" xfId="0" applyFont="1" applyBorder="1" applyAlignment="1" applyProtection="1">
      <alignment horizontal="right"/>
      <protection locked="0"/>
    </xf>
    <xf numFmtId="0" fontId="8" fillId="0" borderId="56" xfId="0" applyFont="1" applyBorder="1" applyAlignment="1" applyProtection="1">
      <alignment horizontal="right"/>
      <protection locked="0"/>
    </xf>
    <xf numFmtId="0" fontId="8" fillId="0" borderId="15" xfId="0" applyFont="1" applyBorder="1" applyAlignment="1" applyProtection="1">
      <alignment horizontal="right"/>
      <protection locked="0"/>
    </xf>
    <xf numFmtId="0" fontId="8" fillId="0" borderId="8" xfId="0" applyFont="1" applyBorder="1" applyAlignment="1" applyProtection="1">
      <alignment horizontal="right"/>
      <protection locked="0"/>
    </xf>
    <xf numFmtId="0" fontId="8" fillId="0" borderId="16" xfId="0" applyFont="1" applyBorder="1" applyAlignment="1" applyProtection="1">
      <alignment horizontal="right"/>
      <protection locked="0"/>
    </xf>
    <xf numFmtId="0" fontId="8" fillId="0" borderId="10" xfId="0" applyFont="1" applyBorder="1" applyAlignment="1" applyProtection="1">
      <alignment horizontal="right"/>
      <protection locked="0"/>
    </xf>
    <xf numFmtId="0" fontId="8" fillId="0" borderId="57" xfId="0" applyFont="1" applyBorder="1" applyAlignment="1" applyProtection="1">
      <alignment horizontal="right"/>
      <protection locked="0"/>
    </xf>
    <xf numFmtId="0" fontId="8" fillId="0" borderId="14" xfId="0" applyFont="1" applyBorder="1" applyAlignment="1" applyProtection="1">
      <alignment horizontal="right"/>
      <protection locked="0"/>
    </xf>
    <xf numFmtId="0" fontId="8" fillId="0" borderId="2" xfId="0" applyFont="1" applyBorder="1" applyAlignment="1" applyProtection="1">
      <alignment horizontal="right"/>
      <protection locked="0"/>
    </xf>
    <xf numFmtId="0" fontId="11" fillId="6" borderId="0" xfId="0" applyFont="1" applyFill="1" applyAlignment="1" applyProtection="1">
      <alignment horizontal="center"/>
      <protection locked="0"/>
    </xf>
    <xf numFmtId="0" fontId="11" fillId="6" borderId="0" xfId="0" applyFont="1" applyFill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6" borderId="10" xfId="0" applyFont="1" applyFill="1" applyBorder="1" applyAlignment="1" applyProtection="1">
      <alignment horizontal="center"/>
      <protection locked="0"/>
    </xf>
    <xf numFmtId="0" fontId="11" fillId="0" borderId="49" xfId="0" applyFont="1" applyBorder="1" applyAlignment="1" applyProtection="1">
      <alignment horizontal="center"/>
      <protection locked="0"/>
    </xf>
    <xf numFmtId="0" fontId="11" fillId="0" borderId="57" xfId="0" applyFont="1" applyBorder="1" applyAlignment="1" applyProtection="1">
      <alignment horizontal="center"/>
      <protection locked="0"/>
    </xf>
    <xf numFmtId="0" fontId="16" fillId="6" borderId="0" xfId="0" applyFont="1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Continuous"/>
      <protection locked="0"/>
    </xf>
    <xf numFmtId="0" fontId="17" fillId="6" borderId="0" xfId="0" applyFont="1" applyFill="1" applyAlignment="1" applyProtection="1">
      <alignment horizontal="centerContinuous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Continuous"/>
      <protection locked="0"/>
    </xf>
    <xf numFmtId="0" fontId="8" fillId="0" borderId="31" xfId="0" applyFont="1" applyBorder="1" applyAlignment="1" applyProtection="1">
      <alignment horizontal="centerContinuous"/>
      <protection locked="0"/>
    </xf>
    <xf numFmtId="0" fontId="8" fillId="6" borderId="17" xfId="0" applyFont="1" applyFill="1" applyBorder="1" applyAlignment="1" applyProtection="1">
      <alignment horizontal="centerContinuous"/>
      <protection locked="0"/>
    </xf>
    <xf numFmtId="0" fontId="8" fillId="6" borderId="31" xfId="0" applyFont="1" applyFill="1" applyBorder="1" applyAlignment="1" applyProtection="1">
      <alignment horizontal="centerContinuous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center"/>
      <protection locked="0"/>
    </xf>
    <xf numFmtId="0" fontId="8" fillId="6" borderId="36" xfId="0" applyFont="1" applyFill="1" applyBorder="1" applyAlignment="1" applyProtection="1">
      <alignment horizontal="center"/>
      <protection locked="0"/>
    </xf>
    <xf numFmtId="0" fontId="8" fillId="6" borderId="11" xfId="0" applyFont="1" applyFill="1" applyBorder="1" applyAlignment="1" applyProtection="1">
      <alignment horizontal="center"/>
      <protection locked="0"/>
    </xf>
    <xf numFmtId="0" fontId="8" fillId="3" borderId="23" xfId="0" applyFont="1" applyFill="1" applyBorder="1" applyAlignment="1" applyProtection="1">
      <alignment horizontal="center" wrapText="1"/>
      <protection locked="0"/>
    </xf>
    <xf numFmtId="0" fontId="8" fillId="3" borderId="37" xfId="0" applyFont="1" applyFill="1" applyBorder="1" applyAlignment="1" applyProtection="1">
      <alignment horizontal="center"/>
      <protection locked="0"/>
    </xf>
    <xf numFmtId="0" fontId="8" fillId="4" borderId="38" xfId="0" applyFont="1" applyFill="1" applyBorder="1" applyAlignment="1" applyProtection="1">
      <alignment horizontal="center"/>
      <protection locked="0"/>
    </xf>
    <xf numFmtId="0" fontId="8" fillId="3" borderId="39" xfId="0" applyFont="1" applyFill="1" applyBorder="1" applyAlignment="1" applyProtection="1">
      <alignment horizontal="center"/>
      <protection locked="0"/>
    </xf>
    <xf numFmtId="0" fontId="11" fillId="0" borderId="19" xfId="0" applyFont="1" applyBorder="1" applyProtection="1">
      <protection locked="0"/>
    </xf>
    <xf numFmtId="0" fontId="8" fillId="0" borderId="37" xfId="0" applyFont="1" applyBorder="1" applyProtection="1">
      <protection locked="0"/>
    </xf>
    <xf numFmtId="0" fontId="8" fillId="6" borderId="37" xfId="0" applyFont="1" applyFill="1" applyBorder="1" applyProtection="1">
      <protection locked="0"/>
    </xf>
    <xf numFmtId="0" fontId="8" fillId="6" borderId="9" xfId="0" applyFont="1" applyFill="1" applyBorder="1" applyProtection="1">
      <protection locked="0"/>
    </xf>
    <xf numFmtId="0" fontId="8" fillId="0" borderId="19" xfId="0" applyFont="1" applyBorder="1" applyProtection="1">
      <protection locked="0"/>
    </xf>
    <xf numFmtId="0" fontId="11" fillId="0" borderId="35" xfId="0" applyFont="1" applyBorder="1" applyProtection="1">
      <protection locked="0"/>
    </xf>
    <xf numFmtId="0" fontId="8" fillId="0" borderId="40" xfId="0" applyFont="1" applyBorder="1" applyProtection="1">
      <protection locked="0"/>
    </xf>
    <xf numFmtId="0" fontId="8" fillId="6" borderId="40" xfId="0" applyFont="1" applyFill="1" applyBorder="1" applyProtection="1">
      <protection locked="0"/>
    </xf>
    <xf numFmtId="0" fontId="8" fillId="6" borderId="58" xfId="0" applyFont="1" applyFill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8" fillId="6" borderId="42" xfId="0" applyFont="1" applyFill="1" applyBorder="1" applyProtection="1">
      <protection locked="0"/>
    </xf>
    <xf numFmtId="0" fontId="8" fillId="6" borderId="59" xfId="0" applyFont="1" applyFill="1" applyBorder="1" applyProtection="1">
      <protection locked="0"/>
    </xf>
    <xf numFmtId="0" fontId="8" fillId="0" borderId="43" xfId="0" applyFont="1" applyBorder="1" applyProtection="1">
      <protection locked="0"/>
    </xf>
    <xf numFmtId="0" fontId="8" fillId="0" borderId="44" xfId="0" applyFont="1" applyBorder="1" applyProtection="1">
      <protection locked="0"/>
    </xf>
    <xf numFmtId="0" fontId="8" fillId="6" borderId="44" xfId="0" applyFont="1" applyFill="1" applyBorder="1" applyProtection="1">
      <protection locked="0"/>
    </xf>
    <xf numFmtId="0" fontId="8" fillId="6" borderId="60" xfId="0" applyFont="1" applyFill="1" applyBorder="1" applyProtection="1">
      <protection locked="0"/>
    </xf>
    <xf numFmtId="9" fontId="8" fillId="0" borderId="37" xfId="0" applyNumberFormat="1" applyFont="1" applyBorder="1" applyProtection="1">
      <protection locked="0"/>
    </xf>
    <xf numFmtId="9" fontId="8" fillId="6" borderId="9" xfId="0" applyNumberFormat="1" applyFont="1" applyFill="1" applyBorder="1" applyProtection="1">
      <protection locked="0"/>
    </xf>
    <xf numFmtId="0" fontId="11" fillId="6" borderId="64" xfId="0" applyFont="1" applyFill="1" applyBorder="1" applyProtection="1">
      <protection locked="0"/>
    </xf>
    <xf numFmtId="0" fontId="8" fillId="0" borderId="45" xfId="0" applyFont="1" applyBorder="1" applyProtection="1">
      <protection locked="0"/>
    </xf>
    <xf numFmtId="0" fontId="8" fillId="6" borderId="45" xfId="0" applyFont="1" applyFill="1" applyBorder="1" applyProtection="1">
      <protection locked="0"/>
    </xf>
    <xf numFmtId="0" fontId="8" fillId="6" borderId="61" xfId="0" applyFont="1" applyFill="1" applyBorder="1" applyProtection="1">
      <protection locked="0"/>
    </xf>
    <xf numFmtId="0" fontId="11" fillId="6" borderId="65" xfId="0" applyFont="1" applyFill="1" applyBorder="1" applyProtection="1">
      <protection locked="0"/>
    </xf>
    <xf numFmtId="0" fontId="8" fillId="0" borderId="46" xfId="0" applyFont="1" applyBorder="1" applyProtection="1">
      <protection locked="0"/>
    </xf>
    <xf numFmtId="0" fontId="8" fillId="6" borderId="46" xfId="0" applyFont="1" applyFill="1" applyBorder="1" applyProtection="1">
      <protection locked="0"/>
    </xf>
    <xf numFmtId="0" fontId="8" fillId="6" borderId="62" xfId="0" applyFont="1" applyFill="1" applyBorder="1" applyProtection="1">
      <protection locked="0"/>
    </xf>
    <xf numFmtId="0" fontId="11" fillId="6" borderId="66" xfId="0" applyFont="1" applyFill="1" applyBorder="1" applyProtection="1">
      <protection locked="0"/>
    </xf>
    <xf numFmtId="0" fontId="8" fillId="0" borderId="47" xfId="0" applyFont="1" applyBorder="1" applyProtection="1">
      <protection locked="0"/>
    </xf>
    <xf numFmtId="0" fontId="8" fillId="6" borderId="47" xfId="0" applyFont="1" applyFill="1" applyBorder="1" applyProtection="1">
      <protection locked="0"/>
    </xf>
    <xf numFmtId="0" fontId="8" fillId="6" borderId="63" xfId="0" applyFont="1" applyFill="1" applyBorder="1" applyProtection="1">
      <protection locked="0"/>
    </xf>
    <xf numFmtId="0" fontId="11" fillId="6" borderId="0" xfId="0" applyFont="1" applyFill="1" applyProtection="1">
      <protection locked="0"/>
    </xf>
    <xf numFmtId="0" fontId="11" fillId="0" borderId="0" xfId="0" applyFont="1" applyFill="1" applyProtection="1">
      <protection locked="0"/>
    </xf>
    <xf numFmtId="0" fontId="8" fillId="0" borderId="0" xfId="0" applyFont="1" applyBorder="1" applyAlignment="1" applyProtection="1">
      <alignment horizontal="centerContinuous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8" xfId="0" applyFont="1" applyBorder="1" applyProtection="1"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8" fillId="0" borderId="1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11" fillId="0" borderId="0" xfId="0" applyFont="1" applyAlignment="1" applyProtection="1">
      <alignment horizontal="centerContinuous" wrapText="1"/>
      <protection locked="0"/>
    </xf>
    <xf numFmtId="0" fontId="18" fillId="0" borderId="18" xfId="0" applyFont="1" applyBorder="1" applyAlignment="1" applyProtection="1">
      <alignment horizontal="center"/>
      <protection locked="0"/>
    </xf>
    <xf numFmtId="0" fontId="18" fillId="0" borderId="51" xfId="0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8" fillId="0" borderId="52" xfId="0" applyFont="1" applyBorder="1" applyAlignment="1" applyProtection="1">
      <alignment horizontal="center"/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8" fillId="0" borderId="37" xfId="0" applyFont="1" applyBorder="1" applyAlignment="1" applyProtection="1">
      <alignment horizontal="center"/>
      <protection locked="0"/>
    </xf>
    <xf numFmtId="0" fontId="8" fillId="0" borderId="53" xfId="0" applyFont="1" applyBorder="1" applyAlignment="1" applyProtection="1">
      <alignment horizontal="center"/>
      <protection locked="0"/>
    </xf>
    <xf numFmtId="0" fontId="8" fillId="0" borderId="54" xfId="0" applyFont="1" applyBorder="1" applyAlignment="1" applyProtection="1">
      <alignment horizontal="center"/>
      <protection locked="0"/>
    </xf>
    <xf numFmtId="0" fontId="8" fillId="0" borderId="51" xfId="0" applyFont="1" applyBorder="1" applyAlignment="1" applyProtection="1">
      <alignment horizontal="center"/>
      <protection locked="0"/>
    </xf>
    <xf numFmtId="0" fontId="8" fillId="0" borderId="55" xfId="0" applyFont="1" applyBorder="1" applyAlignment="1" applyProtection="1">
      <alignment horizontal="center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Border="1" applyProtection="1">
      <protection locked="0"/>
    </xf>
    <xf numFmtId="0" fontId="4" fillId="6" borderId="0" xfId="0" applyFont="1" applyFill="1" applyAlignment="1" applyProtection="1">
      <alignment horizontal="centerContinuous"/>
      <protection locked="0"/>
    </xf>
    <xf numFmtId="0" fontId="8" fillId="6" borderId="0" xfId="0" applyFont="1" applyFill="1" applyBorder="1" applyAlignment="1" applyProtection="1">
      <alignment horizontal="centerContinuous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0" xfId="0" applyFont="1"/>
    <xf numFmtId="0" fontId="8" fillId="0" borderId="0" xfId="0" applyFont="1" applyBorder="1"/>
    <xf numFmtId="0" fontId="8" fillId="6" borderId="0" xfId="0" applyFont="1" applyFill="1" applyProtection="1">
      <protection locked="0"/>
    </xf>
    <xf numFmtId="0" fontId="11" fillId="0" borderId="0" xfId="0" applyFont="1" applyAlignment="1" applyProtection="1">
      <protection locked="0"/>
    </xf>
    <xf numFmtId="0" fontId="8" fillId="0" borderId="49" xfId="0" applyFont="1" applyBorder="1" applyAlignment="1" applyProtection="1">
      <alignment horizontal="center"/>
      <protection locked="0"/>
    </xf>
    <xf numFmtId="0" fontId="8" fillId="0" borderId="56" xfId="0" applyFont="1" applyBorder="1" applyAlignment="1" applyProtection="1">
      <alignment horizontal="center"/>
      <protection locked="0"/>
    </xf>
    <xf numFmtId="0" fontId="8" fillId="0" borderId="56" xfId="0" applyFont="1" applyBorder="1" applyProtection="1">
      <protection locked="0"/>
    </xf>
    <xf numFmtId="0" fontId="8" fillId="0" borderId="57" xfId="0" applyFont="1" applyBorder="1" applyProtection="1">
      <protection locked="0"/>
    </xf>
    <xf numFmtId="0" fontId="8" fillId="0" borderId="49" xfId="0" applyFont="1" applyBorder="1" applyProtection="1">
      <protection locked="0"/>
    </xf>
    <xf numFmtId="0" fontId="11" fillId="6" borderId="4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/>
      <protection locked="0"/>
    </xf>
    <xf numFmtId="0" fontId="18" fillId="0" borderId="68" xfId="0" applyFont="1" applyBorder="1" applyAlignment="1" applyProtection="1">
      <alignment horizontal="center"/>
      <protection locked="0"/>
    </xf>
    <xf numFmtId="0" fontId="18" fillId="0" borderId="35" xfId="0" applyFont="1" applyBorder="1" applyAlignment="1" applyProtection="1">
      <alignment horizontal="center"/>
      <protection locked="0"/>
    </xf>
    <xf numFmtId="0" fontId="18" fillId="0" borderId="27" xfId="0" applyFont="1" applyBorder="1" applyAlignment="1" applyProtection="1">
      <alignment horizontal="center"/>
      <protection locked="0"/>
    </xf>
    <xf numFmtId="0" fontId="18" fillId="0" borderId="6" xfId="0" applyFont="1" applyBorder="1" applyProtection="1">
      <protection locked="0"/>
    </xf>
    <xf numFmtId="9" fontId="8" fillId="0" borderId="3" xfId="0" applyNumberFormat="1" applyFont="1" applyBorder="1" applyProtection="1">
      <protection locked="0"/>
    </xf>
  </cellXfs>
  <cellStyles count="4">
    <cellStyle name="Euro" xfId="1"/>
    <cellStyle name="julio" xfId="2"/>
    <cellStyle name="Normal" xfId="0" builtinId="0"/>
    <cellStyle name="Normal_9- Costos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85725</xdr:rowOff>
    </xdr:from>
    <xdr:to>
      <xdr:col>3</xdr:col>
      <xdr:colOff>733425</xdr:colOff>
      <xdr:row>2</xdr:row>
      <xdr:rowOff>95250</xdr:rowOff>
    </xdr:to>
    <xdr:sp macro="" textlink="">
      <xdr:nvSpPr>
        <xdr:cNvPr id="1040" name="Line 1"/>
        <xdr:cNvSpPr>
          <a:spLocks noChangeShapeType="1"/>
        </xdr:cNvSpPr>
      </xdr:nvSpPr>
      <xdr:spPr bwMode="auto">
        <a:xfrm>
          <a:off x="2381250" y="466725"/>
          <a:ext cx="695325" cy="952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E4" sqref="E4"/>
    </sheetView>
  </sheetViews>
  <sheetFormatPr baseColWidth="10" defaultRowHeight="12.75" x14ac:dyDescent="0.2"/>
  <cols>
    <col min="1" max="1" width="12.28515625" style="6" bestFit="1" customWidth="1"/>
    <col min="2" max="4" width="11.42578125" style="6"/>
    <col min="5" max="5" width="12.140625" style="6" customWidth="1"/>
    <col min="6" max="6" width="11.5703125" style="6" customWidth="1"/>
    <col min="7" max="7" width="11.42578125" style="6"/>
    <col min="8" max="8" width="12.140625" style="6" customWidth="1"/>
    <col min="9" max="16384" width="11.42578125" style="6"/>
  </cols>
  <sheetData>
    <row r="1" spans="1:8" ht="15" customHeight="1" x14ac:dyDescent="0.2"/>
    <row r="2" spans="1:8" ht="15" customHeight="1" thickBot="1" x14ac:dyDescent="0.25"/>
    <row r="3" spans="1:8" ht="15" customHeight="1" thickBot="1" x14ac:dyDescent="0.25">
      <c r="A3" s="59" t="s">
        <v>62</v>
      </c>
      <c r="B3" s="60"/>
      <c r="C3" s="60"/>
      <c r="D3" s="60"/>
      <c r="E3" s="61" t="s">
        <v>90</v>
      </c>
    </row>
    <row r="4" spans="1:8" ht="15" customHeight="1" thickBot="1" x14ac:dyDescent="0.25">
      <c r="A4" s="62" t="s">
        <v>63</v>
      </c>
      <c r="B4" s="63"/>
      <c r="C4" s="63"/>
      <c r="D4" s="63"/>
      <c r="E4" s="64"/>
    </row>
    <row r="5" spans="1:8" ht="15" customHeight="1" thickBot="1" x14ac:dyDescent="0.25"/>
    <row r="6" spans="1:8" ht="15" customHeight="1" thickBot="1" x14ac:dyDescent="0.25">
      <c r="A6" s="65" t="s">
        <v>64</v>
      </c>
      <c r="B6" s="66"/>
      <c r="C6" s="66"/>
      <c r="D6" s="66"/>
      <c r="E6" s="67"/>
    </row>
    <row r="7" spans="1:8" ht="15" customHeight="1" thickBot="1" x14ac:dyDescent="0.25"/>
    <row r="8" spans="1:8" ht="15" customHeight="1" thickBot="1" x14ac:dyDescent="0.25">
      <c r="A8" s="65" t="s">
        <v>65</v>
      </c>
      <c r="B8" s="66"/>
      <c r="C8" s="66"/>
      <c r="D8" s="66"/>
      <c r="E8" s="66"/>
      <c r="F8" s="66"/>
      <c r="G8" s="66"/>
      <c r="H8" s="67"/>
    </row>
    <row r="9" spans="1:8" ht="15" customHeight="1" thickBot="1" x14ac:dyDescent="0.25"/>
    <row r="10" spans="1:8" ht="41.25" customHeight="1" thickBot="1" x14ac:dyDescent="0.25">
      <c r="A10" s="135" t="s">
        <v>66</v>
      </c>
      <c r="B10" s="136"/>
      <c r="C10" s="136"/>
      <c r="D10" s="136"/>
      <c r="E10" s="136"/>
      <c r="F10" s="136"/>
      <c r="G10" s="136"/>
      <c r="H10" s="137"/>
    </row>
    <row r="11" spans="1:8" ht="13.5" customHeight="1" x14ac:dyDescent="0.2"/>
    <row r="12" spans="1:8" ht="13.5" customHeight="1" x14ac:dyDescent="0.2"/>
    <row r="13" spans="1:8" ht="13.5" customHeight="1" x14ac:dyDescent="0.2"/>
    <row r="14" spans="1:8" ht="13.5" customHeight="1" x14ac:dyDescent="0.2"/>
    <row r="15" spans="1:8" ht="11.25" customHeight="1" x14ac:dyDescent="0.2"/>
    <row r="16" spans="1:8" ht="11.25" customHeight="1" x14ac:dyDescent="0.2"/>
    <row r="17" spans="1:1" ht="11.25" customHeight="1" x14ac:dyDescent="0.2">
      <c r="A17" s="68"/>
    </row>
    <row r="18" spans="1:1" ht="11.25" customHeight="1" x14ac:dyDescent="0.2"/>
    <row r="19" spans="1:1" ht="11.25" customHeight="1" x14ac:dyDescent="0.2"/>
    <row r="20" spans="1:1" ht="11.25" customHeight="1" x14ac:dyDescent="0.2"/>
    <row r="21" spans="1:1" ht="11.25" customHeight="1" x14ac:dyDescent="0.2"/>
    <row r="22" spans="1:1" ht="11.25" customHeight="1" x14ac:dyDescent="0.2"/>
    <row r="23" spans="1:1" ht="11.25" customHeight="1" x14ac:dyDescent="0.2"/>
    <row r="24" spans="1:1" ht="11.25" customHeight="1" x14ac:dyDescent="0.2"/>
    <row r="25" spans="1:1" ht="11.25" customHeight="1" x14ac:dyDescent="0.2"/>
    <row r="26" spans="1:1" ht="11.25" customHeight="1" x14ac:dyDescent="0.2"/>
    <row r="27" spans="1:1" ht="11.25" customHeight="1" x14ac:dyDescent="0.2"/>
    <row r="28" spans="1:1" ht="11.25" customHeight="1" x14ac:dyDescent="0.2"/>
    <row r="29" spans="1:1" ht="11.25" customHeight="1" x14ac:dyDescent="0.2"/>
    <row r="30" spans="1:1" ht="11.25" customHeight="1" x14ac:dyDescent="0.2"/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</sheetData>
  <mergeCells count="1">
    <mergeCell ref="A10:H10"/>
  </mergeCells>
  <phoneticPr fontId="14" type="noConversion"/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GridLines="0" tabSelected="1" zoomScale="75" workbookViewId="0">
      <selection activeCell="C18" sqref="C18"/>
    </sheetView>
  </sheetViews>
  <sheetFormatPr baseColWidth="10" defaultRowHeight="12.75" x14ac:dyDescent="0.2"/>
  <cols>
    <col min="1" max="1" width="38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9" width="11.85546875" style="123" customWidth="1"/>
    <col min="10" max="16384" width="11.42578125" style="2"/>
  </cols>
  <sheetData>
    <row r="1" spans="1:9" x14ac:dyDescent="0.2">
      <c r="A1" s="104" t="s">
        <v>122</v>
      </c>
      <c r="B1" s="155"/>
      <c r="C1" s="155"/>
      <c r="D1" s="155"/>
      <c r="E1" s="155"/>
      <c r="F1" s="155"/>
      <c r="G1" s="155"/>
      <c r="H1" s="118"/>
      <c r="I1" s="118"/>
    </row>
    <row r="2" spans="1:9" x14ac:dyDescent="0.2">
      <c r="A2" s="104" t="s">
        <v>11</v>
      </c>
      <c r="B2" s="155"/>
      <c r="C2" s="155"/>
      <c r="D2" s="155"/>
      <c r="E2" s="155"/>
      <c r="F2" s="155"/>
      <c r="G2" s="155"/>
      <c r="H2" s="118"/>
      <c r="I2" s="118"/>
    </row>
    <row r="3" spans="1:9" x14ac:dyDescent="0.2">
      <c r="A3" s="126" t="str">
        <f>+'4-costos'!A3</f>
        <v>Correa transportadora EP 630/3 Cob. 3/1 mm y ancho 1200 mm, ignífuga, antiestática y resistente a los aceites</v>
      </c>
      <c r="B3" s="118"/>
      <c r="C3" s="118"/>
      <c r="D3" s="118"/>
      <c r="E3" s="118"/>
      <c r="F3" s="118"/>
      <c r="G3" s="118"/>
      <c r="H3" s="118"/>
      <c r="I3" s="118"/>
    </row>
    <row r="4" spans="1:9" s="5" customFormat="1" x14ac:dyDescent="0.2">
      <c r="A4" s="117" t="s">
        <v>97</v>
      </c>
      <c r="B4" s="156"/>
      <c r="C4" s="156"/>
      <c r="D4" s="156"/>
      <c r="E4" s="156"/>
      <c r="F4" s="156"/>
      <c r="G4" s="156"/>
      <c r="H4" s="156"/>
      <c r="I4" s="156"/>
    </row>
    <row r="5" spans="1:9" ht="13.5" thickBot="1" x14ac:dyDescent="0.25">
      <c r="A5" s="104" t="s">
        <v>103</v>
      </c>
      <c r="B5" s="155"/>
      <c r="C5" s="155"/>
      <c r="D5" s="155"/>
      <c r="E5" s="155"/>
      <c r="F5" s="155"/>
      <c r="G5" s="155"/>
      <c r="H5" s="118"/>
      <c r="I5" s="118"/>
    </row>
    <row r="6" spans="1:9" ht="13.5" thickBot="1" x14ac:dyDescent="0.25">
      <c r="A6" s="157" t="s">
        <v>12</v>
      </c>
      <c r="B6" s="158" t="s">
        <v>99</v>
      </c>
      <c r="C6" s="159"/>
      <c r="D6" s="158" t="s">
        <v>100</v>
      </c>
      <c r="E6" s="159"/>
      <c r="F6" s="158" t="s">
        <v>101</v>
      </c>
      <c r="G6" s="159"/>
      <c r="H6" s="160" t="s">
        <v>102</v>
      </c>
      <c r="I6" s="161"/>
    </row>
    <row r="7" spans="1:9" s="3" customFormat="1" ht="13.5" thickBot="1" x14ac:dyDescent="0.25">
      <c r="A7" s="162"/>
      <c r="B7" s="163" t="s">
        <v>45</v>
      </c>
      <c r="C7" s="164" t="s">
        <v>13</v>
      </c>
      <c r="D7" s="165" t="s">
        <v>45</v>
      </c>
      <c r="E7" s="164" t="s">
        <v>13</v>
      </c>
      <c r="F7" s="165" t="s">
        <v>45</v>
      </c>
      <c r="G7" s="164" t="s">
        <v>13</v>
      </c>
      <c r="H7" s="166" t="s">
        <v>45</v>
      </c>
      <c r="I7" s="167" t="s">
        <v>13</v>
      </c>
    </row>
    <row r="8" spans="1:9" s="3" customFormat="1" x14ac:dyDescent="0.2">
      <c r="A8" s="168" t="s">
        <v>46</v>
      </c>
      <c r="B8" s="169"/>
      <c r="C8" s="170"/>
      <c r="D8" s="171"/>
      <c r="E8" s="170"/>
      <c r="F8" s="171"/>
      <c r="G8" s="170"/>
      <c r="H8" s="171"/>
      <c r="I8" s="170"/>
    </row>
    <row r="9" spans="1:9" x14ac:dyDescent="0.2">
      <c r="A9" s="172" t="s">
        <v>14</v>
      </c>
      <c r="B9" s="173"/>
      <c r="C9" s="173"/>
      <c r="D9" s="173"/>
      <c r="E9" s="173"/>
      <c r="F9" s="173"/>
      <c r="G9" s="173"/>
      <c r="H9" s="174"/>
      <c r="I9" s="175"/>
    </row>
    <row r="10" spans="1:9" x14ac:dyDescent="0.2">
      <c r="A10" s="176" t="s">
        <v>15</v>
      </c>
      <c r="B10" s="173"/>
      <c r="C10" s="173"/>
      <c r="D10" s="173"/>
      <c r="E10" s="173"/>
      <c r="F10" s="173"/>
      <c r="G10" s="173"/>
      <c r="H10" s="174"/>
      <c r="I10" s="175"/>
    </row>
    <row r="11" spans="1:9" x14ac:dyDescent="0.2">
      <c r="A11" s="176" t="s">
        <v>16</v>
      </c>
      <c r="B11" s="173"/>
      <c r="C11" s="173"/>
      <c r="D11" s="173"/>
      <c r="E11" s="173"/>
      <c r="F11" s="173"/>
      <c r="G11" s="173"/>
      <c r="H11" s="174"/>
      <c r="I11" s="175"/>
    </row>
    <row r="12" spans="1:9" x14ac:dyDescent="0.2">
      <c r="A12" s="172" t="s">
        <v>17</v>
      </c>
      <c r="B12" s="173"/>
      <c r="C12" s="173"/>
      <c r="D12" s="173"/>
      <c r="E12" s="173"/>
      <c r="F12" s="173"/>
      <c r="G12" s="173"/>
      <c r="H12" s="174"/>
      <c r="I12" s="175"/>
    </row>
    <row r="13" spans="1:9" x14ac:dyDescent="0.2">
      <c r="A13" s="176" t="s">
        <v>18</v>
      </c>
      <c r="B13" s="173"/>
      <c r="C13" s="173"/>
      <c r="D13" s="173"/>
      <c r="E13" s="173"/>
      <c r="F13" s="173"/>
      <c r="G13" s="173"/>
      <c r="H13" s="174"/>
      <c r="I13" s="175"/>
    </row>
    <row r="14" spans="1:9" x14ac:dyDescent="0.2">
      <c r="A14" s="176" t="s">
        <v>19</v>
      </c>
      <c r="B14" s="173"/>
      <c r="C14" s="173"/>
      <c r="D14" s="173"/>
      <c r="E14" s="173"/>
      <c r="F14" s="173"/>
      <c r="G14" s="173"/>
      <c r="H14" s="174"/>
      <c r="I14" s="175"/>
    </row>
    <row r="15" spans="1:9" x14ac:dyDescent="0.2">
      <c r="A15" s="176" t="s">
        <v>20</v>
      </c>
      <c r="B15" s="173"/>
      <c r="C15" s="173"/>
      <c r="D15" s="173"/>
      <c r="E15" s="173"/>
      <c r="F15" s="173"/>
      <c r="G15" s="173"/>
      <c r="H15" s="174"/>
      <c r="I15" s="175"/>
    </row>
    <row r="16" spans="1:9" x14ac:dyDescent="0.2">
      <c r="A16" s="176" t="s">
        <v>21</v>
      </c>
      <c r="B16" s="173"/>
      <c r="C16" s="173"/>
      <c r="D16" s="173"/>
      <c r="E16" s="173"/>
      <c r="F16" s="173"/>
      <c r="G16" s="173"/>
      <c r="H16" s="174"/>
      <c r="I16" s="175"/>
    </row>
    <row r="17" spans="1:9" x14ac:dyDescent="0.2">
      <c r="A17" s="176" t="s">
        <v>22</v>
      </c>
      <c r="B17" s="173"/>
      <c r="C17" s="173"/>
      <c r="D17" s="173"/>
      <c r="E17" s="173"/>
      <c r="F17" s="173"/>
      <c r="G17" s="173"/>
      <c r="H17" s="174"/>
      <c r="I17" s="175"/>
    </row>
    <row r="18" spans="1:9" x14ac:dyDescent="0.2">
      <c r="A18" s="176" t="s">
        <v>23</v>
      </c>
      <c r="B18" s="173"/>
      <c r="C18" s="173"/>
      <c r="D18" s="173"/>
      <c r="E18" s="173"/>
      <c r="F18" s="173"/>
      <c r="G18" s="173"/>
      <c r="H18" s="174"/>
      <c r="I18" s="175"/>
    </row>
    <row r="19" spans="1:9" x14ac:dyDescent="0.2">
      <c r="A19" s="172" t="s">
        <v>38</v>
      </c>
      <c r="B19" s="173"/>
      <c r="C19" s="173"/>
      <c r="D19" s="173"/>
      <c r="E19" s="173"/>
      <c r="F19" s="173"/>
      <c r="G19" s="173"/>
      <c r="H19" s="174"/>
      <c r="I19" s="175"/>
    </row>
    <row r="20" spans="1:9" x14ac:dyDescent="0.2">
      <c r="A20" s="176" t="s">
        <v>24</v>
      </c>
      <c r="B20" s="173"/>
      <c r="C20" s="173"/>
      <c r="D20" s="173"/>
      <c r="E20" s="173"/>
      <c r="F20" s="173"/>
      <c r="G20" s="173"/>
      <c r="H20" s="174"/>
      <c r="I20" s="175"/>
    </row>
    <row r="21" spans="1:9" x14ac:dyDescent="0.2">
      <c r="A21" s="176" t="s">
        <v>25</v>
      </c>
      <c r="B21" s="173"/>
      <c r="C21" s="173"/>
      <c r="D21" s="173"/>
      <c r="E21" s="173"/>
      <c r="F21" s="173"/>
      <c r="G21" s="173"/>
      <c r="H21" s="174"/>
      <c r="I21" s="175"/>
    </row>
    <row r="22" spans="1:9" x14ac:dyDescent="0.2">
      <c r="A22" s="176" t="s">
        <v>26</v>
      </c>
      <c r="B22" s="173"/>
      <c r="C22" s="173"/>
      <c r="D22" s="173"/>
      <c r="E22" s="173"/>
      <c r="F22" s="173"/>
      <c r="G22" s="173"/>
      <c r="H22" s="174"/>
      <c r="I22" s="175"/>
    </row>
    <row r="23" spans="1:9" x14ac:dyDescent="0.2">
      <c r="A23" s="172" t="s">
        <v>87</v>
      </c>
      <c r="B23" s="173"/>
      <c r="C23" s="173"/>
      <c r="D23" s="173"/>
      <c r="E23" s="173"/>
      <c r="F23" s="173"/>
      <c r="G23" s="173"/>
      <c r="H23" s="174"/>
      <c r="I23" s="175"/>
    </row>
    <row r="24" spans="1:9" x14ac:dyDescent="0.2">
      <c r="A24" s="177" t="s">
        <v>27</v>
      </c>
      <c r="B24" s="178"/>
      <c r="C24" s="178"/>
      <c r="D24" s="178"/>
      <c r="E24" s="178"/>
      <c r="F24" s="178"/>
      <c r="G24" s="178"/>
      <c r="H24" s="179"/>
      <c r="I24" s="180"/>
    </row>
    <row r="25" spans="1:9" x14ac:dyDescent="0.2">
      <c r="A25" s="181" t="s">
        <v>28</v>
      </c>
      <c r="B25" s="182"/>
      <c r="C25" s="182"/>
      <c r="D25" s="182"/>
      <c r="E25" s="182"/>
      <c r="F25" s="182"/>
      <c r="G25" s="182"/>
      <c r="H25" s="183"/>
      <c r="I25" s="184"/>
    </row>
    <row r="26" spans="1:9" x14ac:dyDescent="0.2">
      <c r="A26" s="185" t="s">
        <v>29</v>
      </c>
      <c r="B26" s="186"/>
      <c r="C26" s="186"/>
      <c r="D26" s="186"/>
      <c r="E26" s="186"/>
      <c r="F26" s="186"/>
      <c r="G26" s="186"/>
      <c r="H26" s="187"/>
      <c r="I26" s="188"/>
    </row>
    <row r="27" spans="1:9" x14ac:dyDescent="0.2">
      <c r="A27" s="177" t="s">
        <v>30</v>
      </c>
      <c r="B27" s="178"/>
      <c r="C27" s="178"/>
      <c r="D27" s="178"/>
      <c r="E27" s="178"/>
      <c r="F27" s="178"/>
      <c r="G27" s="178"/>
      <c r="H27" s="179"/>
      <c r="I27" s="180"/>
    </row>
    <row r="28" spans="1:9" x14ac:dyDescent="0.2">
      <c r="A28" s="181" t="s">
        <v>28</v>
      </c>
      <c r="B28" s="182"/>
      <c r="C28" s="182"/>
      <c r="D28" s="182"/>
      <c r="E28" s="182"/>
      <c r="F28" s="182"/>
      <c r="G28" s="182"/>
      <c r="H28" s="183"/>
      <c r="I28" s="184"/>
    </row>
    <row r="29" spans="1:9" x14ac:dyDescent="0.2">
      <c r="A29" s="185" t="s">
        <v>29</v>
      </c>
      <c r="B29" s="186"/>
      <c r="C29" s="186"/>
      <c r="D29" s="186"/>
      <c r="E29" s="186"/>
      <c r="F29" s="186"/>
      <c r="G29" s="186"/>
      <c r="H29" s="187"/>
      <c r="I29" s="188"/>
    </row>
    <row r="30" spans="1:9" x14ac:dyDescent="0.2">
      <c r="A30" s="177" t="s">
        <v>44</v>
      </c>
      <c r="B30" s="178"/>
      <c r="C30" s="178"/>
      <c r="D30" s="178"/>
      <c r="E30" s="178"/>
      <c r="F30" s="178"/>
      <c r="G30" s="178"/>
      <c r="H30" s="179"/>
      <c r="I30" s="180"/>
    </row>
    <row r="31" spans="1:9" x14ac:dyDescent="0.2">
      <c r="A31" s="181" t="s">
        <v>28</v>
      </c>
      <c r="B31" s="182"/>
      <c r="C31" s="182"/>
      <c r="D31" s="182"/>
      <c r="E31" s="182"/>
      <c r="F31" s="182"/>
      <c r="G31" s="182"/>
      <c r="H31" s="183"/>
      <c r="I31" s="184"/>
    </row>
    <row r="32" spans="1:9" x14ac:dyDescent="0.2">
      <c r="A32" s="185" t="s">
        <v>29</v>
      </c>
      <c r="B32" s="186"/>
      <c r="C32" s="186"/>
      <c r="D32" s="186"/>
      <c r="E32" s="186"/>
      <c r="F32" s="186"/>
      <c r="G32" s="186"/>
      <c r="H32" s="187"/>
      <c r="I32" s="188"/>
    </row>
    <row r="33" spans="1:9" x14ac:dyDescent="0.2">
      <c r="A33" s="177" t="s">
        <v>31</v>
      </c>
      <c r="B33" s="178"/>
      <c r="C33" s="178"/>
      <c r="D33" s="178"/>
      <c r="E33" s="178"/>
      <c r="F33" s="178"/>
      <c r="G33" s="178"/>
      <c r="H33" s="179"/>
      <c r="I33" s="180"/>
    </row>
    <row r="34" spans="1:9" x14ac:dyDescent="0.2">
      <c r="A34" s="181" t="s">
        <v>28</v>
      </c>
      <c r="B34" s="182"/>
      <c r="C34" s="182"/>
      <c r="D34" s="182"/>
      <c r="E34" s="182"/>
      <c r="F34" s="182"/>
      <c r="G34" s="182"/>
      <c r="H34" s="183"/>
      <c r="I34" s="184"/>
    </row>
    <row r="35" spans="1:9" x14ac:dyDescent="0.2">
      <c r="A35" s="185" t="s">
        <v>29</v>
      </c>
      <c r="B35" s="186"/>
      <c r="C35" s="186"/>
      <c r="D35" s="186"/>
      <c r="E35" s="186"/>
      <c r="F35" s="186"/>
      <c r="G35" s="186"/>
      <c r="H35" s="187"/>
      <c r="I35" s="188"/>
    </row>
    <row r="36" spans="1:9" x14ac:dyDescent="0.2">
      <c r="A36" s="172" t="s">
        <v>32</v>
      </c>
      <c r="B36" s="173"/>
      <c r="C36" s="189">
        <v>1</v>
      </c>
      <c r="D36" s="173"/>
      <c r="E36" s="189">
        <v>1</v>
      </c>
      <c r="F36" s="173"/>
      <c r="G36" s="189">
        <v>1</v>
      </c>
      <c r="H36" s="174"/>
      <c r="I36" s="190">
        <v>1</v>
      </c>
    </row>
    <row r="37" spans="1:9" x14ac:dyDescent="0.2">
      <c r="A37" s="172" t="s">
        <v>33</v>
      </c>
      <c r="B37" s="173"/>
      <c r="C37" s="173"/>
      <c r="D37" s="173"/>
      <c r="E37" s="173"/>
      <c r="F37" s="173"/>
      <c r="G37" s="173"/>
      <c r="H37" s="174"/>
      <c r="I37" s="175"/>
    </row>
    <row r="38" spans="1:9" ht="13.5" thickBot="1" x14ac:dyDescent="0.25">
      <c r="A38" s="177" t="s">
        <v>34</v>
      </c>
      <c r="B38" s="178"/>
      <c r="C38" s="178"/>
      <c r="D38" s="178"/>
      <c r="E38" s="178"/>
      <c r="F38" s="178"/>
      <c r="G38" s="178"/>
      <c r="H38" s="179"/>
      <c r="I38" s="180"/>
    </row>
    <row r="39" spans="1:9" x14ac:dyDescent="0.2">
      <c r="A39" s="191" t="s">
        <v>41</v>
      </c>
      <c r="B39" s="192"/>
      <c r="C39" s="192"/>
      <c r="D39" s="192"/>
      <c r="E39" s="192"/>
      <c r="F39" s="192"/>
      <c r="G39" s="192"/>
      <c r="H39" s="193"/>
      <c r="I39" s="194"/>
    </row>
    <row r="40" spans="1:9" x14ac:dyDescent="0.2">
      <c r="A40" s="195" t="s">
        <v>42</v>
      </c>
      <c r="B40" s="196"/>
      <c r="C40" s="196"/>
      <c r="D40" s="196"/>
      <c r="E40" s="196"/>
      <c r="F40" s="196"/>
      <c r="G40" s="196"/>
      <c r="H40" s="197"/>
      <c r="I40" s="198"/>
    </row>
    <row r="41" spans="1:9" ht="13.5" thickBot="1" x14ac:dyDescent="0.25">
      <c r="A41" s="199" t="s">
        <v>43</v>
      </c>
      <c r="B41" s="200"/>
      <c r="C41" s="200"/>
      <c r="D41" s="200"/>
      <c r="E41" s="200"/>
      <c r="F41" s="200"/>
      <c r="G41" s="200"/>
      <c r="H41" s="201"/>
      <c r="I41" s="202"/>
    </row>
    <row r="42" spans="1:9" x14ac:dyDescent="0.2">
      <c r="A42" s="32"/>
      <c r="B42" s="35"/>
      <c r="C42" s="35"/>
      <c r="D42" s="35"/>
      <c r="E42" s="35"/>
      <c r="F42" s="35"/>
      <c r="G42" s="35"/>
      <c r="H42" s="233"/>
      <c r="I42" s="233"/>
    </row>
    <row r="43" spans="1:9" x14ac:dyDescent="0.2">
      <c r="A43" s="93"/>
      <c r="B43" s="93"/>
      <c r="C43" s="93"/>
      <c r="D43" s="93"/>
      <c r="E43" s="93"/>
      <c r="F43" s="93"/>
      <c r="G43" s="93"/>
      <c r="H43" s="121"/>
      <c r="I43" s="121"/>
    </row>
    <row r="44" spans="1:9" x14ac:dyDescent="0.2">
      <c r="A44" s="93"/>
      <c r="B44" s="93"/>
      <c r="C44" s="93"/>
      <c r="D44" s="93"/>
      <c r="E44" s="93"/>
      <c r="F44" s="93"/>
      <c r="G44" s="93"/>
      <c r="H44" s="121"/>
      <c r="I44" s="121"/>
    </row>
    <row r="45" spans="1:9" x14ac:dyDescent="0.2">
      <c r="A45" s="93"/>
      <c r="B45" s="93"/>
      <c r="C45" s="93"/>
      <c r="D45" s="93"/>
      <c r="E45" s="93"/>
      <c r="F45" s="93"/>
      <c r="G45" s="93"/>
      <c r="H45" s="121"/>
      <c r="I45" s="121"/>
    </row>
    <row r="46" spans="1:9" x14ac:dyDescent="0.2">
      <c r="A46" s="93"/>
      <c r="B46" s="93"/>
      <c r="C46" s="93"/>
      <c r="D46" s="93"/>
      <c r="E46" s="93"/>
      <c r="F46" s="93"/>
      <c r="G46" s="93"/>
      <c r="H46" s="121"/>
      <c r="I46" s="121"/>
    </row>
    <row r="47" spans="1:9" x14ac:dyDescent="0.2">
      <c r="A47" s="93"/>
      <c r="B47" s="93"/>
      <c r="C47" s="93"/>
      <c r="D47" s="93"/>
      <c r="E47" s="93"/>
      <c r="F47" s="93"/>
      <c r="G47" s="93"/>
      <c r="H47" s="121"/>
      <c r="I47" s="121"/>
    </row>
    <row r="48" spans="1:9" ht="13.5" thickBot="1" x14ac:dyDescent="0.25">
      <c r="A48" s="33" t="s">
        <v>72</v>
      </c>
      <c r="B48" s="88"/>
      <c r="C48" s="88"/>
      <c r="D48" s="88"/>
      <c r="E48" s="88"/>
      <c r="F48" s="88"/>
      <c r="G48" s="88"/>
      <c r="H48" s="122"/>
    </row>
    <row r="49" spans="1:8" ht="13.5" thickBot="1" x14ac:dyDescent="0.25">
      <c r="A49" s="36" t="s">
        <v>55</v>
      </c>
      <c r="B49" s="36" t="str">
        <f>+B6</f>
        <v>promedio 2015</v>
      </c>
      <c r="C49" s="88"/>
      <c r="D49" s="36" t="str">
        <f>+D6</f>
        <v>promedio 2016</v>
      </c>
      <c r="E49" s="88"/>
      <c r="F49" s="36" t="str">
        <f>+F6</f>
        <v>promedio 2017</v>
      </c>
      <c r="G49" s="88"/>
      <c r="H49" s="124" t="str">
        <f>+H6</f>
        <v>promedio ene-oct 2018</v>
      </c>
    </row>
    <row r="50" spans="1:8" ht="13.5" thickBot="1" x14ac:dyDescent="0.25">
      <c r="A50" s="89" t="s">
        <v>73</v>
      </c>
      <c r="B50" s="90">
        <f>+B36-SUM(B9,B9:B11,B13:B18,B20:B23,B25:B26,B28:B29,B31:B32,B34:B35)</f>
        <v>0</v>
      </c>
      <c r="C50" s="91"/>
      <c r="D50" s="90">
        <f>+D36-SUM(D9,D9:D11,D13:D18,D20:D23,D25:D26,D28:D29,D31:D32,D34:D35)</f>
        <v>0</v>
      </c>
      <c r="E50" s="91"/>
      <c r="F50" s="90">
        <f>+F36-SUM(F9,F9:F11,F13:F18,F20:F23,F25:F26,F28:F29,F31:F32,F34:F35)</f>
        <v>0</v>
      </c>
      <c r="G50" s="91"/>
      <c r="H50" s="125">
        <f>+H36-SUM(H9,H9:H11,H13:H18,H20:H23,H25:H26,H28:H29,H31:H32,H34:H35)</f>
        <v>0</v>
      </c>
    </row>
  </sheetData>
  <phoneticPr fontId="0" type="noConversion"/>
  <printOptions horizontalCentered="1" verticalCentered="1"/>
  <pageMargins left="0.27559055118110237" right="0.23622047244094491" top="1.0236220472440944" bottom="0.47244094488188981" header="0.51181102362204722" footer="0.51181102362204722"/>
  <pageSetup paperSize="9" scale="92" orientation="landscape" r:id="rId1"/>
  <headerFooter alignWithMargins="0">
    <oddHeader xml:space="preserve">&amp;R2018 - Año del Centenario de la Reforma Universitaria 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GridLines="0" tabSelected="1" zoomScale="75" workbookViewId="0">
      <selection activeCell="C18" sqref="C18"/>
    </sheetView>
  </sheetViews>
  <sheetFormatPr baseColWidth="10" defaultRowHeight="12.75" x14ac:dyDescent="0.2"/>
  <cols>
    <col min="1" max="1" width="38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9" width="11.85546875" style="123" customWidth="1"/>
    <col min="10" max="16384" width="11.42578125" style="2"/>
  </cols>
  <sheetData>
    <row r="1" spans="1:9" x14ac:dyDescent="0.2">
      <c r="A1" s="104" t="s">
        <v>123</v>
      </c>
      <c r="B1" s="155"/>
      <c r="C1" s="155"/>
      <c r="D1" s="155"/>
      <c r="E1" s="155"/>
      <c r="F1" s="155"/>
      <c r="G1" s="155"/>
      <c r="H1" s="118"/>
      <c r="I1" s="118"/>
    </row>
    <row r="2" spans="1:9" x14ac:dyDescent="0.2">
      <c r="A2" s="104" t="s">
        <v>11</v>
      </c>
      <c r="B2" s="155"/>
      <c r="C2" s="155"/>
      <c r="D2" s="155"/>
      <c r="E2" s="155"/>
      <c r="F2" s="155"/>
      <c r="G2" s="155"/>
      <c r="H2" s="118"/>
      <c r="I2" s="118"/>
    </row>
    <row r="3" spans="1:9" x14ac:dyDescent="0.2">
      <c r="A3" s="126" t="str">
        <f>+'4-costos (2)'!A3</f>
        <v>Correa transportadora EP 630/3, ignífuga, antiestática y resistente a los aceites</v>
      </c>
      <c r="B3" s="118"/>
      <c r="C3" s="118"/>
      <c r="D3" s="118"/>
      <c r="E3" s="118"/>
      <c r="F3" s="118"/>
      <c r="G3" s="118"/>
      <c r="H3" s="118"/>
      <c r="I3" s="118"/>
    </row>
    <row r="4" spans="1:9" s="5" customFormat="1" x14ac:dyDescent="0.2">
      <c r="A4" s="117" t="s">
        <v>97</v>
      </c>
      <c r="B4" s="156"/>
      <c r="C4" s="156"/>
      <c r="D4" s="156"/>
      <c r="E4" s="156"/>
      <c r="F4" s="156"/>
      <c r="G4" s="156"/>
      <c r="H4" s="156"/>
      <c r="I4" s="156"/>
    </row>
    <row r="5" spans="1:9" ht="13.5" thickBot="1" x14ac:dyDescent="0.25">
      <c r="A5" s="104" t="s">
        <v>103</v>
      </c>
      <c r="B5" s="155"/>
      <c r="C5" s="155"/>
      <c r="D5" s="155"/>
      <c r="E5" s="155"/>
      <c r="F5" s="155"/>
      <c r="G5" s="155"/>
      <c r="H5" s="118"/>
      <c r="I5" s="118"/>
    </row>
    <row r="6" spans="1:9" ht="13.5" thickBot="1" x14ac:dyDescent="0.25">
      <c r="A6" s="157" t="s">
        <v>12</v>
      </c>
      <c r="B6" s="158" t="s">
        <v>99</v>
      </c>
      <c r="C6" s="159"/>
      <c r="D6" s="158" t="s">
        <v>100</v>
      </c>
      <c r="E6" s="159"/>
      <c r="F6" s="158" t="s">
        <v>101</v>
      </c>
      <c r="G6" s="159"/>
      <c r="H6" s="160" t="s">
        <v>102</v>
      </c>
      <c r="I6" s="161"/>
    </row>
    <row r="7" spans="1:9" s="3" customFormat="1" ht="13.5" thickBot="1" x14ac:dyDescent="0.25">
      <c r="A7" s="162"/>
      <c r="B7" s="163" t="s">
        <v>45</v>
      </c>
      <c r="C7" s="164" t="s">
        <v>13</v>
      </c>
      <c r="D7" s="165" t="s">
        <v>45</v>
      </c>
      <c r="E7" s="164" t="s">
        <v>13</v>
      </c>
      <c r="F7" s="165" t="s">
        <v>45</v>
      </c>
      <c r="G7" s="164" t="s">
        <v>13</v>
      </c>
      <c r="H7" s="166" t="s">
        <v>45</v>
      </c>
      <c r="I7" s="167" t="s">
        <v>13</v>
      </c>
    </row>
    <row r="8" spans="1:9" s="3" customFormat="1" x14ac:dyDescent="0.2">
      <c r="A8" s="168" t="s">
        <v>46</v>
      </c>
      <c r="B8" s="169"/>
      <c r="C8" s="170"/>
      <c r="D8" s="171"/>
      <c r="E8" s="170"/>
      <c r="F8" s="171"/>
      <c r="G8" s="170"/>
      <c r="H8" s="171"/>
      <c r="I8" s="170"/>
    </row>
    <row r="9" spans="1:9" x14ac:dyDescent="0.2">
      <c r="A9" s="172" t="s">
        <v>14</v>
      </c>
      <c r="B9" s="173"/>
      <c r="C9" s="173"/>
      <c r="D9" s="173"/>
      <c r="E9" s="173"/>
      <c r="F9" s="173"/>
      <c r="G9" s="173"/>
      <c r="H9" s="174"/>
      <c r="I9" s="175"/>
    </row>
    <row r="10" spans="1:9" x14ac:dyDescent="0.2">
      <c r="A10" s="176" t="s">
        <v>15</v>
      </c>
      <c r="B10" s="173"/>
      <c r="C10" s="173"/>
      <c r="D10" s="173"/>
      <c r="E10" s="173"/>
      <c r="F10" s="173"/>
      <c r="G10" s="173"/>
      <c r="H10" s="174"/>
      <c r="I10" s="175"/>
    </row>
    <row r="11" spans="1:9" x14ac:dyDescent="0.2">
      <c r="A11" s="176" t="s">
        <v>16</v>
      </c>
      <c r="B11" s="173"/>
      <c r="C11" s="173"/>
      <c r="D11" s="173"/>
      <c r="E11" s="173"/>
      <c r="F11" s="173"/>
      <c r="G11" s="173"/>
      <c r="H11" s="174"/>
      <c r="I11" s="175"/>
    </row>
    <row r="12" spans="1:9" x14ac:dyDescent="0.2">
      <c r="A12" s="172" t="s">
        <v>17</v>
      </c>
      <c r="B12" s="173"/>
      <c r="C12" s="173"/>
      <c r="D12" s="173"/>
      <c r="E12" s="173"/>
      <c r="F12" s="173"/>
      <c r="G12" s="173"/>
      <c r="H12" s="174"/>
      <c r="I12" s="175"/>
    </row>
    <row r="13" spans="1:9" x14ac:dyDescent="0.2">
      <c r="A13" s="176" t="s">
        <v>18</v>
      </c>
      <c r="B13" s="173"/>
      <c r="C13" s="173"/>
      <c r="D13" s="173"/>
      <c r="E13" s="173"/>
      <c r="F13" s="173"/>
      <c r="G13" s="173"/>
      <c r="H13" s="174"/>
      <c r="I13" s="175"/>
    </row>
    <row r="14" spans="1:9" x14ac:dyDescent="0.2">
      <c r="A14" s="176" t="s">
        <v>19</v>
      </c>
      <c r="B14" s="173"/>
      <c r="C14" s="173"/>
      <c r="D14" s="173"/>
      <c r="E14" s="173"/>
      <c r="F14" s="173"/>
      <c r="G14" s="173"/>
      <c r="H14" s="174"/>
      <c r="I14" s="175"/>
    </row>
    <row r="15" spans="1:9" x14ac:dyDescent="0.2">
      <c r="A15" s="176" t="s">
        <v>20</v>
      </c>
      <c r="B15" s="173"/>
      <c r="C15" s="173"/>
      <c r="D15" s="173"/>
      <c r="E15" s="173"/>
      <c r="F15" s="173"/>
      <c r="G15" s="173"/>
      <c r="H15" s="174"/>
      <c r="I15" s="175"/>
    </row>
    <row r="16" spans="1:9" x14ac:dyDescent="0.2">
      <c r="A16" s="176" t="s">
        <v>21</v>
      </c>
      <c r="B16" s="173"/>
      <c r="C16" s="173"/>
      <c r="D16" s="173"/>
      <c r="E16" s="173"/>
      <c r="F16" s="173"/>
      <c r="G16" s="173"/>
      <c r="H16" s="174"/>
      <c r="I16" s="175"/>
    </row>
    <row r="17" spans="1:9" x14ac:dyDescent="0.2">
      <c r="A17" s="176" t="s">
        <v>22</v>
      </c>
      <c r="B17" s="173"/>
      <c r="C17" s="173"/>
      <c r="D17" s="173"/>
      <c r="E17" s="173"/>
      <c r="F17" s="173"/>
      <c r="G17" s="173"/>
      <c r="H17" s="174"/>
      <c r="I17" s="175"/>
    </row>
    <row r="18" spans="1:9" x14ac:dyDescent="0.2">
      <c r="A18" s="176" t="s">
        <v>23</v>
      </c>
      <c r="B18" s="173"/>
      <c r="C18" s="173"/>
      <c r="D18" s="173"/>
      <c r="E18" s="173"/>
      <c r="F18" s="173"/>
      <c r="G18" s="173"/>
      <c r="H18" s="174"/>
      <c r="I18" s="175"/>
    </row>
    <row r="19" spans="1:9" x14ac:dyDescent="0.2">
      <c r="A19" s="172" t="s">
        <v>38</v>
      </c>
      <c r="B19" s="173"/>
      <c r="C19" s="173"/>
      <c r="D19" s="173"/>
      <c r="E19" s="173"/>
      <c r="F19" s="173"/>
      <c r="G19" s="173"/>
      <c r="H19" s="174"/>
      <c r="I19" s="175"/>
    </row>
    <row r="20" spans="1:9" x14ac:dyDescent="0.2">
      <c r="A20" s="176" t="s">
        <v>24</v>
      </c>
      <c r="B20" s="173"/>
      <c r="C20" s="173"/>
      <c r="D20" s="173"/>
      <c r="E20" s="173"/>
      <c r="F20" s="173"/>
      <c r="G20" s="173"/>
      <c r="H20" s="174"/>
      <c r="I20" s="175"/>
    </row>
    <row r="21" spans="1:9" x14ac:dyDescent="0.2">
      <c r="A21" s="176" t="s">
        <v>25</v>
      </c>
      <c r="B21" s="173"/>
      <c r="C21" s="173"/>
      <c r="D21" s="173"/>
      <c r="E21" s="173"/>
      <c r="F21" s="173"/>
      <c r="G21" s="173"/>
      <c r="H21" s="174"/>
      <c r="I21" s="175"/>
    </row>
    <row r="22" spans="1:9" x14ac:dyDescent="0.2">
      <c r="A22" s="176" t="s">
        <v>26</v>
      </c>
      <c r="B22" s="173"/>
      <c r="C22" s="173"/>
      <c r="D22" s="173"/>
      <c r="E22" s="173"/>
      <c r="F22" s="173"/>
      <c r="G22" s="173"/>
      <c r="H22" s="174"/>
      <c r="I22" s="175"/>
    </row>
    <row r="23" spans="1:9" x14ac:dyDescent="0.2">
      <c r="A23" s="172" t="s">
        <v>87</v>
      </c>
      <c r="B23" s="173"/>
      <c r="C23" s="173"/>
      <c r="D23" s="173"/>
      <c r="E23" s="173"/>
      <c r="F23" s="173"/>
      <c r="G23" s="173"/>
      <c r="H23" s="174"/>
      <c r="I23" s="175"/>
    </row>
    <row r="24" spans="1:9" x14ac:dyDescent="0.2">
      <c r="A24" s="177" t="s">
        <v>27</v>
      </c>
      <c r="B24" s="178"/>
      <c r="C24" s="178"/>
      <c r="D24" s="178"/>
      <c r="E24" s="178"/>
      <c r="F24" s="178"/>
      <c r="G24" s="178"/>
      <c r="H24" s="179"/>
      <c r="I24" s="180"/>
    </row>
    <row r="25" spans="1:9" x14ac:dyDescent="0.2">
      <c r="A25" s="181" t="s">
        <v>28</v>
      </c>
      <c r="B25" s="182"/>
      <c r="C25" s="182"/>
      <c r="D25" s="182"/>
      <c r="E25" s="182"/>
      <c r="F25" s="182"/>
      <c r="G25" s="182"/>
      <c r="H25" s="183"/>
      <c r="I25" s="184"/>
    </row>
    <row r="26" spans="1:9" x14ac:dyDescent="0.2">
      <c r="A26" s="185" t="s">
        <v>29</v>
      </c>
      <c r="B26" s="186"/>
      <c r="C26" s="186"/>
      <c r="D26" s="186"/>
      <c r="E26" s="186"/>
      <c r="F26" s="186"/>
      <c r="G26" s="186"/>
      <c r="H26" s="187"/>
      <c r="I26" s="188"/>
    </row>
    <row r="27" spans="1:9" x14ac:dyDescent="0.2">
      <c r="A27" s="177" t="s">
        <v>30</v>
      </c>
      <c r="B27" s="178"/>
      <c r="C27" s="178"/>
      <c r="D27" s="178"/>
      <c r="E27" s="178"/>
      <c r="F27" s="178"/>
      <c r="G27" s="178"/>
      <c r="H27" s="179"/>
      <c r="I27" s="180"/>
    </row>
    <row r="28" spans="1:9" x14ac:dyDescent="0.2">
      <c r="A28" s="181" t="s">
        <v>28</v>
      </c>
      <c r="B28" s="182"/>
      <c r="C28" s="182"/>
      <c r="D28" s="182"/>
      <c r="E28" s="182"/>
      <c r="F28" s="182"/>
      <c r="G28" s="182"/>
      <c r="H28" s="183"/>
      <c r="I28" s="184"/>
    </row>
    <row r="29" spans="1:9" x14ac:dyDescent="0.2">
      <c r="A29" s="185" t="s">
        <v>29</v>
      </c>
      <c r="B29" s="186"/>
      <c r="C29" s="186"/>
      <c r="D29" s="186"/>
      <c r="E29" s="186"/>
      <c r="F29" s="186"/>
      <c r="G29" s="186"/>
      <c r="H29" s="187"/>
      <c r="I29" s="188"/>
    </row>
    <row r="30" spans="1:9" x14ac:dyDescent="0.2">
      <c r="A30" s="177" t="s">
        <v>44</v>
      </c>
      <c r="B30" s="178"/>
      <c r="C30" s="178"/>
      <c r="D30" s="178"/>
      <c r="E30" s="178"/>
      <c r="F30" s="178"/>
      <c r="G30" s="178"/>
      <c r="H30" s="179"/>
      <c r="I30" s="180"/>
    </row>
    <row r="31" spans="1:9" x14ac:dyDescent="0.2">
      <c r="A31" s="181" t="s">
        <v>28</v>
      </c>
      <c r="B31" s="182"/>
      <c r="C31" s="182"/>
      <c r="D31" s="182"/>
      <c r="E31" s="182"/>
      <c r="F31" s="182"/>
      <c r="G31" s="182"/>
      <c r="H31" s="183"/>
      <c r="I31" s="184"/>
    </row>
    <row r="32" spans="1:9" x14ac:dyDescent="0.2">
      <c r="A32" s="185" t="s">
        <v>29</v>
      </c>
      <c r="B32" s="186"/>
      <c r="C32" s="186"/>
      <c r="D32" s="186"/>
      <c r="E32" s="186"/>
      <c r="F32" s="186"/>
      <c r="G32" s="186"/>
      <c r="H32" s="187"/>
      <c r="I32" s="188"/>
    </row>
    <row r="33" spans="1:9" x14ac:dyDescent="0.2">
      <c r="A33" s="177" t="s">
        <v>31</v>
      </c>
      <c r="B33" s="178"/>
      <c r="C33" s="178"/>
      <c r="D33" s="178"/>
      <c r="E33" s="178"/>
      <c r="F33" s="178"/>
      <c r="G33" s="178"/>
      <c r="H33" s="179"/>
      <c r="I33" s="180"/>
    </row>
    <row r="34" spans="1:9" x14ac:dyDescent="0.2">
      <c r="A34" s="181" t="s">
        <v>28</v>
      </c>
      <c r="B34" s="182"/>
      <c r="C34" s="182"/>
      <c r="D34" s="182"/>
      <c r="E34" s="182"/>
      <c r="F34" s="182"/>
      <c r="G34" s="182"/>
      <c r="H34" s="183"/>
      <c r="I34" s="184"/>
    </row>
    <row r="35" spans="1:9" x14ac:dyDescent="0.2">
      <c r="A35" s="185" t="s">
        <v>29</v>
      </c>
      <c r="B35" s="186"/>
      <c r="C35" s="186"/>
      <c r="D35" s="186"/>
      <c r="E35" s="186"/>
      <c r="F35" s="186"/>
      <c r="G35" s="186"/>
      <c r="H35" s="187"/>
      <c r="I35" s="188"/>
    </row>
    <row r="36" spans="1:9" x14ac:dyDescent="0.2">
      <c r="A36" s="172" t="s">
        <v>32</v>
      </c>
      <c r="B36" s="173"/>
      <c r="C36" s="189">
        <v>1</v>
      </c>
      <c r="D36" s="173"/>
      <c r="E36" s="189">
        <v>1</v>
      </c>
      <c r="F36" s="173"/>
      <c r="G36" s="189">
        <v>1</v>
      </c>
      <c r="H36" s="174"/>
      <c r="I36" s="190">
        <v>1</v>
      </c>
    </row>
    <row r="37" spans="1:9" x14ac:dyDescent="0.2">
      <c r="A37" s="172" t="s">
        <v>33</v>
      </c>
      <c r="B37" s="173"/>
      <c r="C37" s="173"/>
      <c r="D37" s="173"/>
      <c r="E37" s="173"/>
      <c r="F37" s="173"/>
      <c r="G37" s="173"/>
      <c r="H37" s="174"/>
      <c r="I37" s="175"/>
    </row>
    <row r="38" spans="1:9" ht="13.5" thickBot="1" x14ac:dyDescent="0.25">
      <c r="A38" s="177" t="s">
        <v>34</v>
      </c>
      <c r="B38" s="178"/>
      <c r="C38" s="178"/>
      <c r="D38" s="178"/>
      <c r="E38" s="178"/>
      <c r="F38" s="178"/>
      <c r="G38" s="178"/>
      <c r="H38" s="179"/>
      <c r="I38" s="180"/>
    </row>
    <row r="39" spans="1:9" x14ac:dyDescent="0.2">
      <c r="A39" s="191" t="s">
        <v>41</v>
      </c>
      <c r="B39" s="192"/>
      <c r="C39" s="192"/>
      <c r="D39" s="192"/>
      <c r="E39" s="192"/>
      <c r="F39" s="192"/>
      <c r="G39" s="192"/>
      <c r="H39" s="193"/>
      <c r="I39" s="194"/>
    </row>
    <row r="40" spans="1:9" x14ac:dyDescent="0.2">
      <c r="A40" s="195" t="s">
        <v>42</v>
      </c>
      <c r="B40" s="196"/>
      <c r="C40" s="196"/>
      <c r="D40" s="196"/>
      <c r="E40" s="196"/>
      <c r="F40" s="196"/>
      <c r="G40" s="196"/>
      <c r="H40" s="197"/>
      <c r="I40" s="198"/>
    </row>
    <row r="41" spans="1:9" ht="13.5" thickBot="1" x14ac:dyDescent="0.25">
      <c r="A41" s="199" t="s">
        <v>43</v>
      </c>
      <c r="B41" s="200"/>
      <c r="C41" s="200"/>
      <c r="D41" s="200"/>
      <c r="E41" s="200"/>
      <c r="F41" s="200"/>
      <c r="G41" s="200"/>
      <c r="H41" s="201"/>
      <c r="I41" s="202"/>
    </row>
    <row r="42" spans="1:9" x14ac:dyDescent="0.2">
      <c r="A42" s="32"/>
      <c r="B42" s="35"/>
      <c r="C42" s="35"/>
      <c r="D42" s="35"/>
      <c r="E42" s="35"/>
      <c r="F42" s="35"/>
      <c r="G42" s="35"/>
      <c r="H42" s="233"/>
      <c r="I42" s="233"/>
    </row>
    <row r="43" spans="1:9" x14ac:dyDescent="0.2">
      <c r="A43" s="93"/>
      <c r="B43" s="93"/>
      <c r="C43" s="93"/>
      <c r="D43" s="93"/>
      <c r="E43" s="93"/>
      <c r="F43" s="93"/>
      <c r="G43" s="93"/>
      <c r="H43" s="121"/>
      <c r="I43" s="121"/>
    </row>
    <row r="44" spans="1:9" x14ac:dyDescent="0.2">
      <c r="A44" s="93"/>
      <c r="B44" s="93"/>
      <c r="C44" s="93"/>
      <c r="D44" s="93"/>
      <c r="E44" s="93"/>
      <c r="F44" s="93"/>
      <c r="G44" s="93"/>
      <c r="H44" s="121"/>
      <c r="I44" s="121"/>
    </row>
    <row r="45" spans="1:9" x14ac:dyDescent="0.2">
      <c r="A45" s="93"/>
      <c r="B45" s="93"/>
      <c r="C45" s="93"/>
      <c r="D45" s="93"/>
      <c r="E45" s="93"/>
      <c r="F45" s="93"/>
      <c r="G45" s="93"/>
      <c r="H45" s="121"/>
      <c r="I45" s="121"/>
    </row>
    <row r="46" spans="1:9" x14ac:dyDescent="0.2">
      <c r="A46" s="93"/>
      <c r="B46" s="93"/>
      <c r="C46" s="93"/>
      <c r="D46" s="93"/>
      <c r="E46" s="93"/>
      <c r="F46" s="93"/>
      <c r="G46" s="93"/>
      <c r="H46" s="121"/>
      <c r="I46" s="121"/>
    </row>
    <row r="47" spans="1:9" x14ac:dyDescent="0.2">
      <c r="A47" s="93"/>
      <c r="B47" s="93"/>
      <c r="C47" s="93"/>
      <c r="D47" s="93"/>
      <c r="E47" s="93"/>
      <c r="F47" s="93"/>
      <c r="G47" s="93"/>
      <c r="H47" s="121"/>
      <c r="I47" s="121"/>
    </row>
    <row r="48" spans="1:9" ht="13.5" thickBot="1" x14ac:dyDescent="0.25">
      <c r="A48" s="33" t="s">
        <v>72</v>
      </c>
      <c r="B48" s="88"/>
      <c r="C48" s="88"/>
      <c r="D48" s="88"/>
      <c r="E48" s="88"/>
      <c r="F48" s="88"/>
      <c r="G48" s="88"/>
      <c r="H48" s="122"/>
    </row>
    <row r="49" spans="1:8" ht="13.5" thickBot="1" x14ac:dyDescent="0.25">
      <c r="A49" s="36" t="s">
        <v>55</v>
      </c>
      <c r="B49" s="36" t="str">
        <f>+B6</f>
        <v>promedio 2015</v>
      </c>
      <c r="C49" s="88"/>
      <c r="D49" s="36" t="str">
        <f>+D6</f>
        <v>promedio 2016</v>
      </c>
      <c r="E49" s="88"/>
      <c r="F49" s="36" t="str">
        <f>+F6</f>
        <v>promedio 2017</v>
      </c>
      <c r="G49" s="88"/>
      <c r="H49" s="124" t="str">
        <f>+H6</f>
        <v>promedio ene-oct 2018</v>
      </c>
    </row>
    <row r="50" spans="1:8" ht="13.5" thickBot="1" x14ac:dyDescent="0.25">
      <c r="A50" s="89" t="s">
        <v>73</v>
      </c>
      <c r="B50" s="90">
        <f>+B36-SUM(B9,B9:B11,B13:B18,B20:B23,B25:B26,B28:B29,B31:B32,B34:B35)</f>
        <v>0</v>
      </c>
      <c r="C50" s="91"/>
      <c r="D50" s="90">
        <f>+D36-SUM(D9,D9:D11,D13:D18,D20:D23,D25:D26,D28:D29,D31:D32,D34:D35)</f>
        <v>0</v>
      </c>
      <c r="E50" s="91"/>
      <c r="F50" s="90">
        <f>+F36-SUM(F9,F9:F11,F13:F18,F20:F23,F25:F26,F28:F29,F31:F32,F34:F35)</f>
        <v>0</v>
      </c>
      <c r="G50" s="91"/>
      <c r="H50" s="125">
        <f>+H36-SUM(H9,H9:H11,H13:H18,H20:H23,H25:H26,H28:H29,H31:H32,H34:H35)</f>
        <v>0</v>
      </c>
    </row>
  </sheetData>
  <printOptions horizontalCentered="1" verticalCentered="1"/>
  <pageMargins left="0.27559055118110237" right="0.23622047244094491" top="1.0236220472440944" bottom="0.47244094488188981" header="0.51181102362204722" footer="0.51181102362204722"/>
  <pageSetup paperSize="9" scale="92" orientation="landscape" r:id="rId1"/>
  <headerFooter alignWithMargins="0">
    <oddHeader xml:space="preserve">&amp;R2018 - Año del Centenario de la Reforma Universitaria 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GridLines="0" tabSelected="1" zoomScale="75" workbookViewId="0">
      <selection activeCell="C18" sqref="C18"/>
    </sheetView>
  </sheetViews>
  <sheetFormatPr baseColWidth="10" defaultRowHeight="12.75" x14ac:dyDescent="0.2"/>
  <cols>
    <col min="1" max="1" width="38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9" width="11.85546875" style="123" customWidth="1"/>
    <col min="10" max="16384" width="11.42578125" style="2"/>
  </cols>
  <sheetData>
    <row r="1" spans="1:9" x14ac:dyDescent="0.2">
      <c r="A1" s="104" t="s">
        <v>124</v>
      </c>
      <c r="B1" s="155"/>
      <c r="C1" s="155"/>
      <c r="D1" s="155"/>
      <c r="E1" s="155"/>
      <c r="F1" s="155"/>
      <c r="G1" s="155"/>
      <c r="H1" s="118"/>
      <c r="I1" s="118"/>
    </row>
    <row r="2" spans="1:9" x14ac:dyDescent="0.2">
      <c r="A2" s="104" t="s">
        <v>11</v>
      </c>
      <c r="B2" s="155"/>
      <c r="C2" s="155"/>
      <c r="D2" s="155"/>
      <c r="E2" s="155"/>
      <c r="F2" s="155"/>
      <c r="G2" s="155"/>
      <c r="H2" s="118"/>
      <c r="I2" s="118"/>
    </row>
    <row r="3" spans="1:9" x14ac:dyDescent="0.2">
      <c r="A3" s="126" t="str">
        <f>+'4-costos (3)'!A3</f>
        <v>Correa transportadora EP 400/3 Cob. 3/1 mm y ancho 1200 mm, tipo RMA II</v>
      </c>
      <c r="B3" s="118"/>
      <c r="C3" s="118"/>
      <c r="D3" s="118"/>
      <c r="E3" s="118"/>
      <c r="F3" s="118"/>
      <c r="G3" s="118"/>
      <c r="H3" s="118"/>
      <c r="I3" s="118"/>
    </row>
    <row r="4" spans="1:9" s="5" customFormat="1" x14ac:dyDescent="0.2">
      <c r="A4" s="117" t="s">
        <v>97</v>
      </c>
      <c r="B4" s="156"/>
      <c r="C4" s="156"/>
      <c r="D4" s="156"/>
      <c r="E4" s="156"/>
      <c r="F4" s="156"/>
      <c r="G4" s="156"/>
      <c r="H4" s="156"/>
      <c r="I4" s="156"/>
    </row>
    <row r="5" spans="1:9" ht="13.5" thickBot="1" x14ac:dyDescent="0.25">
      <c r="A5" s="104" t="s">
        <v>103</v>
      </c>
      <c r="B5" s="155"/>
      <c r="C5" s="155"/>
      <c r="D5" s="155"/>
      <c r="E5" s="155"/>
      <c r="F5" s="155"/>
      <c r="G5" s="155"/>
      <c r="H5" s="118"/>
      <c r="I5" s="118"/>
    </row>
    <row r="6" spans="1:9" ht="13.5" thickBot="1" x14ac:dyDescent="0.25">
      <c r="A6" s="157" t="s">
        <v>12</v>
      </c>
      <c r="B6" s="158" t="s">
        <v>99</v>
      </c>
      <c r="C6" s="159"/>
      <c r="D6" s="158" t="s">
        <v>100</v>
      </c>
      <c r="E6" s="159"/>
      <c r="F6" s="158" t="s">
        <v>101</v>
      </c>
      <c r="G6" s="159"/>
      <c r="H6" s="160" t="s">
        <v>102</v>
      </c>
      <c r="I6" s="161"/>
    </row>
    <row r="7" spans="1:9" s="3" customFormat="1" ht="13.5" thickBot="1" x14ac:dyDescent="0.25">
      <c r="A7" s="162"/>
      <c r="B7" s="163" t="s">
        <v>45</v>
      </c>
      <c r="C7" s="164" t="s">
        <v>13</v>
      </c>
      <c r="D7" s="165" t="s">
        <v>45</v>
      </c>
      <c r="E7" s="164" t="s">
        <v>13</v>
      </c>
      <c r="F7" s="165" t="s">
        <v>45</v>
      </c>
      <c r="G7" s="164" t="s">
        <v>13</v>
      </c>
      <c r="H7" s="166" t="s">
        <v>45</v>
      </c>
      <c r="I7" s="167" t="s">
        <v>13</v>
      </c>
    </row>
    <row r="8" spans="1:9" s="3" customFormat="1" x14ac:dyDescent="0.2">
      <c r="A8" s="168" t="s">
        <v>46</v>
      </c>
      <c r="B8" s="169"/>
      <c r="C8" s="170"/>
      <c r="D8" s="171"/>
      <c r="E8" s="170"/>
      <c r="F8" s="171"/>
      <c r="G8" s="170"/>
      <c r="H8" s="171"/>
      <c r="I8" s="170"/>
    </row>
    <row r="9" spans="1:9" x14ac:dyDescent="0.2">
      <c r="A9" s="172" t="s">
        <v>14</v>
      </c>
      <c r="B9" s="173"/>
      <c r="C9" s="173"/>
      <c r="D9" s="173"/>
      <c r="E9" s="173"/>
      <c r="F9" s="173"/>
      <c r="G9" s="173"/>
      <c r="H9" s="174"/>
      <c r="I9" s="175"/>
    </row>
    <row r="10" spans="1:9" x14ac:dyDescent="0.2">
      <c r="A10" s="176" t="s">
        <v>15</v>
      </c>
      <c r="B10" s="173"/>
      <c r="C10" s="173"/>
      <c r="D10" s="173"/>
      <c r="E10" s="173"/>
      <c r="F10" s="173"/>
      <c r="G10" s="173"/>
      <c r="H10" s="174"/>
      <c r="I10" s="175"/>
    </row>
    <row r="11" spans="1:9" x14ac:dyDescent="0.2">
      <c r="A11" s="176" t="s">
        <v>16</v>
      </c>
      <c r="B11" s="173"/>
      <c r="C11" s="173"/>
      <c r="D11" s="173"/>
      <c r="E11" s="173"/>
      <c r="F11" s="173"/>
      <c r="G11" s="173"/>
      <c r="H11" s="174"/>
      <c r="I11" s="175"/>
    </row>
    <row r="12" spans="1:9" x14ac:dyDescent="0.2">
      <c r="A12" s="172" t="s">
        <v>17</v>
      </c>
      <c r="B12" s="173"/>
      <c r="C12" s="173"/>
      <c r="D12" s="173"/>
      <c r="E12" s="173"/>
      <c r="F12" s="173"/>
      <c r="G12" s="173"/>
      <c r="H12" s="174"/>
      <c r="I12" s="175"/>
    </row>
    <row r="13" spans="1:9" x14ac:dyDescent="0.2">
      <c r="A13" s="176" t="s">
        <v>18</v>
      </c>
      <c r="B13" s="173"/>
      <c r="C13" s="173"/>
      <c r="D13" s="173"/>
      <c r="E13" s="173"/>
      <c r="F13" s="173"/>
      <c r="G13" s="173"/>
      <c r="H13" s="174"/>
      <c r="I13" s="175"/>
    </row>
    <row r="14" spans="1:9" x14ac:dyDescent="0.2">
      <c r="A14" s="176" t="s">
        <v>19</v>
      </c>
      <c r="B14" s="173"/>
      <c r="C14" s="173"/>
      <c r="D14" s="173"/>
      <c r="E14" s="173"/>
      <c r="F14" s="173"/>
      <c r="G14" s="173"/>
      <c r="H14" s="174"/>
      <c r="I14" s="175"/>
    </row>
    <row r="15" spans="1:9" x14ac:dyDescent="0.2">
      <c r="A15" s="176" t="s">
        <v>20</v>
      </c>
      <c r="B15" s="173"/>
      <c r="C15" s="173"/>
      <c r="D15" s="173"/>
      <c r="E15" s="173"/>
      <c r="F15" s="173"/>
      <c r="G15" s="173"/>
      <c r="H15" s="174"/>
      <c r="I15" s="175"/>
    </row>
    <row r="16" spans="1:9" x14ac:dyDescent="0.2">
      <c r="A16" s="176" t="s">
        <v>21</v>
      </c>
      <c r="B16" s="173"/>
      <c r="C16" s="173"/>
      <c r="D16" s="173"/>
      <c r="E16" s="173"/>
      <c r="F16" s="173"/>
      <c r="G16" s="173"/>
      <c r="H16" s="174"/>
      <c r="I16" s="175"/>
    </row>
    <row r="17" spans="1:9" x14ac:dyDescent="0.2">
      <c r="A17" s="176" t="s">
        <v>22</v>
      </c>
      <c r="B17" s="173"/>
      <c r="C17" s="173"/>
      <c r="D17" s="173"/>
      <c r="E17" s="173"/>
      <c r="F17" s="173"/>
      <c r="G17" s="173"/>
      <c r="H17" s="174"/>
      <c r="I17" s="175"/>
    </row>
    <row r="18" spans="1:9" x14ac:dyDescent="0.2">
      <c r="A18" s="176" t="s">
        <v>23</v>
      </c>
      <c r="B18" s="173"/>
      <c r="C18" s="173"/>
      <c r="D18" s="173"/>
      <c r="E18" s="173"/>
      <c r="F18" s="173"/>
      <c r="G18" s="173"/>
      <c r="H18" s="174"/>
      <c r="I18" s="175"/>
    </row>
    <row r="19" spans="1:9" x14ac:dyDescent="0.2">
      <c r="A19" s="172" t="s">
        <v>38</v>
      </c>
      <c r="B19" s="173"/>
      <c r="C19" s="173"/>
      <c r="D19" s="173"/>
      <c r="E19" s="173"/>
      <c r="F19" s="173"/>
      <c r="G19" s="173"/>
      <c r="H19" s="174"/>
      <c r="I19" s="175"/>
    </row>
    <row r="20" spans="1:9" x14ac:dyDescent="0.2">
      <c r="A20" s="176" t="s">
        <v>24</v>
      </c>
      <c r="B20" s="173"/>
      <c r="C20" s="173"/>
      <c r="D20" s="173"/>
      <c r="E20" s="173"/>
      <c r="F20" s="173"/>
      <c r="G20" s="173"/>
      <c r="H20" s="174"/>
      <c r="I20" s="175"/>
    </row>
    <row r="21" spans="1:9" x14ac:dyDescent="0.2">
      <c r="A21" s="176" t="s">
        <v>25</v>
      </c>
      <c r="B21" s="173"/>
      <c r="C21" s="173"/>
      <c r="D21" s="173"/>
      <c r="E21" s="173"/>
      <c r="F21" s="173"/>
      <c r="G21" s="173"/>
      <c r="H21" s="174"/>
      <c r="I21" s="175"/>
    </row>
    <row r="22" spans="1:9" x14ac:dyDescent="0.2">
      <c r="A22" s="176" t="s">
        <v>26</v>
      </c>
      <c r="B22" s="173"/>
      <c r="C22" s="173"/>
      <c r="D22" s="173"/>
      <c r="E22" s="173"/>
      <c r="F22" s="173"/>
      <c r="G22" s="173"/>
      <c r="H22" s="174"/>
      <c r="I22" s="175"/>
    </row>
    <row r="23" spans="1:9" x14ac:dyDescent="0.2">
      <c r="A23" s="172" t="s">
        <v>87</v>
      </c>
      <c r="B23" s="173"/>
      <c r="C23" s="173"/>
      <c r="D23" s="173"/>
      <c r="E23" s="173"/>
      <c r="F23" s="173"/>
      <c r="G23" s="173"/>
      <c r="H23" s="174"/>
      <c r="I23" s="175"/>
    </row>
    <row r="24" spans="1:9" x14ac:dyDescent="0.2">
      <c r="A24" s="177" t="s">
        <v>27</v>
      </c>
      <c r="B24" s="178"/>
      <c r="C24" s="178"/>
      <c r="D24" s="178"/>
      <c r="E24" s="178"/>
      <c r="F24" s="178"/>
      <c r="G24" s="178"/>
      <c r="H24" s="179"/>
      <c r="I24" s="180"/>
    </row>
    <row r="25" spans="1:9" x14ac:dyDescent="0.2">
      <c r="A25" s="181" t="s">
        <v>28</v>
      </c>
      <c r="B25" s="182"/>
      <c r="C25" s="182"/>
      <c r="D25" s="182"/>
      <c r="E25" s="182"/>
      <c r="F25" s="182"/>
      <c r="G25" s="182"/>
      <c r="H25" s="183"/>
      <c r="I25" s="184"/>
    </row>
    <row r="26" spans="1:9" x14ac:dyDescent="0.2">
      <c r="A26" s="185" t="s">
        <v>29</v>
      </c>
      <c r="B26" s="186"/>
      <c r="C26" s="186"/>
      <c r="D26" s="186"/>
      <c r="E26" s="186"/>
      <c r="F26" s="186"/>
      <c r="G26" s="186"/>
      <c r="H26" s="187"/>
      <c r="I26" s="188"/>
    </row>
    <row r="27" spans="1:9" x14ac:dyDescent="0.2">
      <c r="A27" s="177" t="s">
        <v>30</v>
      </c>
      <c r="B27" s="178"/>
      <c r="C27" s="178"/>
      <c r="D27" s="178"/>
      <c r="E27" s="178"/>
      <c r="F27" s="178"/>
      <c r="G27" s="178"/>
      <c r="H27" s="179"/>
      <c r="I27" s="180"/>
    </row>
    <row r="28" spans="1:9" x14ac:dyDescent="0.2">
      <c r="A28" s="181" t="s">
        <v>28</v>
      </c>
      <c r="B28" s="182"/>
      <c r="C28" s="182"/>
      <c r="D28" s="182"/>
      <c r="E28" s="182"/>
      <c r="F28" s="182"/>
      <c r="G28" s="182"/>
      <c r="H28" s="183"/>
      <c r="I28" s="184"/>
    </row>
    <row r="29" spans="1:9" x14ac:dyDescent="0.2">
      <c r="A29" s="185" t="s">
        <v>29</v>
      </c>
      <c r="B29" s="186"/>
      <c r="C29" s="186"/>
      <c r="D29" s="186"/>
      <c r="E29" s="186"/>
      <c r="F29" s="186"/>
      <c r="G29" s="186"/>
      <c r="H29" s="187"/>
      <c r="I29" s="188"/>
    </row>
    <row r="30" spans="1:9" x14ac:dyDescent="0.2">
      <c r="A30" s="177" t="s">
        <v>44</v>
      </c>
      <c r="B30" s="178"/>
      <c r="C30" s="178"/>
      <c r="D30" s="178"/>
      <c r="E30" s="178"/>
      <c r="F30" s="178"/>
      <c r="G30" s="178"/>
      <c r="H30" s="179"/>
      <c r="I30" s="180"/>
    </row>
    <row r="31" spans="1:9" x14ac:dyDescent="0.2">
      <c r="A31" s="181" t="s">
        <v>28</v>
      </c>
      <c r="B31" s="182"/>
      <c r="C31" s="182"/>
      <c r="D31" s="182"/>
      <c r="E31" s="182"/>
      <c r="F31" s="182"/>
      <c r="G31" s="182"/>
      <c r="H31" s="183"/>
      <c r="I31" s="184"/>
    </row>
    <row r="32" spans="1:9" x14ac:dyDescent="0.2">
      <c r="A32" s="185" t="s">
        <v>29</v>
      </c>
      <c r="B32" s="186"/>
      <c r="C32" s="186"/>
      <c r="D32" s="186"/>
      <c r="E32" s="186"/>
      <c r="F32" s="186"/>
      <c r="G32" s="186"/>
      <c r="H32" s="187"/>
      <c r="I32" s="188"/>
    </row>
    <row r="33" spans="1:9" x14ac:dyDescent="0.2">
      <c r="A33" s="177" t="s">
        <v>31</v>
      </c>
      <c r="B33" s="178"/>
      <c r="C33" s="178"/>
      <c r="D33" s="178"/>
      <c r="E33" s="178"/>
      <c r="F33" s="178"/>
      <c r="G33" s="178"/>
      <c r="H33" s="179"/>
      <c r="I33" s="180"/>
    </row>
    <row r="34" spans="1:9" x14ac:dyDescent="0.2">
      <c r="A34" s="181" t="s">
        <v>28</v>
      </c>
      <c r="B34" s="182"/>
      <c r="C34" s="182"/>
      <c r="D34" s="182"/>
      <c r="E34" s="182"/>
      <c r="F34" s="182"/>
      <c r="G34" s="182"/>
      <c r="H34" s="183"/>
      <c r="I34" s="184"/>
    </row>
    <row r="35" spans="1:9" x14ac:dyDescent="0.2">
      <c r="A35" s="185" t="s">
        <v>29</v>
      </c>
      <c r="B35" s="186"/>
      <c r="C35" s="186"/>
      <c r="D35" s="186"/>
      <c r="E35" s="186"/>
      <c r="F35" s="186"/>
      <c r="G35" s="186"/>
      <c r="H35" s="187"/>
      <c r="I35" s="188"/>
    </row>
    <row r="36" spans="1:9" x14ac:dyDescent="0.2">
      <c r="A36" s="172" t="s">
        <v>32</v>
      </c>
      <c r="B36" s="173"/>
      <c r="C36" s="189">
        <v>1</v>
      </c>
      <c r="D36" s="173"/>
      <c r="E36" s="189">
        <v>1</v>
      </c>
      <c r="F36" s="173"/>
      <c r="G36" s="189">
        <v>1</v>
      </c>
      <c r="H36" s="174"/>
      <c r="I36" s="190">
        <v>1</v>
      </c>
    </row>
    <row r="37" spans="1:9" x14ac:dyDescent="0.2">
      <c r="A37" s="172" t="s">
        <v>33</v>
      </c>
      <c r="B37" s="173"/>
      <c r="C37" s="173"/>
      <c r="D37" s="173"/>
      <c r="E37" s="173"/>
      <c r="F37" s="173"/>
      <c r="G37" s="173"/>
      <c r="H37" s="174"/>
      <c r="I37" s="175"/>
    </row>
    <row r="38" spans="1:9" ht="13.5" thickBot="1" x14ac:dyDescent="0.25">
      <c r="A38" s="177" t="s">
        <v>34</v>
      </c>
      <c r="B38" s="178"/>
      <c r="C38" s="178"/>
      <c r="D38" s="178"/>
      <c r="E38" s="178"/>
      <c r="F38" s="178"/>
      <c r="G38" s="178"/>
      <c r="H38" s="179"/>
      <c r="I38" s="180"/>
    </row>
    <row r="39" spans="1:9" x14ac:dyDescent="0.2">
      <c r="A39" s="191" t="s">
        <v>41</v>
      </c>
      <c r="B39" s="192"/>
      <c r="C39" s="192"/>
      <c r="D39" s="192"/>
      <c r="E39" s="192"/>
      <c r="F39" s="192"/>
      <c r="G39" s="192"/>
      <c r="H39" s="193"/>
      <c r="I39" s="194"/>
    </row>
    <row r="40" spans="1:9" x14ac:dyDescent="0.2">
      <c r="A40" s="195" t="s">
        <v>42</v>
      </c>
      <c r="B40" s="196"/>
      <c r="C40" s="196"/>
      <c r="D40" s="196"/>
      <c r="E40" s="196"/>
      <c r="F40" s="196"/>
      <c r="G40" s="196"/>
      <c r="H40" s="197"/>
      <c r="I40" s="198"/>
    </row>
    <row r="41" spans="1:9" ht="13.5" thickBot="1" x14ac:dyDescent="0.25">
      <c r="A41" s="199" t="s">
        <v>43</v>
      </c>
      <c r="B41" s="200"/>
      <c r="C41" s="200"/>
      <c r="D41" s="200"/>
      <c r="E41" s="200"/>
      <c r="F41" s="200"/>
      <c r="G41" s="200"/>
      <c r="H41" s="201"/>
      <c r="I41" s="202"/>
    </row>
    <row r="42" spans="1:9" x14ac:dyDescent="0.2">
      <c r="A42" s="32"/>
      <c r="B42" s="35"/>
      <c r="C42" s="35"/>
      <c r="D42" s="35"/>
      <c r="E42" s="35"/>
      <c r="F42" s="35"/>
      <c r="G42" s="35"/>
      <c r="H42" s="233"/>
      <c r="I42" s="233"/>
    </row>
    <row r="43" spans="1:9" x14ac:dyDescent="0.2">
      <c r="A43" s="93"/>
      <c r="B43" s="93"/>
      <c r="C43" s="93"/>
      <c r="D43" s="93"/>
      <c r="E43" s="93"/>
      <c r="F43" s="93"/>
      <c r="G43" s="93"/>
      <c r="H43" s="121"/>
      <c r="I43" s="121"/>
    </row>
    <row r="44" spans="1:9" x14ac:dyDescent="0.2">
      <c r="A44" s="93"/>
      <c r="B44" s="93"/>
      <c r="C44" s="93"/>
      <c r="D44" s="93"/>
      <c r="E44" s="93"/>
      <c r="F44" s="93"/>
      <c r="G44" s="93"/>
      <c r="H44" s="121"/>
      <c r="I44" s="121"/>
    </row>
    <row r="45" spans="1:9" x14ac:dyDescent="0.2">
      <c r="A45" s="93"/>
      <c r="B45" s="93"/>
      <c r="C45" s="93"/>
      <c r="D45" s="93"/>
      <c r="E45" s="93"/>
      <c r="F45" s="93"/>
      <c r="G45" s="93"/>
      <c r="H45" s="121"/>
      <c r="I45" s="121"/>
    </row>
    <row r="46" spans="1:9" x14ac:dyDescent="0.2">
      <c r="A46" s="93"/>
      <c r="B46" s="93"/>
      <c r="C46" s="93"/>
      <c r="D46" s="93"/>
      <c r="E46" s="93"/>
      <c r="F46" s="93"/>
      <c r="G46" s="93"/>
      <c r="H46" s="121"/>
      <c r="I46" s="121"/>
    </row>
    <row r="47" spans="1:9" x14ac:dyDescent="0.2">
      <c r="A47" s="93"/>
      <c r="B47" s="93"/>
      <c r="C47" s="93"/>
      <c r="D47" s="93"/>
      <c r="E47" s="93"/>
      <c r="F47" s="93"/>
      <c r="G47" s="93"/>
      <c r="H47" s="121"/>
      <c r="I47" s="121"/>
    </row>
    <row r="48" spans="1:9" ht="13.5" thickBot="1" x14ac:dyDescent="0.25">
      <c r="A48" s="33" t="s">
        <v>72</v>
      </c>
      <c r="B48" s="88"/>
      <c r="C48" s="88"/>
      <c r="D48" s="88"/>
      <c r="E48" s="88"/>
      <c r="F48" s="88"/>
      <c r="G48" s="88"/>
      <c r="H48" s="122"/>
    </row>
    <row r="49" spans="1:8" ht="13.5" thickBot="1" x14ac:dyDescent="0.25">
      <c r="A49" s="36" t="s">
        <v>55</v>
      </c>
      <c r="B49" s="36" t="str">
        <f>+B6</f>
        <v>promedio 2015</v>
      </c>
      <c r="C49" s="88"/>
      <c r="D49" s="36" t="str">
        <f>+D6</f>
        <v>promedio 2016</v>
      </c>
      <c r="E49" s="88"/>
      <c r="F49" s="36" t="str">
        <f>+F6</f>
        <v>promedio 2017</v>
      </c>
      <c r="G49" s="88"/>
      <c r="H49" s="124" t="str">
        <f>+H6</f>
        <v>promedio ene-oct 2018</v>
      </c>
    </row>
    <row r="50" spans="1:8" ht="13.5" thickBot="1" x14ac:dyDescent="0.25">
      <c r="A50" s="89" t="s">
        <v>73</v>
      </c>
      <c r="B50" s="90">
        <f>+B36-SUM(B9,B9:B11,B13:B18,B20:B23,B25:B26,B28:B29,B31:B32,B34:B35)</f>
        <v>0</v>
      </c>
      <c r="C50" s="91"/>
      <c r="D50" s="90">
        <f>+D36-SUM(D9,D9:D11,D13:D18,D20:D23,D25:D26,D28:D29,D31:D32,D34:D35)</f>
        <v>0</v>
      </c>
      <c r="E50" s="91"/>
      <c r="F50" s="90">
        <f>+F36-SUM(F9,F9:F11,F13:F18,F20:F23,F25:F26,F28:F29,F31:F32,F34:F35)</f>
        <v>0</v>
      </c>
      <c r="G50" s="91"/>
      <c r="H50" s="125">
        <f>+H36-SUM(H9,H9:H11,H13:H18,H20:H23,H25:H26,H28:H29,H31:H32,H34:H35)</f>
        <v>0</v>
      </c>
    </row>
  </sheetData>
  <printOptions horizontalCentered="1" verticalCentered="1"/>
  <pageMargins left="0.27559055118110237" right="0.23622047244094491" top="1.0236220472440944" bottom="0.47244094488188981" header="0.51181102362204722" footer="0.51181102362204722"/>
  <pageSetup paperSize="9" scale="92" orientation="landscape" r:id="rId1"/>
  <headerFooter alignWithMargins="0">
    <oddHeader xml:space="preserve">&amp;R2018 - Año del Centenario de la Reforma Universitaria 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GridLines="0" tabSelected="1" zoomScale="75" workbookViewId="0">
      <selection activeCell="C18" sqref="C18"/>
    </sheetView>
  </sheetViews>
  <sheetFormatPr baseColWidth="10" defaultRowHeight="12.75" x14ac:dyDescent="0.2"/>
  <cols>
    <col min="1" max="1" width="38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9" width="11.85546875" style="123" customWidth="1"/>
    <col min="10" max="16384" width="11.42578125" style="2"/>
  </cols>
  <sheetData>
    <row r="1" spans="1:9" x14ac:dyDescent="0.2">
      <c r="A1" s="104" t="s">
        <v>125</v>
      </c>
      <c r="B1" s="155"/>
      <c r="C1" s="155"/>
      <c r="D1" s="155"/>
      <c r="E1" s="155"/>
      <c r="F1" s="155"/>
      <c r="G1" s="155"/>
      <c r="H1" s="118"/>
      <c r="I1" s="118"/>
    </row>
    <row r="2" spans="1:9" x14ac:dyDescent="0.2">
      <c r="A2" s="104" t="s">
        <v>11</v>
      </c>
      <c r="B2" s="155"/>
      <c r="C2" s="155"/>
      <c r="D2" s="155"/>
      <c r="E2" s="155"/>
      <c r="F2" s="155"/>
      <c r="G2" s="155"/>
      <c r="H2" s="118"/>
      <c r="I2" s="118"/>
    </row>
    <row r="3" spans="1:9" x14ac:dyDescent="0.2">
      <c r="A3" s="126" t="str">
        <f>+'4-costos (4)'!A3</f>
        <v>Correa transportadora EP 400/3, tipo RMA II</v>
      </c>
      <c r="B3" s="118"/>
      <c r="C3" s="118"/>
      <c r="D3" s="118"/>
      <c r="E3" s="118"/>
      <c r="F3" s="118"/>
      <c r="G3" s="118"/>
      <c r="H3" s="118"/>
      <c r="I3" s="118"/>
    </row>
    <row r="4" spans="1:9" s="5" customFormat="1" x14ac:dyDescent="0.2">
      <c r="A4" s="117" t="s">
        <v>97</v>
      </c>
      <c r="B4" s="156"/>
      <c r="C4" s="156"/>
      <c r="D4" s="156"/>
      <c r="E4" s="156"/>
      <c r="F4" s="156"/>
      <c r="G4" s="156"/>
      <c r="H4" s="156"/>
      <c r="I4" s="156"/>
    </row>
    <row r="5" spans="1:9" ht="13.5" thickBot="1" x14ac:dyDescent="0.25">
      <c r="A5" s="104" t="s">
        <v>103</v>
      </c>
      <c r="B5" s="155"/>
      <c r="C5" s="155"/>
      <c r="D5" s="155"/>
      <c r="E5" s="155"/>
      <c r="F5" s="155"/>
      <c r="G5" s="155"/>
      <c r="H5" s="118"/>
      <c r="I5" s="118"/>
    </row>
    <row r="6" spans="1:9" ht="13.5" thickBot="1" x14ac:dyDescent="0.25">
      <c r="A6" s="157" t="s">
        <v>12</v>
      </c>
      <c r="B6" s="158" t="s">
        <v>99</v>
      </c>
      <c r="C6" s="159"/>
      <c r="D6" s="158" t="s">
        <v>100</v>
      </c>
      <c r="E6" s="159"/>
      <c r="F6" s="158" t="s">
        <v>101</v>
      </c>
      <c r="G6" s="159"/>
      <c r="H6" s="160" t="s">
        <v>102</v>
      </c>
      <c r="I6" s="161"/>
    </row>
    <row r="7" spans="1:9" s="3" customFormat="1" ht="13.5" thickBot="1" x14ac:dyDescent="0.25">
      <c r="A7" s="162"/>
      <c r="B7" s="163" t="s">
        <v>45</v>
      </c>
      <c r="C7" s="164" t="s">
        <v>13</v>
      </c>
      <c r="D7" s="165" t="s">
        <v>45</v>
      </c>
      <c r="E7" s="164" t="s">
        <v>13</v>
      </c>
      <c r="F7" s="165" t="s">
        <v>45</v>
      </c>
      <c r="G7" s="164" t="s">
        <v>13</v>
      </c>
      <c r="H7" s="166" t="s">
        <v>45</v>
      </c>
      <c r="I7" s="167" t="s">
        <v>13</v>
      </c>
    </row>
    <row r="8" spans="1:9" s="3" customFormat="1" x14ac:dyDescent="0.2">
      <c r="A8" s="168" t="s">
        <v>46</v>
      </c>
      <c r="B8" s="169"/>
      <c r="C8" s="170"/>
      <c r="D8" s="171"/>
      <c r="E8" s="170"/>
      <c r="F8" s="171"/>
      <c r="G8" s="170"/>
      <c r="H8" s="171"/>
      <c r="I8" s="170"/>
    </row>
    <row r="9" spans="1:9" x14ac:dyDescent="0.2">
      <c r="A9" s="172" t="s">
        <v>14</v>
      </c>
      <c r="B9" s="173"/>
      <c r="C9" s="173"/>
      <c r="D9" s="173"/>
      <c r="E9" s="173"/>
      <c r="F9" s="173"/>
      <c r="G9" s="173"/>
      <c r="H9" s="174"/>
      <c r="I9" s="175"/>
    </row>
    <row r="10" spans="1:9" x14ac:dyDescent="0.2">
      <c r="A10" s="176" t="s">
        <v>15</v>
      </c>
      <c r="B10" s="173"/>
      <c r="C10" s="173"/>
      <c r="D10" s="173"/>
      <c r="E10" s="173"/>
      <c r="F10" s="173"/>
      <c r="G10" s="173"/>
      <c r="H10" s="174"/>
      <c r="I10" s="175"/>
    </row>
    <row r="11" spans="1:9" x14ac:dyDescent="0.2">
      <c r="A11" s="176" t="s">
        <v>16</v>
      </c>
      <c r="B11" s="173"/>
      <c r="C11" s="173"/>
      <c r="D11" s="173"/>
      <c r="E11" s="173"/>
      <c r="F11" s="173"/>
      <c r="G11" s="173"/>
      <c r="H11" s="174"/>
      <c r="I11" s="175"/>
    </row>
    <row r="12" spans="1:9" x14ac:dyDescent="0.2">
      <c r="A12" s="172" t="s">
        <v>17</v>
      </c>
      <c r="B12" s="173"/>
      <c r="C12" s="173"/>
      <c r="D12" s="173"/>
      <c r="E12" s="173"/>
      <c r="F12" s="173"/>
      <c r="G12" s="173"/>
      <c r="H12" s="174"/>
      <c r="I12" s="175"/>
    </row>
    <row r="13" spans="1:9" x14ac:dyDescent="0.2">
      <c r="A13" s="176" t="s">
        <v>18</v>
      </c>
      <c r="B13" s="173"/>
      <c r="C13" s="173"/>
      <c r="D13" s="173"/>
      <c r="E13" s="173"/>
      <c r="F13" s="173"/>
      <c r="G13" s="173"/>
      <c r="H13" s="174"/>
      <c r="I13" s="175"/>
    </row>
    <row r="14" spans="1:9" x14ac:dyDescent="0.2">
      <c r="A14" s="176" t="s">
        <v>19</v>
      </c>
      <c r="B14" s="173"/>
      <c r="C14" s="173"/>
      <c r="D14" s="173"/>
      <c r="E14" s="173"/>
      <c r="F14" s="173"/>
      <c r="G14" s="173"/>
      <c r="H14" s="174"/>
      <c r="I14" s="175"/>
    </row>
    <row r="15" spans="1:9" x14ac:dyDescent="0.2">
      <c r="A15" s="176" t="s">
        <v>20</v>
      </c>
      <c r="B15" s="173"/>
      <c r="C15" s="173"/>
      <c r="D15" s="173"/>
      <c r="E15" s="173"/>
      <c r="F15" s="173"/>
      <c r="G15" s="173"/>
      <c r="H15" s="174"/>
      <c r="I15" s="175"/>
    </row>
    <row r="16" spans="1:9" x14ac:dyDescent="0.2">
      <c r="A16" s="176" t="s">
        <v>21</v>
      </c>
      <c r="B16" s="173"/>
      <c r="C16" s="173"/>
      <c r="D16" s="173"/>
      <c r="E16" s="173"/>
      <c r="F16" s="173"/>
      <c r="G16" s="173"/>
      <c r="H16" s="174"/>
      <c r="I16" s="175"/>
    </row>
    <row r="17" spans="1:9" x14ac:dyDescent="0.2">
      <c r="A17" s="176" t="s">
        <v>22</v>
      </c>
      <c r="B17" s="173"/>
      <c r="C17" s="173"/>
      <c r="D17" s="173"/>
      <c r="E17" s="173"/>
      <c r="F17" s="173"/>
      <c r="G17" s="173"/>
      <c r="H17" s="174"/>
      <c r="I17" s="175"/>
    </row>
    <row r="18" spans="1:9" x14ac:dyDescent="0.2">
      <c r="A18" s="176" t="s">
        <v>23</v>
      </c>
      <c r="B18" s="173"/>
      <c r="C18" s="173"/>
      <c r="D18" s="173"/>
      <c r="E18" s="173"/>
      <c r="F18" s="173"/>
      <c r="G18" s="173"/>
      <c r="H18" s="174"/>
      <c r="I18" s="175"/>
    </row>
    <row r="19" spans="1:9" x14ac:dyDescent="0.2">
      <c r="A19" s="172" t="s">
        <v>38</v>
      </c>
      <c r="B19" s="173"/>
      <c r="C19" s="173"/>
      <c r="D19" s="173"/>
      <c r="E19" s="173"/>
      <c r="F19" s="173"/>
      <c r="G19" s="173"/>
      <c r="H19" s="174"/>
      <c r="I19" s="175"/>
    </row>
    <row r="20" spans="1:9" x14ac:dyDescent="0.2">
      <c r="A20" s="176" t="s">
        <v>24</v>
      </c>
      <c r="B20" s="173"/>
      <c r="C20" s="173"/>
      <c r="D20" s="173"/>
      <c r="E20" s="173"/>
      <c r="F20" s="173"/>
      <c r="G20" s="173"/>
      <c r="H20" s="174"/>
      <c r="I20" s="175"/>
    </row>
    <row r="21" spans="1:9" x14ac:dyDescent="0.2">
      <c r="A21" s="176" t="s">
        <v>25</v>
      </c>
      <c r="B21" s="173"/>
      <c r="C21" s="173"/>
      <c r="D21" s="173"/>
      <c r="E21" s="173"/>
      <c r="F21" s="173"/>
      <c r="G21" s="173"/>
      <c r="H21" s="174"/>
      <c r="I21" s="175"/>
    </row>
    <row r="22" spans="1:9" x14ac:dyDescent="0.2">
      <c r="A22" s="176" t="s">
        <v>26</v>
      </c>
      <c r="B22" s="173"/>
      <c r="C22" s="173"/>
      <c r="D22" s="173"/>
      <c r="E22" s="173"/>
      <c r="F22" s="173"/>
      <c r="G22" s="173"/>
      <c r="H22" s="174"/>
      <c r="I22" s="175"/>
    </row>
    <row r="23" spans="1:9" x14ac:dyDescent="0.2">
      <c r="A23" s="172" t="s">
        <v>87</v>
      </c>
      <c r="B23" s="173"/>
      <c r="C23" s="173"/>
      <c r="D23" s="173"/>
      <c r="E23" s="173"/>
      <c r="F23" s="173"/>
      <c r="G23" s="173"/>
      <c r="H23" s="174"/>
      <c r="I23" s="175"/>
    </row>
    <row r="24" spans="1:9" x14ac:dyDescent="0.2">
      <c r="A24" s="177" t="s">
        <v>27</v>
      </c>
      <c r="B24" s="178"/>
      <c r="C24" s="178"/>
      <c r="D24" s="178"/>
      <c r="E24" s="178"/>
      <c r="F24" s="178"/>
      <c r="G24" s="178"/>
      <c r="H24" s="179"/>
      <c r="I24" s="180"/>
    </row>
    <row r="25" spans="1:9" x14ac:dyDescent="0.2">
      <c r="A25" s="181" t="s">
        <v>28</v>
      </c>
      <c r="B25" s="182"/>
      <c r="C25" s="182"/>
      <c r="D25" s="182"/>
      <c r="E25" s="182"/>
      <c r="F25" s="182"/>
      <c r="G25" s="182"/>
      <c r="H25" s="183"/>
      <c r="I25" s="184"/>
    </row>
    <row r="26" spans="1:9" x14ac:dyDescent="0.2">
      <c r="A26" s="185" t="s">
        <v>29</v>
      </c>
      <c r="B26" s="186"/>
      <c r="C26" s="186"/>
      <c r="D26" s="186"/>
      <c r="E26" s="186"/>
      <c r="F26" s="186"/>
      <c r="G26" s="186"/>
      <c r="H26" s="187"/>
      <c r="I26" s="188"/>
    </row>
    <row r="27" spans="1:9" x14ac:dyDescent="0.2">
      <c r="A27" s="177" t="s">
        <v>30</v>
      </c>
      <c r="B27" s="178"/>
      <c r="C27" s="178"/>
      <c r="D27" s="178"/>
      <c r="E27" s="178"/>
      <c r="F27" s="178"/>
      <c r="G27" s="178"/>
      <c r="H27" s="179"/>
      <c r="I27" s="180"/>
    </row>
    <row r="28" spans="1:9" x14ac:dyDescent="0.2">
      <c r="A28" s="181" t="s">
        <v>28</v>
      </c>
      <c r="B28" s="182"/>
      <c r="C28" s="182"/>
      <c r="D28" s="182"/>
      <c r="E28" s="182"/>
      <c r="F28" s="182"/>
      <c r="G28" s="182"/>
      <c r="H28" s="183"/>
      <c r="I28" s="184"/>
    </row>
    <row r="29" spans="1:9" x14ac:dyDescent="0.2">
      <c r="A29" s="185" t="s">
        <v>29</v>
      </c>
      <c r="B29" s="186"/>
      <c r="C29" s="186"/>
      <c r="D29" s="186"/>
      <c r="E29" s="186"/>
      <c r="F29" s="186"/>
      <c r="G29" s="186"/>
      <c r="H29" s="187"/>
      <c r="I29" s="188"/>
    </row>
    <row r="30" spans="1:9" x14ac:dyDescent="0.2">
      <c r="A30" s="177" t="s">
        <v>44</v>
      </c>
      <c r="B30" s="178"/>
      <c r="C30" s="178"/>
      <c r="D30" s="178"/>
      <c r="E30" s="178"/>
      <c r="F30" s="178"/>
      <c r="G30" s="178"/>
      <c r="H30" s="179"/>
      <c r="I30" s="180"/>
    </row>
    <row r="31" spans="1:9" x14ac:dyDescent="0.2">
      <c r="A31" s="181" t="s">
        <v>28</v>
      </c>
      <c r="B31" s="182"/>
      <c r="C31" s="182"/>
      <c r="D31" s="182"/>
      <c r="E31" s="182"/>
      <c r="F31" s="182"/>
      <c r="G31" s="182"/>
      <c r="H31" s="183"/>
      <c r="I31" s="184"/>
    </row>
    <row r="32" spans="1:9" x14ac:dyDescent="0.2">
      <c r="A32" s="185" t="s">
        <v>29</v>
      </c>
      <c r="B32" s="186"/>
      <c r="C32" s="186"/>
      <c r="D32" s="186"/>
      <c r="E32" s="186"/>
      <c r="F32" s="186"/>
      <c r="G32" s="186"/>
      <c r="H32" s="187"/>
      <c r="I32" s="188"/>
    </row>
    <row r="33" spans="1:9" x14ac:dyDescent="0.2">
      <c r="A33" s="177" t="s">
        <v>31</v>
      </c>
      <c r="B33" s="178"/>
      <c r="C33" s="178"/>
      <c r="D33" s="178"/>
      <c r="E33" s="178"/>
      <c r="F33" s="178"/>
      <c r="G33" s="178"/>
      <c r="H33" s="179"/>
      <c r="I33" s="180"/>
    </row>
    <row r="34" spans="1:9" x14ac:dyDescent="0.2">
      <c r="A34" s="181" t="s">
        <v>28</v>
      </c>
      <c r="B34" s="182"/>
      <c r="C34" s="182"/>
      <c r="D34" s="182"/>
      <c r="E34" s="182"/>
      <c r="F34" s="182"/>
      <c r="G34" s="182"/>
      <c r="H34" s="183"/>
      <c r="I34" s="184"/>
    </row>
    <row r="35" spans="1:9" x14ac:dyDescent="0.2">
      <c r="A35" s="185" t="s">
        <v>29</v>
      </c>
      <c r="B35" s="186"/>
      <c r="C35" s="186"/>
      <c r="D35" s="186"/>
      <c r="E35" s="186"/>
      <c r="F35" s="186"/>
      <c r="G35" s="186"/>
      <c r="H35" s="187"/>
      <c r="I35" s="188"/>
    </row>
    <row r="36" spans="1:9" x14ac:dyDescent="0.2">
      <c r="A36" s="172" t="s">
        <v>32</v>
      </c>
      <c r="B36" s="173"/>
      <c r="C36" s="189">
        <v>1</v>
      </c>
      <c r="D36" s="173"/>
      <c r="E36" s="189">
        <v>1</v>
      </c>
      <c r="F36" s="173"/>
      <c r="G36" s="189">
        <v>1</v>
      </c>
      <c r="H36" s="174"/>
      <c r="I36" s="190">
        <v>1</v>
      </c>
    </row>
    <row r="37" spans="1:9" x14ac:dyDescent="0.2">
      <c r="A37" s="172" t="s">
        <v>33</v>
      </c>
      <c r="B37" s="173"/>
      <c r="C37" s="173"/>
      <c r="D37" s="173"/>
      <c r="E37" s="173"/>
      <c r="F37" s="173"/>
      <c r="G37" s="173"/>
      <c r="H37" s="174"/>
      <c r="I37" s="175"/>
    </row>
    <row r="38" spans="1:9" ht="13.5" thickBot="1" x14ac:dyDescent="0.25">
      <c r="A38" s="177" t="s">
        <v>34</v>
      </c>
      <c r="B38" s="178"/>
      <c r="C38" s="178"/>
      <c r="D38" s="178"/>
      <c r="E38" s="178"/>
      <c r="F38" s="178"/>
      <c r="G38" s="178"/>
      <c r="H38" s="179"/>
      <c r="I38" s="180"/>
    </row>
    <row r="39" spans="1:9" x14ac:dyDescent="0.2">
      <c r="A39" s="191" t="s">
        <v>41</v>
      </c>
      <c r="B39" s="192"/>
      <c r="C39" s="192"/>
      <c r="D39" s="192"/>
      <c r="E39" s="192"/>
      <c r="F39" s="192"/>
      <c r="G39" s="192"/>
      <c r="H39" s="193"/>
      <c r="I39" s="194"/>
    </row>
    <row r="40" spans="1:9" x14ac:dyDescent="0.2">
      <c r="A40" s="195" t="s">
        <v>42</v>
      </c>
      <c r="B40" s="196"/>
      <c r="C40" s="196"/>
      <c r="D40" s="196"/>
      <c r="E40" s="196"/>
      <c r="F40" s="196"/>
      <c r="G40" s="196"/>
      <c r="H40" s="197"/>
      <c r="I40" s="198"/>
    </row>
    <row r="41" spans="1:9" ht="13.5" thickBot="1" x14ac:dyDescent="0.25">
      <c r="A41" s="199" t="s">
        <v>43</v>
      </c>
      <c r="B41" s="200"/>
      <c r="C41" s="200"/>
      <c r="D41" s="200"/>
      <c r="E41" s="200"/>
      <c r="F41" s="200"/>
      <c r="G41" s="200"/>
      <c r="H41" s="201"/>
      <c r="I41" s="202"/>
    </row>
    <row r="42" spans="1:9" x14ac:dyDescent="0.2">
      <c r="A42" s="32"/>
      <c r="B42" s="35"/>
      <c r="C42" s="35"/>
      <c r="D42" s="35"/>
      <c r="E42" s="35"/>
      <c r="F42" s="35"/>
      <c r="G42" s="35"/>
      <c r="H42" s="233"/>
      <c r="I42" s="233"/>
    </row>
    <row r="43" spans="1:9" x14ac:dyDescent="0.2">
      <c r="A43" s="93"/>
      <c r="B43" s="93"/>
      <c r="C43" s="93"/>
      <c r="D43" s="93"/>
      <c r="E43" s="93"/>
      <c r="F43" s="93"/>
      <c r="G43" s="93"/>
      <c r="H43" s="121"/>
      <c r="I43" s="121"/>
    </row>
    <row r="44" spans="1:9" x14ac:dyDescent="0.2">
      <c r="A44" s="93"/>
      <c r="B44" s="93"/>
      <c r="C44" s="93"/>
      <c r="D44" s="93"/>
      <c r="E44" s="93"/>
      <c r="F44" s="93"/>
      <c r="G44" s="93"/>
      <c r="H44" s="121"/>
      <c r="I44" s="121"/>
    </row>
    <row r="45" spans="1:9" x14ac:dyDescent="0.2">
      <c r="A45" s="93"/>
      <c r="B45" s="93"/>
      <c r="C45" s="93"/>
      <c r="D45" s="93"/>
      <c r="E45" s="93"/>
      <c r="F45" s="93"/>
      <c r="G45" s="93"/>
      <c r="H45" s="121"/>
      <c r="I45" s="121"/>
    </row>
    <row r="46" spans="1:9" x14ac:dyDescent="0.2">
      <c r="A46" s="93"/>
      <c r="B46" s="93"/>
      <c r="C46" s="93"/>
      <c r="D46" s="93"/>
      <c r="E46" s="93"/>
      <c r="F46" s="93"/>
      <c r="G46" s="93"/>
      <c r="H46" s="121"/>
      <c r="I46" s="121"/>
    </row>
    <row r="47" spans="1:9" x14ac:dyDescent="0.2">
      <c r="A47" s="93"/>
      <c r="B47" s="93"/>
      <c r="C47" s="93"/>
      <c r="D47" s="93"/>
      <c r="E47" s="93"/>
      <c r="F47" s="93"/>
      <c r="G47" s="93"/>
      <c r="H47" s="121"/>
      <c r="I47" s="121"/>
    </row>
    <row r="48" spans="1:9" ht="13.5" thickBot="1" x14ac:dyDescent="0.25">
      <c r="A48" s="33" t="s">
        <v>72</v>
      </c>
      <c r="B48" s="88"/>
      <c r="C48" s="88"/>
      <c r="D48" s="88"/>
      <c r="E48" s="88"/>
      <c r="F48" s="88"/>
      <c r="G48" s="88"/>
      <c r="H48" s="122"/>
    </row>
    <row r="49" spans="1:8" ht="13.5" thickBot="1" x14ac:dyDescent="0.25">
      <c r="A49" s="36" t="s">
        <v>55</v>
      </c>
      <c r="B49" s="36" t="str">
        <f>+B6</f>
        <v>promedio 2015</v>
      </c>
      <c r="C49" s="88"/>
      <c r="D49" s="36" t="str">
        <f>+D6</f>
        <v>promedio 2016</v>
      </c>
      <c r="E49" s="88"/>
      <c r="F49" s="36" t="str">
        <f>+F6</f>
        <v>promedio 2017</v>
      </c>
      <c r="G49" s="88"/>
      <c r="H49" s="124" t="str">
        <f>+H6</f>
        <v>promedio ene-oct 2018</v>
      </c>
    </row>
    <row r="50" spans="1:8" ht="13.5" thickBot="1" x14ac:dyDescent="0.25">
      <c r="A50" s="89" t="s">
        <v>73</v>
      </c>
      <c r="B50" s="90">
        <f>+B36-SUM(B9,B9:B11,B13:B18,B20:B23,B25:B26,B28:B29,B31:B32,B34:B35)</f>
        <v>0</v>
      </c>
      <c r="C50" s="91"/>
      <c r="D50" s="90">
        <f>+D36-SUM(D9,D9:D11,D13:D18,D20:D23,D25:D26,D28:D29,D31:D32,D34:D35)</f>
        <v>0</v>
      </c>
      <c r="E50" s="91"/>
      <c r="F50" s="90">
        <f>+F36-SUM(F9,F9:F11,F13:F18,F20:F23,F25:F26,F28:F29,F31:F32,F34:F35)</f>
        <v>0</v>
      </c>
      <c r="G50" s="91"/>
      <c r="H50" s="125">
        <f>+H36-SUM(H9,H9:H11,H13:H18,H20:H23,H25:H26,H28:H29,H31:H32,H34:H35)</f>
        <v>0</v>
      </c>
    </row>
  </sheetData>
  <printOptions horizontalCentered="1" verticalCentered="1"/>
  <pageMargins left="0.27559055118110237" right="0.23622047244094491" top="1.0236220472440944" bottom="0.47244094488188981" header="0.51181102362204722" footer="0.51181102362204722"/>
  <pageSetup paperSize="9" scale="92" orientation="landscape" r:id="rId1"/>
  <headerFooter alignWithMargins="0">
    <oddHeader xml:space="preserve">&amp;R2018 - Año del Centenario de la Reforma Universitaria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5"/>
  <sheetViews>
    <sheetView showGridLines="0" tabSelected="1" zoomScale="75" workbookViewId="0">
      <selection activeCell="C18" sqref="C18"/>
    </sheetView>
  </sheetViews>
  <sheetFormatPr baseColWidth="10" defaultRowHeight="12.75" x14ac:dyDescent="0.2"/>
  <cols>
    <col min="1" max="1" width="4.140625" style="6" customWidth="1"/>
    <col min="2" max="2" width="16" style="6" customWidth="1"/>
    <col min="3" max="5" width="17.28515625" style="86" customWidth="1"/>
    <col min="6" max="6" width="7.5703125" style="6" customWidth="1"/>
    <col min="7" max="7" width="17.5703125" style="6" customWidth="1"/>
    <col min="8" max="16384" width="11.42578125" style="6"/>
  </cols>
  <sheetData>
    <row r="1" spans="1:9" s="76" customFormat="1" x14ac:dyDescent="0.2">
      <c r="A1" s="79"/>
      <c r="B1" s="104" t="s">
        <v>126</v>
      </c>
      <c r="C1" s="104"/>
      <c r="D1" s="104"/>
      <c r="E1" s="104"/>
      <c r="F1" s="79"/>
      <c r="G1" s="79"/>
      <c r="H1" s="79"/>
      <c r="I1" s="79"/>
    </row>
    <row r="2" spans="1:9" s="76" customFormat="1" x14ac:dyDescent="0.2">
      <c r="A2" s="79"/>
      <c r="B2" s="104" t="s">
        <v>68</v>
      </c>
      <c r="C2" s="104"/>
      <c r="D2" s="104"/>
      <c r="E2" s="104"/>
      <c r="F2" s="79"/>
      <c r="G2" s="79"/>
      <c r="H2" s="79"/>
      <c r="I2" s="79"/>
    </row>
    <row r="3" spans="1:9" s="76" customFormat="1" ht="29.25" customHeight="1" x14ac:dyDescent="0.2">
      <c r="A3" s="79"/>
      <c r="B3" s="148" t="str">
        <f>+'4-costos'!A3</f>
        <v>Correa transportadora EP 630/3 Cob. 3/1 mm y ancho 1200 mm, ignífuga, antiestática y resistente a los aceites</v>
      </c>
      <c r="C3" s="148"/>
      <c r="D3" s="148"/>
      <c r="E3" s="148"/>
      <c r="F3" s="203"/>
      <c r="G3" s="79"/>
      <c r="H3" s="79"/>
      <c r="I3" s="79"/>
    </row>
    <row r="4" spans="1:9" s="76" customFormat="1" x14ac:dyDescent="0.2">
      <c r="A4" s="79"/>
      <c r="B4" s="147" t="s">
        <v>97</v>
      </c>
      <c r="C4" s="147"/>
      <c r="D4" s="147"/>
      <c r="E4" s="147"/>
      <c r="F4" s="203"/>
      <c r="G4" s="79"/>
      <c r="H4" s="79"/>
      <c r="I4" s="79"/>
    </row>
    <row r="5" spans="1:9" ht="13.5" thickBot="1" x14ac:dyDescent="0.25">
      <c r="A5" s="35"/>
      <c r="B5" s="35"/>
      <c r="C5" s="205"/>
      <c r="D5" s="205"/>
      <c r="E5" s="205"/>
      <c r="F5" s="99"/>
      <c r="G5" s="99"/>
      <c r="H5" s="35"/>
      <c r="I5" s="35"/>
    </row>
    <row r="6" spans="1:9" ht="12.75" customHeight="1" x14ac:dyDescent="0.2">
      <c r="A6" s="35"/>
      <c r="B6" s="77" t="s">
        <v>54</v>
      </c>
      <c r="C6" s="55" t="s">
        <v>69</v>
      </c>
      <c r="D6" s="11" t="s">
        <v>70</v>
      </c>
      <c r="E6" s="78" t="s">
        <v>35</v>
      </c>
      <c r="F6" s="79"/>
      <c r="G6" s="35"/>
      <c r="H6" s="35"/>
      <c r="I6" s="35"/>
    </row>
    <row r="7" spans="1:9" ht="26.25" customHeight="1" thickBot="1" x14ac:dyDescent="0.25">
      <c r="A7" s="35"/>
      <c r="B7" s="80" t="s">
        <v>55</v>
      </c>
      <c r="C7" s="81" t="s">
        <v>104</v>
      </c>
      <c r="D7" s="12" t="s">
        <v>94</v>
      </c>
      <c r="E7" s="82" t="s">
        <v>71</v>
      </c>
      <c r="F7" s="79"/>
      <c r="G7" s="35"/>
      <c r="H7" s="35"/>
      <c r="I7" s="35"/>
    </row>
    <row r="8" spans="1:9" x14ac:dyDescent="0.2">
      <c r="A8" s="35"/>
      <c r="B8" s="13">
        <f>+'3- impo no inv'!A8</f>
        <v>42005</v>
      </c>
      <c r="C8" s="206"/>
      <c r="D8" s="101"/>
      <c r="E8" s="207"/>
      <c r="F8" s="35"/>
      <c r="G8" s="35"/>
      <c r="H8" s="35"/>
      <c r="I8" s="35"/>
    </row>
    <row r="9" spans="1:9" x14ac:dyDescent="0.2">
      <c r="A9" s="35"/>
      <c r="B9" s="16">
        <f>+'3- impo no inv'!A9</f>
        <v>42036</v>
      </c>
      <c r="C9" s="208"/>
      <c r="D9" s="209"/>
      <c r="E9" s="210"/>
      <c r="F9" s="35"/>
      <c r="G9" s="35"/>
      <c r="H9" s="35"/>
      <c r="I9" s="35"/>
    </row>
    <row r="10" spans="1:9" x14ac:dyDescent="0.2">
      <c r="A10" s="35"/>
      <c r="B10" s="16">
        <f>+'3- impo no inv'!A10</f>
        <v>42064</v>
      </c>
      <c r="C10" s="208"/>
      <c r="D10" s="209"/>
      <c r="E10" s="210"/>
      <c r="F10" s="35"/>
      <c r="G10" s="35"/>
      <c r="H10" s="35"/>
      <c r="I10" s="35"/>
    </row>
    <row r="11" spans="1:9" x14ac:dyDescent="0.2">
      <c r="A11" s="35"/>
      <c r="B11" s="16">
        <f>+'3- impo no inv'!A11</f>
        <v>42095</v>
      </c>
      <c r="C11" s="208"/>
      <c r="D11" s="209"/>
      <c r="E11" s="210"/>
      <c r="F11" s="35"/>
      <c r="G11" s="35"/>
      <c r="H11" s="35"/>
      <c r="I11" s="35"/>
    </row>
    <row r="12" spans="1:9" x14ac:dyDescent="0.2">
      <c r="A12" s="35"/>
      <c r="B12" s="16">
        <f>+'3- impo no inv'!A12</f>
        <v>42125</v>
      </c>
      <c r="C12" s="209"/>
      <c r="D12" s="209"/>
      <c r="E12" s="210"/>
      <c r="F12" s="35"/>
      <c r="G12" s="35"/>
      <c r="H12" s="35"/>
      <c r="I12" s="35"/>
    </row>
    <row r="13" spans="1:9" x14ac:dyDescent="0.2">
      <c r="A13" s="35"/>
      <c r="B13" s="16">
        <f>+'3- impo no inv'!A13</f>
        <v>42156</v>
      </c>
      <c r="C13" s="208"/>
      <c r="D13" s="209"/>
      <c r="E13" s="210"/>
      <c r="F13" s="35"/>
      <c r="G13" s="35"/>
      <c r="H13" s="35"/>
      <c r="I13" s="35"/>
    </row>
    <row r="14" spans="1:9" x14ac:dyDescent="0.2">
      <c r="A14" s="35"/>
      <c r="B14" s="16">
        <f>+'3- impo no inv'!A14</f>
        <v>42186</v>
      </c>
      <c r="C14" s="209"/>
      <c r="D14" s="209"/>
      <c r="E14" s="210"/>
      <c r="F14" s="35"/>
      <c r="G14" s="35"/>
      <c r="H14" s="35"/>
      <c r="I14" s="35"/>
    </row>
    <row r="15" spans="1:9" x14ac:dyDescent="0.2">
      <c r="A15" s="35"/>
      <c r="B15" s="16">
        <f>+'3- impo no inv'!A15</f>
        <v>42217</v>
      </c>
      <c r="C15" s="209"/>
      <c r="D15" s="209"/>
      <c r="E15" s="210"/>
      <c r="F15" s="35"/>
      <c r="G15" s="35"/>
      <c r="H15" s="35"/>
      <c r="I15" s="35"/>
    </row>
    <row r="16" spans="1:9" x14ac:dyDescent="0.2">
      <c r="A16" s="35"/>
      <c r="B16" s="16">
        <f>+'3- impo no inv'!A16</f>
        <v>42248</v>
      </c>
      <c r="C16" s="209"/>
      <c r="D16" s="209"/>
      <c r="E16" s="210"/>
      <c r="F16" s="35"/>
      <c r="G16" s="35"/>
      <c r="H16" s="35"/>
      <c r="I16" s="35"/>
    </row>
    <row r="17" spans="1:9" x14ac:dyDescent="0.2">
      <c r="A17" s="35"/>
      <c r="B17" s="16">
        <f>+'3- impo no inv'!A17</f>
        <v>42278</v>
      </c>
      <c r="C17" s="209"/>
      <c r="D17" s="209"/>
      <c r="E17" s="210"/>
      <c r="F17" s="35"/>
      <c r="G17" s="35"/>
      <c r="H17" s="35"/>
      <c r="I17" s="35"/>
    </row>
    <row r="18" spans="1:9" x14ac:dyDescent="0.2">
      <c r="A18" s="35"/>
      <c r="B18" s="16">
        <f>+'3- impo no inv'!A18</f>
        <v>42309</v>
      </c>
      <c r="C18" s="209"/>
      <c r="D18" s="209"/>
      <c r="E18" s="210"/>
      <c r="F18" s="35"/>
      <c r="G18" s="35"/>
      <c r="H18" s="35"/>
      <c r="I18" s="35"/>
    </row>
    <row r="19" spans="1:9" ht="13.5" thickBot="1" x14ac:dyDescent="0.25">
      <c r="A19" s="35"/>
      <c r="B19" s="19">
        <f>+'3- impo no inv'!A19</f>
        <v>42339</v>
      </c>
      <c r="C19" s="103"/>
      <c r="D19" s="103"/>
      <c r="E19" s="164"/>
      <c r="F19" s="35"/>
      <c r="G19" s="35"/>
      <c r="H19" s="35"/>
      <c r="I19" s="35"/>
    </row>
    <row r="20" spans="1:9" x14ac:dyDescent="0.2">
      <c r="A20" s="35"/>
      <c r="B20" s="13">
        <f>+'3- impo no inv'!A20</f>
        <v>42370</v>
      </c>
      <c r="C20" s="101"/>
      <c r="D20" s="101"/>
      <c r="E20" s="210"/>
      <c r="F20" s="35"/>
      <c r="G20" s="35"/>
      <c r="H20" s="35"/>
      <c r="I20" s="35"/>
    </row>
    <row r="21" spans="1:9" x14ac:dyDescent="0.2">
      <c r="A21" s="35"/>
      <c r="B21" s="16">
        <f>+'3- impo no inv'!A21</f>
        <v>42401</v>
      </c>
      <c r="C21" s="209"/>
      <c r="D21" s="209"/>
      <c r="E21" s="211"/>
      <c r="F21" s="35"/>
      <c r="G21" s="35"/>
      <c r="H21" s="35"/>
      <c r="I21" s="35"/>
    </row>
    <row r="22" spans="1:9" x14ac:dyDescent="0.2">
      <c r="A22" s="35"/>
      <c r="B22" s="16">
        <f>+'3- impo no inv'!A22</f>
        <v>42430</v>
      </c>
      <c r="C22" s="209"/>
      <c r="D22" s="209"/>
      <c r="E22" s="210"/>
      <c r="F22" s="35"/>
      <c r="G22" s="35"/>
      <c r="H22" s="35"/>
      <c r="I22" s="35"/>
    </row>
    <row r="23" spans="1:9" x14ac:dyDescent="0.2">
      <c r="A23" s="35"/>
      <c r="B23" s="16">
        <f>+'3- impo no inv'!A23</f>
        <v>42461</v>
      </c>
      <c r="C23" s="209"/>
      <c r="D23" s="209"/>
      <c r="E23" s="210"/>
      <c r="F23" s="35"/>
      <c r="G23" s="35"/>
      <c r="H23" s="35"/>
      <c r="I23" s="35"/>
    </row>
    <row r="24" spans="1:9" x14ac:dyDescent="0.2">
      <c r="A24" s="35"/>
      <c r="B24" s="16">
        <f>+'3- impo no inv'!A24</f>
        <v>42491</v>
      </c>
      <c r="C24" s="209"/>
      <c r="D24" s="209"/>
      <c r="E24" s="210"/>
      <c r="F24" s="35"/>
      <c r="G24" s="35"/>
      <c r="H24" s="35"/>
      <c r="I24" s="35"/>
    </row>
    <row r="25" spans="1:9" x14ac:dyDescent="0.2">
      <c r="A25" s="35"/>
      <c r="B25" s="16">
        <f>+'3- impo no inv'!A25</f>
        <v>42522</v>
      </c>
      <c r="C25" s="209"/>
      <c r="D25" s="209"/>
      <c r="E25" s="210"/>
      <c r="F25" s="35"/>
      <c r="G25" s="35"/>
      <c r="H25" s="35"/>
      <c r="I25" s="35"/>
    </row>
    <row r="26" spans="1:9" x14ac:dyDescent="0.2">
      <c r="A26" s="35"/>
      <c r="B26" s="16">
        <f>+'3- impo no inv'!A26</f>
        <v>42552</v>
      </c>
      <c r="C26" s="209"/>
      <c r="D26" s="209"/>
      <c r="E26" s="210"/>
      <c r="F26" s="35"/>
      <c r="G26" s="35"/>
      <c r="H26" s="35"/>
      <c r="I26" s="35"/>
    </row>
    <row r="27" spans="1:9" x14ac:dyDescent="0.2">
      <c r="A27" s="35"/>
      <c r="B27" s="16">
        <f>+'3- impo no inv'!A27</f>
        <v>42583</v>
      </c>
      <c r="C27" s="209"/>
      <c r="D27" s="209"/>
      <c r="E27" s="210"/>
      <c r="F27" s="35"/>
      <c r="G27" s="35"/>
      <c r="H27" s="35"/>
      <c r="I27" s="35"/>
    </row>
    <row r="28" spans="1:9" x14ac:dyDescent="0.2">
      <c r="A28" s="35"/>
      <c r="B28" s="16">
        <f>+'3- impo no inv'!A28</f>
        <v>42614</v>
      </c>
      <c r="C28" s="209"/>
      <c r="D28" s="209"/>
      <c r="E28" s="210"/>
      <c r="F28" s="35"/>
      <c r="G28" s="35"/>
      <c r="H28" s="35"/>
      <c r="I28" s="35"/>
    </row>
    <row r="29" spans="1:9" x14ac:dyDescent="0.2">
      <c r="A29" s="35"/>
      <c r="B29" s="16">
        <f>+'3- impo no inv'!A29</f>
        <v>42644</v>
      </c>
      <c r="C29" s="209"/>
      <c r="D29" s="209"/>
      <c r="E29" s="210"/>
      <c r="F29" s="35"/>
      <c r="G29" s="35"/>
      <c r="H29" s="35"/>
      <c r="I29" s="35"/>
    </row>
    <row r="30" spans="1:9" x14ac:dyDescent="0.2">
      <c r="A30" s="35"/>
      <c r="B30" s="16">
        <f>+'3- impo no inv'!A30</f>
        <v>42675</v>
      </c>
      <c r="C30" s="209"/>
      <c r="D30" s="209"/>
      <c r="E30" s="210"/>
      <c r="F30" s="35"/>
      <c r="G30" s="35"/>
      <c r="H30" s="35"/>
      <c r="I30" s="35"/>
    </row>
    <row r="31" spans="1:9" ht="13.5" thickBot="1" x14ac:dyDescent="0.25">
      <c r="A31" s="35"/>
      <c r="B31" s="19">
        <f>+'3- impo no inv'!A31</f>
        <v>42705</v>
      </c>
      <c r="C31" s="103"/>
      <c r="D31" s="103"/>
      <c r="E31" s="212"/>
      <c r="F31" s="35"/>
      <c r="G31" s="35"/>
      <c r="H31" s="35"/>
      <c r="I31" s="35"/>
    </row>
    <row r="32" spans="1:9" x14ac:dyDescent="0.2">
      <c r="A32" s="35"/>
      <c r="B32" s="13">
        <f>+'3- impo no inv'!A32</f>
        <v>42736</v>
      </c>
      <c r="C32" s="101"/>
      <c r="D32" s="213"/>
      <c r="E32" s="206"/>
      <c r="F32" s="35"/>
      <c r="G32" s="35"/>
      <c r="H32" s="35"/>
      <c r="I32" s="35"/>
    </row>
    <row r="33" spans="1:9" x14ac:dyDescent="0.2">
      <c r="A33" s="35"/>
      <c r="B33" s="16">
        <f>+'3- impo no inv'!A33</f>
        <v>42767</v>
      </c>
      <c r="C33" s="209"/>
      <c r="D33" s="214"/>
      <c r="E33" s="208"/>
      <c r="F33" s="35"/>
      <c r="G33" s="35"/>
      <c r="H33" s="35"/>
      <c r="I33" s="35"/>
    </row>
    <row r="34" spans="1:9" x14ac:dyDescent="0.2">
      <c r="A34" s="35"/>
      <c r="B34" s="16">
        <f>+'3- impo no inv'!A34</f>
        <v>42795</v>
      </c>
      <c r="C34" s="209"/>
      <c r="D34" s="214"/>
      <c r="E34" s="208"/>
      <c r="F34" s="35"/>
      <c r="G34" s="35"/>
      <c r="H34" s="35"/>
      <c r="I34" s="35"/>
    </row>
    <row r="35" spans="1:9" x14ac:dyDescent="0.2">
      <c r="A35" s="35"/>
      <c r="B35" s="16">
        <f>+'3- impo no inv'!A35</f>
        <v>42826</v>
      </c>
      <c r="C35" s="209"/>
      <c r="D35" s="214"/>
      <c r="E35" s="208"/>
      <c r="F35" s="35"/>
      <c r="G35" s="35"/>
      <c r="H35" s="35"/>
      <c r="I35" s="35"/>
    </row>
    <row r="36" spans="1:9" x14ac:dyDescent="0.2">
      <c r="A36" s="35"/>
      <c r="B36" s="16">
        <f>+'3- impo no inv'!A36</f>
        <v>42856</v>
      </c>
      <c r="C36" s="209"/>
      <c r="D36" s="214"/>
      <c r="E36" s="208"/>
      <c r="F36" s="35"/>
      <c r="G36" s="35"/>
      <c r="H36" s="35"/>
      <c r="I36" s="35"/>
    </row>
    <row r="37" spans="1:9" x14ac:dyDescent="0.2">
      <c r="A37" s="35"/>
      <c r="B37" s="16">
        <f>+'3- impo no inv'!A37</f>
        <v>42887</v>
      </c>
      <c r="C37" s="209"/>
      <c r="D37" s="214"/>
      <c r="E37" s="208"/>
      <c r="F37" s="35"/>
      <c r="G37" s="35"/>
      <c r="H37" s="35"/>
      <c r="I37" s="35"/>
    </row>
    <row r="38" spans="1:9" x14ac:dyDescent="0.2">
      <c r="A38" s="35"/>
      <c r="B38" s="16">
        <f>+'3- impo no inv'!A38</f>
        <v>42917</v>
      </c>
      <c r="C38" s="209"/>
      <c r="D38" s="214"/>
      <c r="E38" s="208"/>
      <c r="F38" s="35"/>
      <c r="G38" s="35"/>
      <c r="H38" s="35"/>
      <c r="I38" s="35"/>
    </row>
    <row r="39" spans="1:9" x14ac:dyDescent="0.2">
      <c r="A39" s="35"/>
      <c r="B39" s="16">
        <f>+'3- impo no inv'!A39</f>
        <v>42948</v>
      </c>
      <c r="C39" s="209"/>
      <c r="D39" s="214"/>
      <c r="E39" s="208"/>
      <c r="F39" s="35"/>
      <c r="G39" s="35"/>
      <c r="H39" s="35"/>
      <c r="I39" s="35"/>
    </row>
    <row r="40" spans="1:9" x14ac:dyDescent="0.2">
      <c r="A40" s="35"/>
      <c r="B40" s="16">
        <f>+'3- impo no inv'!A40</f>
        <v>42979</v>
      </c>
      <c r="C40" s="209"/>
      <c r="D40" s="214"/>
      <c r="E40" s="208"/>
      <c r="F40" s="35"/>
      <c r="G40" s="35"/>
      <c r="H40" s="35"/>
      <c r="I40" s="35"/>
    </row>
    <row r="41" spans="1:9" x14ac:dyDescent="0.2">
      <c r="A41" s="35"/>
      <c r="B41" s="16">
        <f>+'3- impo no inv'!A41</f>
        <v>43009</v>
      </c>
      <c r="C41" s="209"/>
      <c r="D41" s="214"/>
      <c r="E41" s="208"/>
      <c r="F41" s="35"/>
      <c r="G41" s="35"/>
      <c r="H41" s="35"/>
      <c r="I41" s="35"/>
    </row>
    <row r="42" spans="1:9" x14ac:dyDescent="0.2">
      <c r="A42" s="35"/>
      <c r="B42" s="16">
        <f>+'3- impo no inv'!A42</f>
        <v>43040</v>
      </c>
      <c r="C42" s="209"/>
      <c r="D42" s="214"/>
      <c r="E42" s="208"/>
      <c r="F42" s="35"/>
      <c r="G42" s="35"/>
      <c r="H42" s="35"/>
      <c r="I42" s="35"/>
    </row>
    <row r="43" spans="1:9" ht="13.5" thickBot="1" x14ac:dyDescent="0.25">
      <c r="B43" s="54">
        <f>+'3- impo no inv'!A43</f>
        <v>43070</v>
      </c>
      <c r="C43" s="83"/>
      <c r="D43" s="84"/>
      <c r="E43" s="50"/>
    </row>
    <row r="44" spans="1:9" x14ac:dyDescent="0.2">
      <c r="B44" s="13">
        <f>+'3- impo no inv'!A44</f>
        <v>43101</v>
      </c>
      <c r="C44" s="15"/>
      <c r="D44" s="15"/>
      <c r="E44" s="14"/>
    </row>
    <row r="45" spans="1:9" x14ac:dyDescent="0.2">
      <c r="B45" s="16">
        <f>+'3- impo no inv'!A45</f>
        <v>43132</v>
      </c>
      <c r="C45" s="18"/>
      <c r="D45" s="18"/>
      <c r="E45" s="17"/>
    </row>
    <row r="46" spans="1:9" x14ac:dyDescent="0.2">
      <c r="B46" s="16">
        <f>+'3- impo no inv'!A46</f>
        <v>43160</v>
      </c>
      <c r="C46" s="18"/>
      <c r="D46" s="18"/>
      <c r="E46" s="17"/>
    </row>
    <row r="47" spans="1:9" x14ac:dyDescent="0.2">
      <c r="B47" s="16">
        <f>+'3- impo no inv'!A47</f>
        <v>43191</v>
      </c>
      <c r="C47" s="18"/>
      <c r="D47" s="18"/>
      <c r="E47" s="17"/>
    </row>
    <row r="48" spans="1:9" x14ac:dyDescent="0.2">
      <c r="B48" s="16">
        <f>+'3- impo no inv'!A48</f>
        <v>43221</v>
      </c>
      <c r="C48" s="18"/>
      <c r="D48" s="18"/>
      <c r="E48" s="17"/>
    </row>
    <row r="49" spans="2:46" x14ac:dyDescent="0.2">
      <c r="B49" s="16">
        <f>+'3- impo no inv'!A49</f>
        <v>43252</v>
      </c>
      <c r="C49" s="18"/>
      <c r="D49" s="18"/>
      <c r="E49" s="17"/>
    </row>
    <row r="50" spans="2:46" x14ac:dyDescent="0.2">
      <c r="B50" s="16">
        <f>+'3- impo no inv'!A50</f>
        <v>43282</v>
      </c>
      <c r="C50" s="18"/>
      <c r="D50" s="18"/>
      <c r="E50" s="17"/>
    </row>
    <row r="51" spans="2:46" x14ac:dyDescent="0.2">
      <c r="B51" s="16">
        <f>+'3- impo no inv'!A51</f>
        <v>43313</v>
      </c>
      <c r="C51" s="18"/>
      <c r="D51" s="18"/>
      <c r="E51" s="17"/>
    </row>
    <row r="52" spans="2:46" x14ac:dyDescent="0.2">
      <c r="B52" s="16">
        <f>+'3- impo no inv'!A52</f>
        <v>43344</v>
      </c>
      <c r="C52" s="18"/>
      <c r="D52" s="18"/>
      <c r="E52" s="17"/>
    </row>
    <row r="53" spans="2:46" x14ac:dyDescent="0.2">
      <c r="B53" s="16">
        <f>+'3- impo no inv'!A53</f>
        <v>43374</v>
      </c>
      <c r="C53" s="18"/>
      <c r="D53" s="18"/>
      <c r="E53" s="17"/>
    </row>
    <row r="54" spans="2:46" hidden="1" x14ac:dyDescent="0.2">
      <c r="B54" s="16">
        <f>+'3- impo no inv'!A54</f>
        <v>43405</v>
      </c>
      <c r="C54" s="18"/>
      <c r="D54" s="18"/>
      <c r="E54" s="17"/>
    </row>
    <row r="55" spans="2:46" ht="13.5" hidden="1" thickBot="1" x14ac:dyDescent="0.25">
      <c r="B55" s="19">
        <f>+'3- impo no inv'!A55</f>
        <v>43435</v>
      </c>
      <c r="C55" s="20"/>
      <c r="D55" s="20"/>
      <c r="E55" s="24"/>
    </row>
    <row r="56" spans="2:46" ht="13.5" thickBot="1" x14ac:dyDescent="0.25">
      <c r="B56" s="25"/>
      <c r="C56" s="26"/>
      <c r="D56" s="26"/>
      <c r="E56" s="27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</row>
    <row r="57" spans="2:46" x14ac:dyDescent="0.2">
      <c r="B57" s="51">
        <f>+'3- impo no inv'!A57</f>
        <v>2012</v>
      </c>
      <c r="C57" s="15"/>
      <c r="D57" s="15"/>
      <c r="E57" s="15"/>
      <c r="F57" s="26"/>
    </row>
    <row r="58" spans="2:46" x14ac:dyDescent="0.2">
      <c r="B58" s="52">
        <f>+'3- impo no inv'!A58</f>
        <v>2013</v>
      </c>
      <c r="C58" s="18"/>
      <c r="D58" s="18"/>
      <c r="E58" s="18"/>
      <c r="F58" s="26"/>
    </row>
    <row r="59" spans="2:46" ht="13.5" thickBot="1" x14ac:dyDescent="0.25">
      <c r="B59" s="53">
        <f>+'3- impo no inv'!A59</f>
        <v>2014</v>
      </c>
      <c r="C59" s="20"/>
      <c r="D59" s="20"/>
      <c r="E59" s="20"/>
    </row>
    <row r="60" spans="2:46" x14ac:dyDescent="0.2">
      <c r="B60" s="51">
        <f>+'3- impo no inv'!A60</f>
        <v>2015</v>
      </c>
      <c r="C60" s="15"/>
      <c r="D60" s="15"/>
      <c r="E60" s="15"/>
      <c r="F60" s="26"/>
    </row>
    <row r="61" spans="2:46" x14ac:dyDescent="0.2">
      <c r="B61" s="52">
        <f>+'3- impo no inv'!A61</f>
        <v>2016</v>
      </c>
      <c r="C61" s="18"/>
      <c r="D61" s="18"/>
      <c r="E61" s="18"/>
      <c r="F61" s="26"/>
    </row>
    <row r="62" spans="2:46" ht="13.5" thickBot="1" x14ac:dyDescent="0.25">
      <c r="B62" s="53">
        <f>+'3- impo no inv'!A62</f>
        <v>2017</v>
      </c>
      <c r="C62" s="20"/>
      <c r="D62" s="20"/>
      <c r="E62" s="20"/>
    </row>
    <row r="63" spans="2:46" ht="13.5" thickBot="1" x14ac:dyDescent="0.25">
      <c r="B63" s="25"/>
      <c r="C63" s="26"/>
      <c r="D63" s="26"/>
      <c r="E63" s="26"/>
    </row>
    <row r="64" spans="2:46" x14ac:dyDescent="0.2">
      <c r="B64" s="119" t="str">
        <f>+'3- impo no inv'!A64</f>
        <v>ene-oct 2017</v>
      </c>
      <c r="C64" s="15"/>
      <c r="D64" s="15"/>
      <c r="E64" s="15"/>
    </row>
    <row r="65" spans="2:5" ht="13.5" thickBot="1" x14ac:dyDescent="0.25">
      <c r="B65" s="120" t="str">
        <f>+'3- impo no inv'!A65</f>
        <v>ene-oct 2018</v>
      </c>
      <c r="C65" s="20"/>
      <c r="D65" s="20"/>
      <c r="E65" s="20"/>
    </row>
    <row r="66" spans="2:5" x14ac:dyDescent="0.2">
      <c r="C66" s="6"/>
      <c r="D66" s="6"/>
    </row>
    <row r="67" spans="2:5" x14ac:dyDescent="0.2">
      <c r="B67" s="87"/>
      <c r="C67" s="6"/>
      <c r="D67" s="6"/>
    </row>
    <row r="68" spans="2:5" x14ac:dyDescent="0.2">
      <c r="B68" s="33" t="s">
        <v>57</v>
      </c>
      <c r="C68" s="34"/>
      <c r="D68" s="35"/>
      <c r="E68" s="35"/>
    </row>
    <row r="69" spans="2:5" ht="13.5" thickBot="1" x14ac:dyDescent="0.25">
      <c r="B69" s="35"/>
      <c r="C69" s="35"/>
      <c r="D69" s="35"/>
      <c r="E69" s="35"/>
    </row>
    <row r="70" spans="2:5" ht="13.5" thickBot="1" x14ac:dyDescent="0.25">
      <c r="B70" s="36" t="s">
        <v>55</v>
      </c>
      <c r="C70" s="57" t="s">
        <v>58</v>
      </c>
      <c r="D70" s="58" t="s">
        <v>60</v>
      </c>
    </row>
    <row r="71" spans="2:5" x14ac:dyDescent="0.2">
      <c r="B71" s="39">
        <f>+B60</f>
        <v>2015</v>
      </c>
      <c r="C71" s="40">
        <f>+C60-SUM(C8:C19)</f>
        <v>0</v>
      </c>
      <c r="D71" s="41">
        <f>+D60-SUM(D8:D19)</f>
        <v>0</v>
      </c>
    </row>
    <row r="72" spans="2:5" x14ac:dyDescent="0.2">
      <c r="B72" s="42">
        <f>+B61</f>
        <v>2016</v>
      </c>
      <c r="C72" s="43">
        <f>+C61-SUM(C20:C31)</f>
        <v>0</v>
      </c>
      <c r="D72" s="44">
        <f>+D61-SUM(D20:D31)</f>
        <v>0</v>
      </c>
    </row>
    <row r="73" spans="2:5" ht="13.5" thickBot="1" x14ac:dyDescent="0.25">
      <c r="B73" s="45">
        <f>+B62</f>
        <v>2017</v>
      </c>
      <c r="C73" s="46">
        <f>+C62-SUM(C32:C43)</f>
        <v>0</v>
      </c>
      <c r="D73" s="47">
        <f>+D62-SUM(D32:D43)</f>
        <v>0</v>
      </c>
    </row>
    <row r="74" spans="2:5" x14ac:dyDescent="0.2">
      <c r="B74" s="39" t="str">
        <f>+B64</f>
        <v>ene-oct 2017</v>
      </c>
      <c r="C74" s="48">
        <f>+C64-(SUM(C32:INDEX(C32:C43,'parámetros e instrucciones'!$E$3)))</f>
        <v>0</v>
      </c>
      <c r="D74" s="48">
        <f>+D64-(SUM(D32:INDEX(D32:D43,'parámetros e instrucciones'!$E$3)))</f>
        <v>0</v>
      </c>
    </row>
    <row r="75" spans="2:5" ht="13.5" thickBot="1" x14ac:dyDescent="0.25">
      <c r="B75" s="45" t="str">
        <f>+B65</f>
        <v>ene-oct 2018</v>
      </c>
      <c r="C75" s="49">
        <f>+C65-(SUM(C44:INDEX(C44:C55,'parámetros e instrucciones'!$E$3)))</f>
        <v>0</v>
      </c>
      <c r="D75" s="49">
        <f>+D65-(SUM(D44:INDEX(D44:D55,'parámetros e instrucciones'!$E$3)))</f>
        <v>0</v>
      </c>
    </row>
  </sheetData>
  <mergeCells count="2">
    <mergeCell ref="B4:E4"/>
    <mergeCell ref="B3:E3"/>
  </mergeCells>
  <phoneticPr fontId="0" type="noConversion"/>
  <printOptions horizontalCentered="1" verticalCentered="1" gridLinesSet="0"/>
  <pageMargins left="0.43307086614173229" right="0.47244094488188981" top="0.23622047244094491" bottom="0.27559055118110237" header="0" footer="0"/>
  <pageSetup paperSize="9" scale="68" orientation="landscape" r:id="rId1"/>
  <headerFooter alignWithMargins="0">
    <oddHeader xml:space="preserve">&amp;R2018 - Año del Centenario de la Reforma Universitaria 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5"/>
  <sheetViews>
    <sheetView showGridLines="0" tabSelected="1" zoomScale="75" workbookViewId="0">
      <selection activeCell="C18" sqref="C18"/>
    </sheetView>
  </sheetViews>
  <sheetFormatPr baseColWidth="10" defaultRowHeight="12.75" x14ac:dyDescent="0.2"/>
  <cols>
    <col min="1" max="1" width="4.140625" style="6" customWidth="1"/>
    <col min="2" max="2" width="16" style="6" customWidth="1"/>
    <col min="3" max="5" width="17.28515625" style="86" customWidth="1"/>
    <col min="6" max="6" width="7.5703125" style="6" customWidth="1"/>
    <col min="7" max="7" width="17.5703125" style="6" customWidth="1"/>
    <col min="8" max="16384" width="11.42578125" style="6"/>
  </cols>
  <sheetData>
    <row r="1" spans="1:9" s="76" customFormat="1" x14ac:dyDescent="0.2">
      <c r="A1" s="79"/>
      <c r="B1" s="104" t="s">
        <v>127</v>
      </c>
      <c r="C1" s="104"/>
      <c r="D1" s="104"/>
      <c r="E1" s="104"/>
      <c r="F1" s="79"/>
      <c r="G1" s="79"/>
      <c r="H1" s="79"/>
      <c r="I1" s="79"/>
    </row>
    <row r="2" spans="1:9" s="76" customFormat="1" x14ac:dyDescent="0.2">
      <c r="A2" s="79"/>
      <c r="B2" s="104" t="s">
        <v>68</v>
      </c>
      <c r="C2" s="104"/>
      <c r="D2" s="104"/>
      <c r="E2" s="104"/>
      <c r="F2" s="79"/>
      <c r="G2" s="79"/>
      <c r="H2" s="79"/>
      <c r="I2" s="79"/>
    </row>
    <row r="3" spans="1:9" s="76" customFormat="1" ht="29.25" customHeight="1" x14ac:dyDescent="0.2">
      <c r="A3" s="79"/>
      <c r="B3" s="148" t="str">
        <f>+'4-costos (2)'!A3</f>
        <v>Correa transportadora EP 630/3, ignífuga, antiestática y resistente a los aceites</v>
      </c>
      <c r="C3" s="148"/>
      <c r="D3" s="148"/>
      <c r="E3" s="148"/>
      <c r="F3" s="203"/>
      <c r="G3" s="79"/>
      <c r="H3" s="79"/>
      <c r="I3" s="79"/>
    </row>
    <row r="4" spans="1:9" s="76" customFormat="1" x14ac:dyDescent="0.2">
      <c r="A4" s="79"/>
      <c r="B4" s="147" t="s">
        <v>97</v>
      </c>
      <c r="C4" s="147"/>
      <c r="D4" s="147"/>
      <c r="E4" s="147"/>
      <c r="F4" s="203"/>
      <c r="G4" s="79"/>
      <c r="H4" s="79"/>
      <c r="I4" s="79"/>
    </row>
    <row r="5" spans="1:9" ht="13.5" thickBot="1" x14ac:dyDescent="0.25">
      <c r="A5" s="35"/>
      <c r="B5" s="35"/>
      <c r="C5" s="205"/>
      <c r="D5" s="205"/>
      <c r="E5" s="205"/>
      <c r="F5" s="99"/>
      <c r="G5" s="99"/>
      <c r="H5" s="35"/>
      <c r="I5" s="35"/>
    </row>
    <row r="6" spans="1:9" ht="12.75" customHeight="1" x14ac:dyDescent="0.2">
      <c r="A6" s="35"/>
      <c r="B6" s="77" t="s">
        <v>54</v>
      </c>
      <c r="C6" s="55" t="s">
        <v>69</v>
      </c>
      <c r="D6" s="11" t="s">
        <v>70</v>
      </c>
      <c r="E6" s="78" t="s">
        <v>35</v>
      </c>
      <c r="F6" s="79"/>
      <c r="G6" s="35"/>
      <c r="H6" s="35"/>
      <c r="I6" s="35"/>
    </row>
    <row r="7" spans="1:9" ht="26.25" customHeight="1" thickBot="1" x14ac:dyDescent="0.25">
      <c r="A7" s="35"/>
      <c r="B7" s="80" t="s">
        <v>55</v>
      </c>
      <c r="C7" s="81" t="s">
        <v>104</v>
      </c>
      <c r="D7" s="12" t="s">
        <v>94</v>
      </c>
      <c r="E7" s="82" t="s">
        <v>71</v>
      </c>
      <c r="F7" s="79"/>
      <c r="G7" s="35"/>
      <c r="H7" s="35"/>
      <c r="I7" s="35"/>
    </row>
    <row r="8" spans="1:9" x14ac:dyDescent="0.2">
      <c r="A8" s="35"/>
      <c r="B8" s="13">
        <f>+'3- impo no inv'!A8</f>
        <v>42005</v>
      </c>
      <c r="C8" s="206"/>
      <c r="D8" s="101"/>
      <c r="E8" s="207"/>
      <c r="F8" s="35"/>
      <c r="G8" s="35"/>
      <c r="H8" s="35"/>
      <c r="I8" s="35"/>
    </row>
    <row r="9" spans="1:9" x14ac:dyDescent="0.2">
      <c r="A9" s="35"/>
      <c r="B9" s="16">
        <f>+'3- impo no inv'!A9</f>
        <v>42036</v>
      </c>
      <c r="C9" s="208"/>
      <c r="D9" s="209"/>
      <c r="E9" s="210"/>
      <c r="F9" s="35"/>
      <c r="G9" s="35"/>
      <c r="H9" s="35"/>
      <c r="I9" s="35"/>
    </row>
    <row r="10" spans="1:9" x14ac:dyDescent="0.2">
      <c r="A10" s="35"/>
      <c r="B10" s="16">
        <f>+'3- impo no inv'!A10</f>
        <v>42064</v>
      </c>
      <c r="C10" s="208"/>
      <c r="D10" s="209"/>
      <c r="E10" s="210"/>
      <c r="F10" s="35"/>
      <c r="G10" s="35"/>
      <c r="H10" s="35"/>
      <c r="I10" s="35"/>
    </row>
    <row r="11" spans="1:9" x14ac:dyDescent="0.2">
      <c r="A11" s="35"/>
      <c r="B11" s="16">
        <f>+'3- impo no inv'!A11</f>
        <v>42095</v>
      </c>
      <c r="C11" s="208"/>
      <c r="D11" s="209"/>
      <c r="E11" s="210"/>
      <c r="F11" s="35"/>
      <c r="G11" s="35"/>
      <c r="H11" s="35"/>
      <c r="I11" s="35"/>
    </row>
    <row r="12" spans="1:9" x14ac:dyDescent="0.2">
      <c r="A12" s="35"/>
      <c r="B12" s="16">
        <f>+'3- impo no inv'!A12</f>
        <v>42125</v>
      </c>
      <c r="C12" s="209"/>
      <c r="D12" s="209"/>
      <c r="E12" s="210"/>
      <c r="F12" s="35"/>
      <c r="G12" s="35"/>
      <c r="H12" s="35"/>
      <c r="I12" s="35"/>
    </row>
    <row r="13" spans="1:9" x14ac:dyDescent="0.2">
      <c r="A13" s="35"/>
      <c r="B13" s="16">
        <f>+'3- impo no inv'!A13</f>
        <v>42156</v>
      </c>
      <c r="C13" s="208"/>
      <c r="D13" s="209"/>
      <c r="E13" s="210"/>
      <c r="F13" s="35"/>
      <c r="G13" s="35"/>
      <c r="H13" s="35"/>
      <c r="I13" s="35"/>
    </row>
    <row r="14" spans="1:9" x14ac:dyDescent="0.2">
      <c r="A14" s="35"/>
      <c r="B14" s="16">
        <f>+'3- impo no inv'!A14</f>
        <v>42186</v>
      </c>
      <c r="C14" s="209"/>
      <c r="D14" s="209"/>
      <c r="E14" s="210"/>
      <c r="F14" s="35"/>
      <c r="G14" s="35"/>
      <c r="H14" s="35"/>
      <c r="I14" s="35"/>
    </row>
    <row r="15" spans="1:9" x14ac:dyDescent="0.2">
      <c r="A15" s="35"/>
      <c r="B15" s="16">
        <f>+'3- impo no inv'!A15</f>
        <v>42217</v>
      </c>
      <c r="C15" s="209"/>
      <c r="D15" s="209"/>
      <c r="E15" s="210"/>
      <c r="F15" s="35"/>
      <c r="G15" s="35"/>
      <c r="H15" s="35"/>
      <c r="I15" s="35"/>
    </row>
    <row r="16" spans="1:9" x14ac:dyDescent="0.2">
      <c r="A16" s="35"/>
      <c r="B16" s="16">
        <f>+'3- impo no inv'!A16</f>
        <v>42248</v>
      </c>
      <c r="C16" s="209"/>
      <c r="D16" s="209"/>
      <c r="E16" s="210"/>
      <c r="F16" s="35"/>
      <c r="G16" s="35"/>
      <c r="H16" s="35"/>
      <c r="I16" s="35"/>
    </row>
    <row r="17" spans="1:9" x14ac:dyDescent="0.2">
      <c r="A17" s="35"/>
      <c r="B17" s="16">
        <f>+'3- impo no inv'!A17</f>
        <v>42278</v>
      </c>
      <c r="C17" s="209"/>
      <c r="D17" s="209"/>
      <c r="E17" s="210"/>
      <c r="F17" s="35"/>
      <c r="G17" s="35"/>
      <c r="H17" s="35"/>
      <c r="I17" s="35"/>
    </row>
    <row r="18" spans="1:9" x14ac:dyDescent="0.2">
      <c r="A18" s="35"/>
      <c r="B18" s="16">
        <f>+'3- impo no inv'!A18</f>
        <v>42309</v>
      </c>
      <c r="C18" s="209"/>
      <c r="D18" s="209"/>
      <c r="E18" s="210"/>
      <c r="F18" s="35"/>
      <c r="G18" s="35"/>
      <c r="H18" s="35"/>
      <c r="I18" s="35"/>
    </row>
    <row r="19" spans="1:9" ht="13.5" thickBot="1" x14ac:dyDescent="0.25">
      <c r="A19" s="35"/>
      <c r="B19" s="19">
        <f>+'3- impo no inv'!A19</f>
        <v>42339</v>
      </c>
      <c r="C19" s="103"/>
      <c r="D19" s="103"/>
      <c r="E19" s="164"/>
      <c r="F19" s="35"/>
      <c r="G19" s="35"/>
      <c r="H19" s="35"/>
      <c r="I19" s="35"/>
    </row>
    <row r="20" spans="1:9" x14ac:dyDescent="0.2">
      <c r="A20" s="35"/>
      <c r="B20" s="13">
        <f>+'3- impo no inv'!A20</f>
        <v>42370</v>
      </c>
      <c r="C20" s="101"/>
      <c r="D20" s="101"/>
      <c r="E20" s="210"/>
      <c r="F20" s="35"/>
      <c r="G20" s="35"/>
      <c r="H20" s="35"/>
      <c r="I20" s="35"/>
    </row>
    <row r="21" spans="1:9" x14ac:dyDescent="0.2">
      <c r="A21" s="35"/>
      <c r="B21" s="16">
        <f>+'3- impo no inv'!A21</f>
        <v>42401</v>
      </c>
      <c r="C21" s="209"/>
      <c r="D21" s="209"/>
      <c r="E21" s="211"/>
      <c r="F21" s="35"/>
      <c r="G21" s="35"/>
      <c r="H21" s="35"/>
      <c r="I21" s="35"/>
    </row>
    <row r="22" spans="1:9" x14ac:dyDescent="0.2">
      <c r="A22" s="35"/>
      <c r="B22" s="16">
        <f>+'3- impo no inv'!A22</f>
        <v>42430</v>
      </c>
      <c r="C22" s="209"/>
      <c r="D22" s="209"/>
      <c r="E22" s="210"/>
      <c r="F22" s="35"/>
      <c r="G22" s="35"/>
      <c r="H22" s="35"/>
      <c r="I22" s="35"/>
    </row>
    <row r="23" spans="1:9" x14ac:dyDescent="0.2">
      <c r="A23" s="35"/>
      <c r="B23" s="16">
        <f>+'3- impo no inv'!A23</f>
        <v>42461</v>
      </c>
      <c r="C23" s="209"/>
      <c r="D23" s="209"/>
      <c r="E23" s="210"/>
      <c r="F23" s="35"/>
      <c r="G23" s="35"/>
      <c r="H23" s="35"/>
      <c r="I23" s="35"/>
    </row>
    <row r="24" spans="1:9" x14ac:dyDescent="0.2">
      <c r="A24" s="35"/>
      <c r="B24" s="16">
        <f>+'3- impo no inv'!A24</f>
        <v>42491</v>
      </c>
      <c r="C24" s="209"/>
      <c r="D24" s="209"/>
      <c r="E24" s="210"/>
      <c r="F24" s="35"/>
      <c r="G24" s="35"/>
      <c r="H24" s="35"/>
      <c r="I24" s="35"/>
    </row>
    <row r="25" spans="1:9" x14ac:dyDescent="0.2">
      <c r="A25" s="35"/>
      <c r="B25" s="16">
        <f>+'3- impo no inv'!A25</f>
        <v>42522</v>
      </c>
      <c r="C25" s="209"/>
      <c r="D25" s="209"/>
      <c r="E25" s="210"/>
      <c r="F25" s="35"/>
      <c r="G25" s="35"/>
      <c r="H25" s="35"/>
      <c r="I25" s="35"/>
    </row>
    <row r="26" spans="1:9" x14ac:dyDescent="0.2">
      <c r="A26" s="35"/>
      <c r="B26" s="16">
        <f>+'3- impo no inv'!A26</f>
        <v>42552</v>
      </c>
      <c r="C26" s="209"/>
      <c r="D26" s="209"/>
      <c r="E26" s="210"/>
      <c r="F26" s="35"/>
      <c r="G26" s="35"/>
      <c r="H26" s="35"/>
      <c r="I26" s="35"/>
    </row>
    <row r="27" spans="1:9" x14ac:dyDescent="0.2">
      <c r="A27" s="35"/>
      <c r="B27" s="16">
        <f>+'3- impo no inv'!A27</f>
        <v>42583</v>
      </c>
      <c r="C27" s="209"/>
      <c r="D27" s="209"/>
      <c r="E27" s="210"/>
      <c r="F27" s="35"/>
      <c r="G27" s="35"/>
      <c r="H27" s="35"/>
      <c r="I27" s="35"/>
    </row>
    <row r="28" spans="1:9" x14ac:dyDescent="0.2">
      <c r="A28" s="35"/>
      <c r="B28" s="16">
        <f>+'3- impo no inv'!A28</f>
        <v>42614</v>
      </c>
      <c r="C28" s="209"/>
      <c r="D28" s="209"/>
      <c r="E28" s="210"/>
      <c r="F28" s="35"/>
      <c r="G28" s="35"/>
      <c r="H28" s="35"/>
      <c r="I28" s="35"/>
    </row>
    <row r="29" spans="1:9" x14ac:dyDescent="0.2">
      <c r="A29" s="35"/>
      <c r="B29" s="16">
        <f>+'3- impo no inv'!A29</f>
        <v>42644</v>
      </c>
      <c r="C29" s="209"/>
      <c r="D29" s="209"/>
      <c r="E29" s="210"/>
      <c r="F29" s="35"/>
      <c r="G29" s="35"/>
      <c r="H29" s="35"/>
      <c r="I29" s="35"/>
    </row>
    <row r="30" spans="1:9" x14ac:dyDescent="0.2">
      <c r="A30" s="35"/>
      <c r="B30" s="16">
        <f>+'3- impo no inv'!A30</f>
        <v>42675</v>
      </c>
      <c r="C30" s="209"/>
      <c r="D30" s="209"/>
      <c r="E30" s="210"/>
      <c r="F30" s="35"/>
      <c r="G30" s="35"/>
      <c r="H30" s="35"/>
      <c r="I30" s="35"/>
    </row>
    <row r="31" spans="1:9" ht="13.5" thickBot="1" x14ac:dyDescent="0.25">
      <c r="A31" s="35"/>
      <c r="B31" s="19">
        <f>+'3- impo no inv'!A31</f>
        <v>42705</v>
      </c>
      <c r="C31" s="103"/>
      <c r="D31" s="103"/>
      <c r="E31" s="212"/>
      <c r="F31" s="35"/>
      <c r="G31" s="35"/>
      <c r="H31" s="35"/>
      <c r="I31" s="35"/>
    </row>
    <row r="32" spans="1:9" x14ac:dyDescent="0.2">
      <c r="A32" s="35"/>
      <c r="B32" s="13">
        <f>+'3- impo no inv'!A32</f>
        <v>42736</v>
      </c>
      <c r="C32" s="101"/>
      <c r="D32" s="213"/>
      <c r="E32" s="206"/>
      <c r="F32" s="35"/>
      <c r="G32" s="35"/>
      <c r="H32" s="35"/>
      <c r="I32" s="35"/>
    </row>
    <row r="33" spans="1:9" x14ac:dyDescent="0.2">
      <c r="A33" s="35"/>
      <c r="B33" s="16">
        <f>+'3- impo no inv'!A33</f>
        <v>42767</v>
      </c>
      <c r="C33" s="209"/>
      <c r="D33" s="214"/>
      <c r="E33" s="208"/>
      <c r="F33" s="35"/>
      <c r="G33" s="35"/>
      <c r="H33" s="35"/>
      <c r="I33" s="35"/>
    </row>
    <row r="34" spans="1:9" x14ac:dyDescent="0.2">
      <c r="A34" s="35"/>
      <c r="B34" s="16">
        <f>+'3- impo no inv'!A34</f>
        <v>42795</v>
      </c>
      <c r="C34" s="209"/>
      <c r="D34" s="214"/>
      <c r="E34" s="208"/>
      <c r="F34" s="35"/>
      <c r="G34" s="35"/>
      <c r="H34" s="35"/>
      <c r="I34" s="35"/>
    </row>
    <row r="35" spans="1:9" x14ac:dyDescent="0.2">
      <c r="A35" s="35"/>
      <c r="B35" s="16">
        <f>+'3- impo no inv'!A35</f>
        <v>42826</v>
      </c>
      <c r="C35" s="209"/>
      <c r="D35" s="214"/>
      <c r="E35" s="208"/>
      <c r="F35" s="35"/>
      <c r="G35" s="35"/>
      <c r="H35" s="35"/>
      <c r="I35" s="35"/>
    </row>
    <row r="36" spans="1:9" x14ac:dyDescent="0.2">
      <c r="A36" s="35"/>
      <c r="B36" s="16">
        <f>+'3- impo no inv'!A36</f>
        <v>42856</v>
      </c>
      <c r="C36" s="209"/>
      <c r="D36" s="214"/>
      <c r="E36" s="208"/>
      <c r="F36" s="35"/>
      <c r="G36" s="35"/>
      <c r="H36" s="35"/>
      <c r="I36" s="35"/>
    </row>
    <row r="37" spans="1:9" x14ac:dyDescent="0.2">
      <c r="A37" s="35"/>
      <c r="B37" s="16">
        <f>+'3- impo no inv'!A37</f>
        <v>42887</v>
      </c>
      <c r="C37" s="209"/>
      <c r="D37" s="214"/>
      <c r="E37" s="208"/>
      <c r="F37" s="35"/>
      <c r="G37" s="35"/>
      <c r="H37" s="35"/>
      <c r="I37" s="35"/>
    </row>
    <row r="38" spans="1:9" x14ac:dyDescent="0.2">
      <c r="A38" s="35"/>
      <c r="B38" s="16">
        <f>+'3- impo no inv'!A38</f>
        <v>42917</v>
      </c>
      <c r="C38" s="209"/>
      <c r="D38" s="214"/>
      <c r="E38" s="208"/>
      <c r="F38" s="35"/>
      <c r="G38" s="35"/>
      <c r="H38" s="35"/>
      <c r="I38" s="35"/>
    </row>
    <row r="39" spans="1:9" x14ac:dyDescent="0.2">
      <c r="A39" s="35"/>
      <c r="B39" s="16">
        <f>+'3- impo no inv'!A39</f>
        <v>42948</v>
      </c>
      <c r="C39" s="209"/>
      <c r="D39" s="214"/>
      <c r="E39" s="208"/>
      <c r="F39" s="35"/>
      <c r="G39" s="35"/>
      <c r="H39" s="35"/>
      <c r="I39" s="35"/>
    </row>
    <row r="40" spans="1:9" x14ac:dyDescent="0.2">
      <c r="A40" s="35"/>
      <c r="B40" s="16">
        <f>+'3- impo no inv'!A40</f>
        <v>42979</v>
      </c>
      <c r="C40" s="209"/>
      <c r="D40" s="214"/>
      <c r="E40" s="208"/>
      <c r="F40" s="35"/>
      <c r="G40" s="35"/>
      <c r="H40" s="35"/>
      <c r="I40" s="35"/>
    </row>
    <row r="41" spans="1:9" x14ac:dyDescent="0.2">
      <c r="A41" s="35"/>
      <c r="B41" s="16">
        <f>+'3- impo no inv'!A41</f>
        <v>43009</v>
      </c>
      <c r="C41" s="209"/>
      <c r="D41" s="214"/>
      <c r="E41" s="208"/>
      <c r="F41" s="35"/>
      <c r="G41" s="35"/>
      <c r="H41" s="35"/>
      <c r="I41" s="35"/>
    </row>
    <row r="42" spans="1:9" x14ac:dyDescent="0.2">
      <c r="A42" s="35"/>
      <c r="B42" s="16">
        <f>+'3- impo no inv'!A42</f>
        <v>43040</v>
      </c>
      <c r="C42" s="209"/>
      <c r="D42" s="214"/>
      <c r="E42" s="208"/>
      <c r="F42" s="35"/>
      <c r="G42" s="35"/>
      <c r="H42" s="35"/>
      <c r="I42" s="35"/>
    </row>
    <row r="43" spans="1:9" ht="13.5" thickBot="1" x14ac:dyDescent="0.25">
      <c r="B43" s="54">
        <f>+'3- impo no inv'!A43</f>
        <v>43070</v>
      </c>
      <c r="C43" s="83"/>
      <c r="D43" s="84"/>
      <c r="E43" s="50"/>
    </row>
    <row r="44" spans="1:9" x14ac:dyDescent="0.2">
      <c r="B44" s="13">
        <f>+'3- impo no inv'!A44</f>
        <v>43101</v>
      </c>
      <c r="C44" s="15"/>
      <c r="D44" s="15"/>
      <c r="E44" s="14"/>
    </row>
    <row r="45" spans="1:9" x14ac:dyDescent="0.2">
      <c r="B45" s="16">
        <f>+'3- impo no inv'!A45</f>
        <v>43132</v>
      </c>
      <c r="C45" s="18"/>
      <c r="D45" s="18"/>
      <c r="E45" s="17"/>
    </row>
    <row r="46" spans="1:9" x14ac:dyDescent="0.2">
      <c r="B46" s="16">
        <f>+'3- impo no inv'!A46</f>
        <v>43160</v>
      </c>
      <c r="C46" s="18"/>
      <c r="D46" s="18"/>
      <c r="E46" s="17"/>
    </row>
    <row r="47" spans="1:9" x14ac:dyDescent="0.2">
      <c r="B47" s="16">
        <f>+'3- impo no inv'!A47</f>
        <v>43191</v>
      </c>
      <c r="C47" s="18"/>
      <c r="D47" s="18"/>
      <c r="E47" s="17"/>
    </row>
    <row r="48" spans="1:9" x14ac:dyDescent="0.2">
      <c r="B48" s="16">
        <f>+'3- impo no inv'!A48</f>
        <v>43221</v>
      </c>
      <c r="C48" s="18"/>
      <c r="D48" s="18"/>
      <c r="E48" s="17"/>
    </row>
    <row r="49" spans="2:46" x14ac:dyDescent="0.2">
      <c r="B49" s="16">
        <f>+'3- impo no inv'!A49</f>
        <v>43252</v>
      </c>
      <c r="C49" s="18"/>
      <c r="D49" s="18"/>
      <c r="E49" s="17"/>
    </row>
    <row r="50" spans="2:46" x14ac:dyDescent="0.2">
      <c r="B50" s="16">
        <f>+'3- impo no inv'!A50</f>
        <v>43282</v>
      </c>
      <c r="C50" s="18"/>
      <c r="D50" s="18"/>
      <c r="E50" s="17"/>
    </row>
    <row r="51" spans="2:46" x14ac:dyDescent="0.2">
      <c r="B51" s="16">
        <f>+'3- impo no inv'!A51</f>
        <v>43313</v>
      </c>
      <c r="C51" s="18"/>
      <c r="D51" s="18"/>
      <c r="E51" s="17"/>
    </row>
    <row r="52" spans="2:46" x14ac:dyDescent="0.2">
      <c r="B52" s="16">
        <f>+'3- impo no inv'!A52</f>
        <v>43344</v>
      </c>
      <c r="C52" s="18"/>
      <c r="D52" s="18"/>
      <c r="E52" s="17"/>
    </row>
    <row r="53" spans="2:46" x14ac:dyDescent="0.2">
      <c r="B53" s="16">
        <f>+'3- impo no inv'!A53</f>
        <v>43374</v>
      </c>
      <c r="C53" s="18"/>
      <c r="D53" s="18"/>
      <c r="E53" s="17"/>
    </row>
    <row r="54" spans="2:46" hidden="1" x14ac:dyDescent="0.2">
      <c r="B54" s="16">
        <f>+'3- impo no inv'!A54</f>
        <v>43405</v>
      </c>
      <c r="C54" s="18"/>
      <c r="D54" s="18"/>
      <c r="E54" s="17"/>
    </row>
    <row r="55" spans="2:46" ht="13.5" hidden="1" thickBot="1" x14ac:dyDescent="0.25">
      <c r="B55" s="19">
        <f>+'3- impo no inv'!A55</f>
        <v>43435</v>
      </c>
      <c r="C55" s="20"/>
      <c r="D55" s="20"/>
      <c r="E55" s="24"/>
    </row>
    <row r="56" spans="2:46" ht="13.5" thickBot="1" x14ac:dyDescent="0.25">
      <c r="B56" s="25"/>
      <c r="C56" s="26"/>
      <c r="D56" s="26"/>
      <c r="E56" s="27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</row>
    <row r="57" spans="2:46" x14ac:dyDescent="0.2">
      <c r="B57" s="51">
        <f>+'3- impo no inv'!A57</f>
        <v>2012</v>
      </c>
      <c r="C57" s="15"/>
      <c r="D57" s="15"/>
      <c r="E57" s="15"/>
      <c r="F57" s="26"/>
    </row>
    <row r="58" spans="2:46" x14ac:dyDescent="0.2">
      <c r="B58" s="52">
        <f>+'3- impo no inv'!A58</f>
        <v>2013</v>
      </c>
      <c r="C58" s="18"/>
      <c r="D58" s="18"/>
      <c r="E58" s="18"/>
      <c r="F58" s="26"/>
    </row>
    <row r="59" spans="2:46" ht="13.5" thickBot="1" x14ac:dyDescent="0.25">
      <c r="B59" s="53">
        <f>+'3- impo no inv'!A59</f>
        <v>2014</v>
      </c>
      <c r="C59" s="20"/>
      <c r="D59" s="20"/>
      <c r="E59" s="20"/>
    </row>
    <row r="60" spans="2:46" x14ac:dyDescent="0.2">
      <c r="B60" s="51">
        <f>+'3- impo no inv'!A60</f>
        <v>2015</v>
      </c>
      <c r="C60" s="15"/>
      <c r="D60" s="15"/>
      <c r="E60" s="15"/>
      <c r="F60" s="26"/>
    </row>
    <row r="61" spans="2:46" x14ac:dyDescent="0.2">
      <c r="B61" s="52">
        <f>+'3- impo no inv'!A61</f>
        <v>2016</v>
      </c>
      <c r="C61" s="18"/>
      <c r="D61" s="18"/>
      <c r="E61" s="18"/>
      <c r="F61" s="26"/>
    </row>
    <row r="62" spans="2:46" ht="13.5" thickBot="1" x14ac:dyDescent="0.25">
      <c r="B62" s="53">
        <f>+'3- impo no inv'!A62</f>
        <v>2017</v>
      </c>
      <c r="C62" s="20"/>
      <c r="D62" s="20"/>
      <c r="E62" s="20"/>
    </row>
    <row r="63" spans="2:46" ht="13.5" thickBot="1" x14ac:dyDescent="0.25">
      <c r="B63" s="25"/>
      <c r="C63" s="26"/>
      <c r="D63" s="26"/>
      <c r="E63" s="26"/>
    </row>
    <row r="64" spans="2:46" x14ac:dyDescent="0.2">
      <c r="B64" s="119" t="str">
        <f>+'3- impo no inv'!A64</f>
        <v>ene-oct 2017</v>
      </c>
      <c r="C64" s="15"/>
      <c r="D64" s="15"/>
      <c r="E64" s="15"/>
    </row>
    <row r="65" spans="2:5" ht="13.5" thickBot="1" x14ac:dyDescent="0.25">
      <c r="B65" s="120" t="str">
        <f>+'3- impo no inv'!A65</f>
        <v>ene-oct 2018</v>
      </c>
      <c r="C65" s="20"/>
      <c r="D65" s="20"/>
      <c r="E65" s="20"/>
    </row>
    <row r="66" spans="2:5" x14ac:dyDescent="0.2">
      <c r="C66" s="6"/>
      <c r="D66" s="6"/>
    </row>
    <row r="67" spans="2:5" x14ac:dyDescent="0.2">
      <c r="B67" s="87"/>
      <c r="C67" s="6"/>
      <c r="D67" s="6"/>
    </row>
    <row r="68" spans="2:5" x14ac:dyDescent="0.2">
      <c r="B68" s="33" t="s">
        <v>57</v>
      </c>
      <c r="C68" s="34"/>
      <c r="D68" s="35"/>
      <c r="E68" s="35"/>
    </row>
    <row r="69" spans="2:5" ht="13.5" thickBot="1" x14ac:dyDescent="0.25">
      <c r="B69" s="35"/>
      <c r="C69" s="35"/>
      <c r="D69" s="35"/>
      <c r="E69" s="35"/>
    </row>
    <row r="70" spans="2:5" ht="13.5" thickBot="1" x14ac:dyDescent="0.25">
      <c r="B70" s="36" t="s">
        <v>55</v>
      </c>
      <c r="C70" s="57" t="s">
        <v>58</v>
      </c>
      <c r="D70" s="58" t="s">
        <v>60</v>
      </c>
    </row>
    <row r="71" spans="2:5" x14ac:dyDescent="0.2">
      <c r="B71" s="39">
        <f>+B60</f>
        <v>2015</v>
      </c>
      <c r="C71" s="40">
        <f>+C60-SUM(C8:C19)</f>
        <v>0</v>
      </c>
      <c r="D71" s="41">
        <f>+D60-SUM(D8:D19)</f>
        <v>0</v>
      </c>
    </row>
    <row r="72" spans="2:5" x14ac:dyDescent="0.2">
      <c r="B72" s="42">
        <f>+B61</f>
        <v>2016</v>
      </c>
      <c r="C72" s="43">
        <f>+C61-SUM(C20:C31)</f>
        <v>0</v>
      </c>
      <c r="D72" s="44">
        <f>+D61-SUM(D20:D31)</f>
        <v>0</v>
      </c>
    </row>
    <row r="73" spans="2:5" ht="13.5" thickBot="1" x14ac:dyDescent="0.25">
      <c r="B73" s="45">
        <f>+B62</f>
        <v>2017</v>
      </c>
      <c r="C73" s="46">
        <f>+C62-SUM(C32:C43)</f>
        <v>0</v>
      </c>
      <c r="D73" s="47">
        <f>+D62-SUM(D32:D43)</f>
        <v>0</v>
      </c>
    </row>
    <row r="74" spans="2:5" x14ac:dyDescent="0.2">
      <c r="B74" s="39" t="str">
        <f>+B64</f>
        <v>ene-oct 2017</v>
      </c>
      <c r="C74" s="48">
        <f>+C64-(SUM(C32:INDEX(C32:C43,'parámetros e instrucciones'!$E$3)))</f>
        <v>0</v>
      </c>
      <c r="D74" s="48">
        <f>+D64-(SUM(D32:INDEX(D32:D43,'parámetros e instrucciones'!$E$3)))</f>
        <v>0</v>
      </c>
    </row>
    <row r="75" spans="2:5" ht="13.5" thickBot="1" x14ac:dyDescent="0.25">
      <c r="B75" s="45" t="str">
        <f>+B65</f>
        <v>ene-oct 2018</v>
      </c>
      <c r="C75" s="49">
        <f>+C65-(SUM(C44:INDEX(C44:C55,'parámetros e instrucciones'!$E$3)))</f>
        <v>0</v>
      </c>
      <c r="D75" s="49">
        <f>+D65-(SUM(D44:INDEX(D44:D55,'parámetros e instrucciones'!$E$3)))</f>
        <v>0</v>
      </c>
    </row>
  </sheetData>
  <mergeCells count="2">
    <mergeCell ref="B3:E3"/>
    <mergeCell ref="B4:E4"/>
  </mergeCells>
  <printOptions horizontalCentered="1" verticalCentered="1" gridLinesSet="0"/>
  <pageMargins left="0.43307086614173229" right="0.47244094488188981" top="0.23622047244094491" bottom="0.27559055118110237" header="0" footer="0"/>
  <pageSetup paperSize="9" scale="68" orientation="landscape" r:id="rId1"/>
  <headerFooter alignWithMargins="0">
    <oddHeader xml:space="preserve">&amp;R2018 - Año del Centenario de la Reforma Universitaria 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5"/>
  <sheetViews>
    <sheetView showGridLines="0" tabSelected="1" zoomScale="75" workbookViewId="0">
      <selection activeCell="C18" sqref="C18"/>
    </sheetView>
  </sheetViews>
  <sheetFormatPr baseColWidth="10" defaultRowHeight="12.75" x14ac:dyDescent="0.2"/>
  <cols>
    <col min="1" max="1" width="4.140625" style="6" customWidth="1"/>
    <col min="2" max="2" width="16" style="6" customWidth="1"/>
    <col min="3" max="5" width="17.28515625" style="86" customWidth="1"/>
    <col min="6" max="6" width="7.5703125" style="6" customWidth="1"/>
    <col min="7" max="7" width="17.5703125" style="6" customWidth="1"/>
    <col min="8" max="16384" width="11.42578125" style="6"/>
  </cols>
  <sheetData>
    <row r="1" spans="1:9" s="76" customFormat="1" x14ac:dyDescent="0.2">
      <c r="A1" s="79"/>
      <c r="B1" s="104" t="s">
        <v>128</v>
      </c>
      <c r="C1" s="104"/>
      <c r="D1" s="104"/>
      <c r="E1" s="104"/>
      <c r="F1" s="79"/>
      <c r="G1" s="79"/>
      <c r="H1" s="79"/>
      <c r="I1" s="79"/>
    </row>
    <row r="2" spans="1:9" s="76" customFormat="1" x14ac:dyDescent="0.2">
      <c r="A2" s="79"/>
      <c r="B2" s="104" t="s">
        <v>68</v>
      </c>
      <c r="C2" s="104"/>
      <c r="D2" s="104"/>
      <c r="E2" s="104"/>
      <c r="F2" s="79"/>
      <c r="G2" s="79"/>
      <c r="H2" s="79"/>
      <c r="I2" s="79"/>
    </row>
    <row r="3" spans="1:9" s="76" customFormat="1" ht="29.25" customHeight="1" x14ac:dyDescent="0.2">
      <c r="A3" s="79"/>
      <c r="B3" s="148" t="str">
        <f>+'4-costos (3)'!A3</f>
        <v>Correa transportadora EP 400/3 Cob. 3/1 mm y ancho 1200 mm, tipo RMA II</v>
      </c>
      <c r="C3" s="148"/>
      <c r="D3" s="148"/>
      <c r="E3" s="148"/>
      <c r="F3" s="203"/>
      <c r="G3" s="79"/>
      <c r="H3" s="79"/>
      <c r="I3" s="79"/>
    </row>
    <row r="4" spans="1:9" s="76" customFormat="1" x14ac:dyDescent="0.2">
      <c r="A4" s="79"/>
      <c r="B4" s="147" t="s">
        <v>97</v>
      </c>
      <c r="C4" s="147"/>
      <c r="D4" s="147"/>
      <c r="E4" s="147"/>
      <c r="F4" s="203"/>
      <c r="G4" s="79"/>
      <c r="H4" s="79"/>
      <c r="I4" s="79"/>
    </row>
    <row r="5" spans="1:9" ht="13.5" thickBot="1" x14ac:dyDescent="0.25">
      <c r="A5" s="35"/>
      <c r="B5" s="35"/>
      <c r="C5" s="205"/>
      <c r="D5" s="205"/>
      <c r="E5" s="205"/>
      <c r="F5" s="99"/>
      <c r="G5" s="99"/>
      <c r="H5" s="35"/>
      <c r="I5" s="35"/>
    </row>
    <row r="6" spans="1:9" ht="12.75" customHeight="1" x14ac:dyDescent="0.2">
      <c r="A6" s="35"/>
      <c r="B6" s="77" t="s">
        <v>54</v>
      </c>
      <c r="C6" s="55" t="s">
        <v>69</v>
      </c>
      <c r="D6" s="11" t="s">
        <v>70</v>
      </c>
      <c r="E6" s="78" t="s">
        <v>35</v>
      </c>
      <c r="F6" s="79"/>
      <c r="G6" s="35"/>
      <c r="H6" s="35"/>
      <c r="I6" s="35"/>
    </row>
    <row r="7" spans="1:9" ht="26.25" customHeight="1" thickBot="1" x14ac:dyDescent="0.25">
      <c r="A7" s="35"/>
      <c r="B7" s="80" t="s">
        <v>55</v>
      </c>
      <c r="C7" s="81" t="s">
        <v>104</v>
      </c>
      <c r="D7" s="12" t="s">
        <v>94</v>
      </c>
      <c r="E7" s="82" t="s">
        <v>71</v>
      </c>
      <c r="F7" s="79"/>
      <c r="G7" s="35"/>
      <c r="H7" s="35"/>
      <c r="I7" s="35"/>
    </row>
    <row r="8" spans="1:9" x14ac:dyDescent="0.2">
      <c r="A8" s="35"/>
      <c r="B8" s="13">
        <f>+'3- impo no inv'!A8</f>
        <v>42005</v>
      </c>
      <c r="C8" s="206"/>
      <c r="D8" s="101"/>
      <c r="E8" s="207"/>
      <c r="F8" s="35"/>
      <c r="G8" s="35"/>
      <c r="H8" s="35"/>
      <c r="I8" s="35"/>
    </row>
    <row r="9" spans="1:9" x14ac:dyDescent="0.2">
      <c r="A9" s="35"/>
      <c r="B9" s="16">
        <f>+'3- impo no inv'!A9</f>
        <v>42036</v>
      </c>
      <c r="C9" s="208"/>
      <c r="D9" s="209"/>
      <c r="E9" s="210"/>
      <c r="F9" s="35"/>
      <c r="G9" s="35"/>
      <c r="H9" s="35"/>
      <c r="I9" s="35"/>
    </row>
    <row r="10" spans="1:9" x14ac:dyDescent="0.2">
      <c r="A10" s="35"/>
      <c r="B10" s="16">
        <f>+'3- impo no inv'!A10</f>
        <v>42064</v>
      </c>
      <c r="C10" s="208"/>
      <c r="D10" s="209"/>
      <c r="E10" s="210"/>
      <c r="F10" s="35"/>
      <c r="G10" s="35"/>
      <c r="H10" s="35"/>
      <c r="I10" s="35"/>
    </row>
    <row r="11" spans="1:9" x14ac:dyDescent="0.2">
      <c r="A11" s="35"/>
      <c r="B11" s="16">
        <f>+'3- impo no inv'!A11</f>
        <v>42095</v>
      </c>
      <c r="C11" s="208"/>
      <c r="D11" s="209"/>
      <c r="E11" s="210"/>
      <c r="F11" s="35"/>
      <c r="G11" s="35"/>
      <c r="H11" s="35"/>
      <c r="I11" s="35"/>
    </row>
    <row r="12" spans="1:9" x14ac:dyDescent="0.2">
      <c r="A12" s="35"/>
      <c r="B12" s="16">
        <f>+'3- impo no inv'!A12</f>
        <v>42125</v>
      </c>
      <c r="C12" s="209"/>
      <c r="D12" s="209"/>
      <c r="E12" s="210"/>
      <c r="F12" s="35"/>
      <c r="G12" s="35"/>
      <c r="H12" s="35"/>
      <c r="I12" s="35"/>
    </row>
    <row r="13" spans="1:9" x14ac:dyDescent="0.2">
      <c r="A13" s="35"/>
      <c r="B13" s="16">
        <f>+'3- impo no inv'!A13</f>
        <v>42156</v>
      </c>
      <c r="C13" s="208"/>
      <c r="D13" s="209"/>
      <c r="E13" s="210"/>
      <c r="F13" s="35"/>
      <c r="G13" s="35"/>
      <c r="H13" s="35"/>
      <c r="I13" s="35"/>
    </row>
    <row r="14" spans="1:9" x14ac:dyDescent="0.2">
      <c r="A14" s="35"/>
      <c r="B14" s="16">
        <f>+'3- impo no inv'!A14</f>
        <v>42186</v>
      </c>
      <c r="C14" s="209"/>
      <c r="D14" s="209"/>
      <c r="E14" s="210"/>
      <c r="F14" s="35"/>
      <c r="G14" s="35"/>
      <c r="H14" s="35"/>
      <c r="I14" s="35"/>
    </row>
    <row r="15" spans="1:9" x14ac:dyDescent="0.2">
      <c r="A15" s="35"/>
      <c r="B15" s="16">
        <f>+'3- impo no inv'!A15</f>
        <v>42217</v>
      </c>
      <c r="C15" s="209"/>
      <c r="D15" s="209"/>
      <c r="E15" s="210"/>
      <c r="F15" s="35"/>
      <c r="G15" s="35"/>
      <c r="H15" s="35"/>
      <c r="I15" s="35"/>
    </row>
    <row r="16" spans="1:9" x14ac:dyDescent="0.2">
      <c r="A16" s="35"/>
      <c r="B16" s="16">
        <f>+'3- impo no inv'!A16</f>
        <v>42248</v>
      </c>
      <c r="C16" s="209"/>
      <c r="D16" s="209"/>
      <c r="E16" s="210"/>
      <c r="F16" s="35"/>
      <c r="G16" s="35"/>
      <c r="H16" s="35"/>
      <c r="I16" s="35"/>
    </row>
    <row r="17" spans="1:9" x14ac:dyDescent="0.2">
      <c r="A17" s="35"/>
      <c r="B17" s="16">
        <f>+'3- impo no inv'!A17</f>
        <v>42278</v>
      </c>
      <c r="C17" s="209"/>
      <c r="D17" s="209"/>
      <c r="E17" s="210"/>
      <c r="F17" s="35"/>
      <c r="G17" s="35"/>
      <c r="H17" s="35"/>
      <c r="I17" s="35"/>
    </row>
    <row r="18" spans="1:9" x14ac:dyDescent="0.2">
      <c r="A18" s="35"/>
      <c r="B18" s="16">
        <f>+'3- impo no inv'!A18</f>
        <v>42309</v>
      </c>
      <c r="C18" s="209"/>
      <c r="D18" s="209"/>
      <c r="E18" s="210"/>
      <c r="F18" s="35"/>
      <c r="G18" s="35"/>
      <c r="H18" s="35"/>
      <c r="I18" s="35"/>
    </row>
    <row r="19" spans="1:9" ht="13.5" thickBot="1" x14ac:dyDescent="0.25">
      <c r="A19" s="35"/>
      <c r="B19" s="19">
        <f>+'3- impo no inv'!A19</f>
        <v>42339</v>
      </c>
      <c r="C19" s="103"/>
      <c r="D19" s="103"/>
      <c r="E19" s="164"/>
      <c r="F19" s="35"/>
      <c r="G19" s="35"/>
      <c r="H19" s="35"/>
      <c r="I19" s="35"/>
    </row>
    <row r="20" spans="1:9" x14ac:dyDescent="0.2">
      <c r="A20" s="35"/>
      <c r="B20" s="13">
        <f>+'3- impo no inv'!A20</f>
        <v>42370</v>
      </c>
      <c r="C20" s="101"/>
      <c r="D20" s="101"/>
      <c r="E20" s="210"/>
      <c r="F20" s="35"/>
      <c r="G20" s="35"/>
      <c r="H20" s="35"/>
      <c r="I20" s="35"/>
    </row>
    <row r="21" spans="1:9" x14ac:dyDescent="0.2">
      <c r="A21" s="35"/>
      <c r="B21" s="16">
        <f>+'3- impo no inv'!A21</f>
        <v>42401</v>
      </c>
      <c r="C21" s="209"/>
      <c r="D21" s="209"/>
      <c r="E21" s="211"/>
      <c r="F21" s="35"/>
      <c r="G21" s="35"/>
      <c r="H21" s="35"/>
      <c r="I21" s="35"/>
    </row>
    <row r="22" spans="1:9" x14ac:dyDescent="0.2">
      <c r="A22" s="35"/>
      <c r="B22" s="16">
        <f>+'3- impo no inv'!A22</f>
        <v>42430</v>
      </c>
      <c r="C22" s="209"/>
      <c r="D22" s="209"/>
      <c r="E22" s="210"/>
      <c r="F22" s="35"/>
      <c r="G22" s="35"/>
      <c r="H22" s="35"/>
      <c r="I22" s="35"/>
    </row>
    <row r="23" spans="1:9" x14ac:dyDescent="0.2">
      <c r="A23" s="35"/>
      <c r="B23" s="16">
        <f>+'3- impo no inv'!A23</f>
        <v>42461</v>
      </c>
      <c r="C23" s="209"/>
      <c r="D23" s="209"/>
      <c r="E23" s="210"/>
      <c r="F23" s="35"/>
      <c r="G23" s="35"/>
      <c r="H23" s="35"/>
      <c r="I23" s="35"/>
    </row>
    <row r="24" spans="1:9" x14ac:dyDescent="0.2">
      <c r="A24" s="35"/>
      <c r="B24" s="16">
        <f>+'3- impo no inv'!A24</f>
        <v>42491</v>
      </c>
      <c r="C24" s="209"/>
      <c r="D24" s="209"/>
      <c r="E24" s="210"/>
      <c r="F24" s="35"/>
      <c r="G24" s="35"/>
      <c r="H24" s="35"/>
      <c r="I24" s="35"/>
    </row>
    <row r="25" spans="1:9" x14ac:dyDescent="0.2">
      <c r="A25" s="35"/>
      <c r="B25" s="16">
        <f>+'3- impo no inv'!A25</f>
        <v>42522</v>
      </c>
      <c r="C25" s="209"/>
      <c r="D25" s="209"/>
      <c r="E25" s="210"/>
      <c r="F25" s="35"/>
      <c r="G25" s="35"/>
      <c r="H25" s="35"/>
      <c r="I25" s="35"/>
    </row>
    <row r="26" spans="1:9" x14ac:dyDescent="0.2">
      <c r="A26" s="35"/>
      <c r="B26" s="16">
        <f>+'3- impo no inv'!A26</f>
        <v>42552</v>
      </c>
      <c r="C26" s="209"/>
      <c r="D26" s="209"/>
      <c r="E26" s="210"/>
      <c r="F26" s="35"/>
      <c r="G26" s="35"/>
      <c r="H26" s="35"/>
      <c r="I26" s="35"/>
    </row>
    <row r="27" spans="1:9" x14ac:dyDescent="0.2">
      <c r="A27" s="35"/>
      <c r="B27" s="16">
        <f>+'3- impo no inv'!A27</f>
        <v>42583</v>
      </c>
      <c r="C27" s="209"/>
      <c r="D27" s="209"/>
      <c r="E27" s="210"/>
      <c r="F27" s="35"/>
      <c r="G27" s="35"/>
      <c r="H27" s="35"/>
      <c r="I27" s="35"/>
    </row>
    <row r="28" spans="1:9" x14ac:dyDescent="0.2">
      <c r="A28" s="35"/>
      <c r="B28" s="16">
        <f>+'3- impo no inv'!A28</f>
        <v>42614</v>
      </c>
      <c r="C28" s="209"/>
      <c r="D28" s="209"/>
      <c r="E28" s="210"/>
      <c r="F28" s="35"/>
      <c r="G28" s="35"/>
      <c r="H28" s="35"/>
      <c r="I28" s="35"/>
    </row>
    <row r="29" spans="1:9" x14ac:dyDescent="0.2">
      <c r="A29" s="35"/>
      <c r="B29" s="16">
        <f>+'3- impo no inv'!A29</f>
        <v>42644</v>
      </c>
      <c r="C29" s="209"/>
      <c r="D29" s="209"/>
      <c r="E29" s="210"/>
      <c r="F29" s="35"/>
      <c r="G29" s="35"/>
      <c r="H29" s="35"/>
      <c r="I29" s="35"/>
    </row>
    <row r="30" spans="1:9" x14ac:dyDescent="0.2">
      <c r="A30" s="35"/>
      <c r="B30" s="16">
        <f>+'3- impo no inv'!A30</f>
        <v>42675</v>
      </c>
      <c r="C30" s="209"/>
      <c r="D30" s="209"/>
      <c r="E30" s="210"/>
      <c r="F30" s="35"/>
      <c r="G30" s="35"/>
      <c r="H30" s="35"/>
      <c r="I30" s="35"/>
    </row>
    <row r="31" spans="1:9" ht="13.5" thickBot="1" x14ac:dyDescent="0.25">
      <c r="A31" s="35"/>
      <c r="B31" s="19">
        <f>+'3- impo no inv'!A31</f>
        <v>42705</v>
      </c>
      <c r="C31" s="103"/>
      <c r="D31" s="103"/>
      <c r="E31" s="212"/>
      <c r="F31" s="35"/>
      <c r="G31" s="35"/>
      <c r="H31" s="35"/>
      <c r="I31" s="35"/>
    </row>
    <row r="32" spans="1:9" x14ac:dyDescent="0.2">
      <c r="A32" s="35"/>
      <c r="B32" s="13">
        <f>+'3- impo no inv'!A32</f>
        <v>42736</v>
      </c>
      <c r="C32" s="101"/>
      <c r="D32" s="213"/>
      <c r="E32" s="206"/>
      <c r="F32" s="35"/>
      <c r="G32" s="35"/>
      <c r="H32" s="35"/>
      <c r="I32" s="35"/>
    </row>
    <row r="33" spans="1:9" x14ac:dyDescent="0.2">
      <c r="A33" s="35"/>
      <c r="B33" s="16">
        <f>+'3- impo no inv'!A33</f>
        <v>42767</v>
      </c>
      <c r="C33" s="209"/>
      <c r="D33" s="214"/>
      <c r="E33" s="208"/>
      <c r="F33" s="35"/>
      <c r="G33" s="35"/>
      <c r="H33" s="35"/>
      <c r="I33" s="35"/>
    </row>
    <row r="34" spans="1:9" x14ac:dyDescent="0.2">
      <c r="A34" s="35"/>
      <c r="B34" s="16">
        <f>+'3- impo no inv'!A34</f>
        <v>42795</v>
      </c>
      <c r="C34" s="209"/>
      <c r="D34" s="214"/>
      <c r="E34" s="208"/>
      <c r="F34" s="35"/>
      <c r="G34" s="35"/>
      <c r="H34" s="35"/>
      <c r="I34" s="35"/>
    </row>
    <row r="35" spans="1:9" x14ac:dyDescent="0.2">
      <c r="A35" s="35"/>
      <c r="B35" s="16">
        <f>+'3- impo no inv'!A35</f>
        <v>42826</v>
      </c>
      <c r="C35" s="209"/>
      <c r="D35" s="214"/>
      <c r="E35" s="208"/>
      <c r="F35" s="35"/>
      <c r="G35" s="35"/>
      <c r="H35" s="35"/>
      <c r="I35" s="35"/>
    </row>
    <row r="36" spans="1:9" x14ac:dyDescent="0.2">
      <c r="A36" s="35"/>
      <c r="B36" s="16">
        <f>+'3- impo no inv'!A36</f>
        <v>42856</v>
      </c>
      <c r="C36" s="209"/>
      <c r="D36" s="214"/>
      <c r="E36" s="208"/>
      <c r="F36" s="35"/>
      <c r="G36" s="35"/>
      <c r="H36" s="35"/>
      <c r="I36" s="35"/>
    </row>
    <row r="37" spans="1:9" x14ac:dyDescent="0.2">
      <c r="A37" s="35"/>
      <c r="B37" s="16">
        <f>+'3- impo no inv'!A37</f>
        <v>42887</v>
      </c>
      <c r="C37" s="209"/>
      <c r="D37" s="214"/>
      <c r="E37" s="208"/>
      <c r="F37" s="35"/>
      <c r="G37" s="35"/>
      <c r="H37" s="35"/>
      <c r="I37" s="35"/>
    </row>
    <row r="38" spans="1:9" x14ac:dyDescent="0.2">
      <c r="A38" s="35"/>
      <c r="B38" s="16">
        <f>+'3- impo no inv'!A38</f>
        <v>42917</v>
      </c>
      <c r="C38" s="209"/>
      <c r="D38" s="214"/>
      <c r="E38" s="208"/>
      <c r="F38" s="35"/>
      <c r="G38" s="35"/>
      <c r="H38" s="35"/>
      <c r="I38" s="35"/>
    </row>
    <row r="39" spans="1:9" x14ac:dyDescent="0.2">
      <c r="A39" s="35"/>
      <c r="B39" s="16">
        <f>+'3- impo no inv'!A39</f>
        <v>42948</v>
      </c>
      <c r="C39" s="209"/>
      <c r="D39" s="214"/>
      <c r="E39" s="208"/>
      <c r="F39" s="35"/>
      <c r="G39" s="35"/>
      <c r="H39" s="35"/>
      <c r="I39" s="35"/>
    </row>
    <row r="40" spans="1:9" x14ac:dyDescent="0.2">
      <c r="A40" s="35"/>
      <c r="B40" s="16">
        <f>+'3- impo no inv'!A40</f>
        <v>42979</v>
      </c>
      <c r="C40" s="209"/>
      <c r="D40" s="214"/>
      <c r="E40" s="208"/>
      <c r="F40" s="35"/>
      <c r="G40" s="35"/>
      <c r="H40" s="35"/>
      <c r="I40" s="35"/>
    </row>
    <row r="41" spans="1:9" x14ac:dyDescent="0.2">
      <c r="A41" s="35"/>
      <c r="B41" s="16">
        <f>+'3- impo no inv'!A41</f>
        <v>43009</v>
      </c>
      <c r="C41" s="209"/>
      <c r="D41" s="214"/>
      <c r="E41" s="208"/>
      <c r="F41" s="35"/>
      <c r="G41" s="35"/>
      <c r="H41" s="35"/>
      <c r="I41" s="35"/>
    </row>
    <row r="42" spans="1:9" x14ac:dyDescent="0.2">
      <c r="A42" s="35"/>
      <c r="B42" s="16">
        <f>+'3- impo no inv'!A42</f>
        <v>43040</v>
      </c>
      <c r="C42" s="209"/>
      <c r="D42" s="214"/>
      <c r="E42" s="208"/>
      <c r="F42" s="35"/>
      <c r="G42" s="35"/>
      <c r="H42" s="35"/>
      <c r="I42" s="35"/>
    </row>
    <row r="43" spans="1:9" ht="13.5" thickBot="1" x14ac:dyDescent="0.25">
      <c r="B43" s="54">
        <f>+'3- impo no inv'!A43</f>
        <v>43070</v>
      </c>
      <c r="C43" s="83"/>
      <c r="D43" s="84"/>
      <c r="E43" s="50"/>
    </row>
    <row r="44" spans="1:9" x14ac:dyDescent="0.2">
      <c r="B44" s="13">
        <f>+'3- impo no inv'!A44</f>
        <v>43101</v>
      </c>
      <c r="C44" s="15"/>
      <c r="D44" s="15"/>
      <c r="E44" s="14"/>
    </row>
    <row r="45" spans="1:9" x14ac:dyDescent="0.2">
      <c r="B45" s="16">
        <f>+'3- impo no inv'!A45</f>
        <v>43132</v>
      </c>
      <c r="C45" s="18"/>
      <c r="D45" s="18"/>
      <c r="E45" s="17"/>
    </row>
    <row r="46" spans="1:9" x14ac:dyDescent="0.2">
      <c r="B46" s="16">
        <f>+'3- impo no inv'!A46</f>
        <v>43160</v>
      </c>
      <c r="C46" s="18"/>
      <c r="D46" s="18"/>
      <c r="E46" s="17"/>
    </row>
    <row r="47" spans="1:9" x14ac:dyDescent="0.2">
      <c r="B47" s="16">
        <f>+'3- impo no inv'!A47</f>
        <v>43191</v>
      </c>
      <c r="C47" s="18"/>
      <c r="D47" s="18"/>
      <c r="E47" s="17"/>
    </row>
    <row r="48" spans="1:9" x14ac:dyDescent="0.2">
      <c r="B48" s="16">
        <f>+'3- impo no inv'!A48</f>
        <v>43221</v>
      </c>
      <c r="C48" s="18"/>
      <c r="D48" s="18"/>
      <c r="E48" s="17"/>
    </row>
    <row r="49" spans="2:46" x14ac:dyDescent="0.2">
      <c r="B49" s="16">
        <f>+'3- impo no inv'!A49</f>
        <v>43252</v>
      </c>
      <c r="C49" s="18"/>
      <c r="D49" s="18"/>
      <c r="E49" s="17"/>
    </row>
    <row r="50" spans="2:46" x14ac:dyDescent="0.2">
      <c r="B50" s="16">
        <f>+'3- impo no inv'!A50</f>
        <v>43282</v>
      </c>
      <c r="C50" s="18"/>
      <c r="D50" s="18"/>
      <c r="E50" s="17"/>
    </row>
    <row r="51" spans="2:46" x14ac:dyDescent="0.2">
      <c r="B51" s="16">
        <f>+'3- impo no inv'!A51</f>
        <v>43313</v>
      </c>
      <c r="C51" s="18"/>
      <c r="D51" s="18"/>
      <c r="E51" s="17"/>
    </row>
    <row r="52" spans="2:46" x14ac:dyDescent="0.2">
      <c r="B52" s="16">
        <f>+'3- impo no inv'!A52</f>
        <v>43344</v>
      </c>
      <c r="C52" s="18"/>
      <c r="D52" s="18"/>
      <c r="E52" s="17"/>
    </row>
    <row r="53" spans="2:46" x14ac:dyDescent="0.2">
      <c r="B53" s="16">
        <f>+'3- impo no inv'!A53</f>
        <v>43374</v>
      </c>
      <c r="C53" s="18"/>
      <c r="D53" s="18"/>
      <c r="E53" s="17"/>
    </row>
    <row r="54" spans="2:46" hidden="1" x14ac:dyDescent="0.2">
      <c r="B54" s="16">
        <f>+'3- impo no inv'!A54</f>
        <v>43405</v>
      </c>
      <c r="C54" s="18"/>
      <c r="D54" s="18"/>
      <c r="E54" s="17"/>
    </row>
    <row r="55" spans="2:46" ht="13.5" hidden="1" thickBot="1" x14ac:dyDescent="0.25">
      <c r="B55" s="19">
        <f>+'3- impo no inv'!A55</f>
        <v>43435</v>
      </c>
      <c r="C55" s="20"/>
      <c r="D55" s="20"/>
      <c r="E55" s="24"/>
    </row>
    <row r="56" spans="2:46" ht="13.5" thickBot="1" x14ac:dyDescent="0.25">
      <c r="B56" s="25"/>
      <c r="C56" s="26"/>
      <c r="D56" s="26"/>
      <c r="E56" s="27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</row>
    <row r="57" spans="2:46" x14ac:dyDescent="0.2">
      <c r="B57" s="51">
        <f>+'3- impo no inv'!A57</f>
        <v>2012</v>
      </c>
      <c r="C57" s="15"/>
      <c r="D57" s="15"/>
      <c r="E57" s="15"/>
      <c r="F57" s="26"/>
    </row>
    <row r="58" spans="2:46" x14ac:dyDescent="0.2">
      <c r="B58" s="52">
        <f>+'3- impo no inv'!A58</f>
        <v>2013</v>
      </c>
      <c r="C58" s="18"/>
      <c r="D58" s="18"/>
      <c r="E58" s="18"/>
      <c r="F58" s="26"/>
    </row>
    <row r="59" spans="2:46" ht="13.5" thickBot="1" x14ac:dyDescent="0.25">
      <c r="B59" s="53">
        <f>+'3- impo no inv'!A59</f>
        <v>2014</v>
      </c>
      <c r="C59" s="20"/>
      <c r="D59" s="20"/>
      <c r="E59" s="20"/>
    </row>
    <row r="60" spans="2:46" x14ac:dyDescent="0.2">
      <c r="B60" s="51">
        <f>+'3- impo no inv'!A60</f>
        <v>2015</v>
      </c>
      <c r="C60" s="15"/>
      <c r="D60" s="15"/>
      <c r="E60" s="15"/>
      <c r="F60" s="26"/>
    </row>
    <row r="61" spans="2:46" x14ac:dyDescent="0.2">
      <c r="B61" s="52">
        <f>+'3- impo no inv'!A61</f>
        <v>2016</v>
      </c>
      <c r="C61" s="18"/>
      <c r="D61" s="18"/>
      <c r="E61" s="18"/>
      <c r="F61" s="26"/>
    </row>
    <row r="62" spans="2:46" ht="13.5" thickBot="1" x14ac:dyDescent="0.25">
      <c r="B62" s="53">
        <f>+'3- impo no inv'!A62</f>
        <v>2017</v>
      </c>
      <c r="C62" s="20"/>
      <c r="D62" s="20"/>
      <c r="E62" s="20"/>
    </row>
    <row r="63" spans="2:46" ht="13.5" thickBot="1" x14ac:dyDescent="0.25">
      <c r="B63" s="25"/>
      <c r="C63" s="26"/>
      <c r="D63" s="26"/>
      <c r="E63" s="26"/>
    </row>
    <row r="64" spans="2:46" x14ac:dyDescent="0.2">
      <c r="B64" s="119" t="str">
        <f>+'3- impo no inv'!A64</f>
        <v>ene-oct 2017</v>
      </c>
      <c r="C64" s="15"/>
      <c r="D64" s="15"/>
      <c r="E64" s="15"/>
    </row>
    <row r="65" spans="2:5" ht="13.5" thickBot="1" x14ac:dyDescent="0.25">
      <c r="B65" s="120" t="str">
        <f>+'3- impo no inv'!A65</f>
        <v>ene-oct 2018</v>
      </c>
      <c r="C65" s="20"/>
      <c r="D65" s="20"/>
      <c r="E65" s="20"/>
    </row>
    <row r="66" spans="2:5" x14ac:dyDescent="0.2">
      <c r="C66" s="6"/>
      <c r="D66" s="6"/>
    </row>
    <row r="67" spans="2:5" x14ac:dyDescent="0.2">
      <c r="B67" s="87"/>
      <c r="C67" s="6"/>
      <c r="D67" s="6"/>
    </row>
    <row r="68" spans="2:5" x14ac:dyDescent="0.2">
      <c r="B68" s="33" t="s">
        <v>57</v>
      </c>
      <c r="C68" s="34"/>
      <c r="D68" s="35"/>
      <c r="E68" s="35"/>
    </row>
    <row r="69" spans="2:5" ht="13.5" thickBot="1" x14ac:dyDescent="0.25">
      <c r="B69" s="35"/>
      <c r="C69" s="35"/>
      <c r="D69" s="35"/>
      <c r="E69" s="35"/>
    </row>
    <row r="70" spans="2:5" ht="13.5" thickBot="1" x14ac:dyDescent="0.25">
      <c r="B70" s="36" t="s">
        <v>55</v>
      </c>
      <c r="C70" s="57" t="s">
        <v>58</v>
      </c>
      <c r="D70" s="58" t="s">
        <v>60</v>
      </c>
    </row>
    <row r="71" spans="2:5" x14ac:dyDescent="0.2">
      <c r="B71" s="39">
        <f>+B60</f>
        <v>2015</v>
      </c>
      <c r="C71" s="40">
        <f>+C60-SUM(C8:C19)</f>
        <v>0</v>
      </c>
      <c r="D71" s="41">
        <f>+D60-SUM(D8:D19)</f>
        <v>0</v>
      </c>
    </row>
    <row r="72" spans="2:5" x14ac:dyDescent="0.2">
      <c r="B72" s="42">
        <f>+B61</f>
        <v>2016</v>
      </c>
      <c r="C72" s="43">
        <f>+C61-SUM(C20:C31)</f>
        <v>0</v>
      </c>
      <c r="D72" s="44">
        <f>+D61-SUM(D20:D31)</f>
        <v>0</v>
      </c>
    </row>
    <row r="73" spans="2:5" ht="13.5" thickBot="1" x14ac:dyDescent="0.25">
      <c r="B73" s="45">
        <f>+B62</f>
        <v>2017</v>
      </c>
      <c r="C73" s="46">
        <f>+C62-SUM(C32:C43)</f>
        <v>0</v>
      </c>
      <c r="D73" s="47">
        <f>+D62-SUM(D32:D43)</f>
        <v>0</v>
      </c>
    </row>
    <row r="74" spans="2:5" x14ac:dyDescent="0.2">
      <c r="B74" s="39" t="str">
        <f>+B64</f>
        <v>ene-oct 2017</v>
      </c>
      <c r="C74" s="48">
        <f>+C64-(SUM(C32:INDEX(C32:C43,'parámetros e instrucciones'!$E$3)))</f>
        <v>0</v>
      </c>
      <c r="D74" s="48">
        <f>+D64-(SUM(D32:INDEX(D32:D43,'parámetros e instrucciones'!$E$3)))</f>
        <v>0</v>
      </c>
    </row>
    <row r="75" spans="2:5" ht="13.5" thickBot="1" x14ac:dyDescent="0.25">
      <c r="B75" s="45" t="str">
        <f>+B65</f>
        <v>ene-oct 2018</v>
      </c>
      <c r="C75" s="49">
        <f>+C65-(SUM(C44:INDEX(C44:C55,'parámetros e instrucciones'!$E$3)))</f>
        <v>0</v>
      </c>
      <c r="D75" s="49">
        <f>+D65-(SUM(D44:INDEX(D44:D55,'parámetros e instrucciones'!$E$3)))</f>
        <v>0</v>
      </c>
    </row>
  </sheetData>
  <mergeCells count="2">
    <mergeCell ref="B3:E3"/>
    <mergeCell ref="B4:E4"/>
  </mergeCells>
  <printOptions horizontalCentered="1" verticalCentered="1" gridLinesSet="0"/>
  <pageMargins left="0.43307086614173229" right="0.47244094488188981" top="0.23622047244094491" bottom="0.27559055118110237" header="0" footer="0"/>
  <pageSetup paperSize="9" scale="68" orientation="landscape" r:id="rId1"/>
  <headerFooter alignWithMargins="0">
    <oddHeader xml:space="preserve">&amp;R2018 - Año del Centenario de la Reforma Universitaria 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5"/>
  <sheetViews>
    <sheetView showGridLines="0" tabSelected="1" zoomScale="75" workbookViewId="0">
      <selection activeCell="C18" sqref="C18"/>
    </sheetView>
  </sheetViews>
  <sheetFormatPr baseColWidth="10" defaultRowHeight="12.75" x14ac:dyDescent="0.2"/>
  <cols>
    <col min="1" max="1" width="4.140625" style="6" customWidth="1"/>
    <col min="2" max="2" width="16" style="6" customWidth="1"/>
    <col min="3" max="5" width="17.28515625" style="86" customWidth="1"/>
    <col min="6" max="6" width="7.5703125" style="6" customWidth="1"/>
    <col min="7" max="7" width="17.5703125" style="6" customWidth="1"/>
    <col min="8" max="16384" width="11.42578125" style="6"/>
  </cols>
  <sheetData>
    <row r="1" spans="1:9" s="76" customFormat="1" x14ac:dyDescent="0.2">
      <c r="A1" s="79"/>
      <c r="B1" s="104" t="s">
        <v>129</v>
      </c>
      <c r="C1" s="104"/>
      <c r="D1" s="104"/>
      <c r="E1" s="104"/>
      <c r="F1" s="79"/>
      <c r="G1" s="79"/>
      <c r="H1" s="79"/>
      <c r="I1" s="79"/>
    </row>
    <row r="2" spans="1:9" s="76" customFormat="1" x14ac:dyDescent="0.2">
      <c r="A2" s="79"/>
      <c r="B2" s="104" t="s">
        <v>68</v>
      </c>
      <c r="C2" s="104"/>
      <c r="D2" s="104"/>
      <c r="E2" s="104"/>
      <c r="F2" s="79"/>
      <c r="G2" s="79"/>
      <c r="H2" s="79"/>
      <c r="I2" s="79"/>
    </row>
    <row r="3" spans="1:9" s="76" customFormat="1" ht="29.25" customHeight="1" x14ac:dyDescent="0.2">
      <c r="A3" s="79"/>
      <c r="B3" s="148" t="str">
        <f>+'4-costos (4)'!A3</f>
        <v>Correa transportadora EP 400/3, tipo RMA II</v>
      </c>
      <c r="C3" s="148"/>
      <c r="D3" s="148"/>
      <c r="E3" s="148"/>
      <c r="F3" s="203"/>
      <c r="G3" s="79"/>
      <c r="H3" s="79"/>
      <c r="I3" s="79"/>
    </row>
    <row r="4" spans="1:9" s="76" customFormat="1" x14ac:dyDescent="0.2">
      <c r="A4" s="79"/>
      <c r="B4" s="147" t="s">
        <v>97</v>
      </c>
      <c r="C4" s="147"/>
      <c r="D4" s="147"/>
      <c r="E4" s="147"/>
      <c r="F4" s="203"/>
      <c r="G4" s="79"/>
      <c r="H4" s="79"/>
      <c r="I4" s="79"/>
    </row>
    <row r="5" spans="1:9" ht="13.5" thickBot="1" x14ac:dyDescent="0.25">
      <c r="A5" s="35"/>
      <c r="B5" s="35"/>
      <c r="C5" s="205"/>
      <c r="D5" s="205"/>
      <c r="E5" s="205"/>
      <c r="F5" s="99"/>
      <c r="G5" s="99"/>
      <c r="H5" s="35"/>
      <c r="I5" s="35"/>
    </row>
    <row r="6" spans="1:9" ht="12.75" customHeight="1" x14ac:dyDescent="0.2">
      <c r="A6" s="35"/>
      <c r="B6" s="77" t="s">
        <v>54</v>
      </c>
      <c r="C6" s="55" t="s">
        <v>69</v>
      </c>
      <c r="D6" s="11" t="s">
        <v>70</v>
      </c>
      <c r="E6" s="78" t="s">
        <v>35</v>
      </c>
      <c r="F6" s="79"/>
      <c r="G6" s="35"/>
      <c r="H6" s="35"/>
      <c r="I6" s="35"/>
    </row>
    <row r="7" spans="1:9" ht="26.25" customHeight="1" thickBot="1" x14ac:dyDescent="0.25">
      <c r="A7" s="35"/>
      <c r="B7" s="80" t="s">
        <v>55</v>
      </c>
      <c r="C7" s="81" t="s">
        <v>104</v>
      </c>
      <c r="D7" s="12" t="s">
        <v>94</v>
      </c>
      <c r="E7" s="82" t="s">
        <v>71</v>
      </c>
      <c r="F7" s="79"/>
      <c r="G7" s="35"/>
      <c r="H7" s="35"/>
      <c r="I7" s="35"/>
    </row>
    <row r="8" spans="1:9" x14ac:dyDescent="0.2">
      <c r="A8" s="35"/>
      <c r="B8" s="13">
        <f>+'3- impo no inv'!A8</f>
        <v>42005</v>
      </c>
      <c r="C8" s="206"/>
      <c r="D8" s="101"/>
      <c r="E8" s="207"/>
      <c r="F8" s="35"/>
      <c r="G8" s="35"/>
      <c r="H8" s="35"/>
      <c r="I8" s="35"/>
    </row>
    <row r="9" spans="1:9" x14ac:dyDescent="0.2">
      <c r="A9" s="35"/>
      <c r="B9" s="16">
        <f>+'3- impo no inv'!A9</f>
        <v>42036</v>
      </c>
      <c r="C9" s="208"/>
      <c r="D9" s="209"/>
      <c r="E9" s="210"/>
      <c r="F9" s="35"/>
      <c r="G9" s="35"/>
      <c r="H9" s="35"/>
      <c r="I9" s="35"/>
    </row>
    <row r="10" spans="1:9" x14ac:dyDescent="0.2">
      <c r="A10" s="35"/>
      <c r="B10" s="16">
        <f>+'3- impo no inv'!A10</f>
        <v>42064</v>
      </c>
      <c r="C10" s="208"/>
      <c r="D10" s="209"/>
      <c r="E10" s="210"/>
      <c r="F10" s="35"/>
      <c r="G10" s="35"/>
      <c r="H10" s="35"/>
      <c r="I10" s="35"/>
    </row>
    <row r="11" spans="1:9" x14ac:dyDescent="0.2">
      <c r="A11" s="35"/>
      <c r="B11" s="16">
        <f>+'3- impo no inv'!A11</f>
        <v>42095</v>
      </c>
      <c r="C11" s="208"/>
      <c r="D11" s="209"/>
      <c r="E11" s="210"/>
      <c r="F11" s="35"/>
      <c r="G11" s="35"/>
      <c r="H11" s="35"/>
      <c r="I11" s="35"/>
    </row>
    <row r="12" spans="1:9" x14ac:dyDescent="0.2">
      <c r="A12" s="35"/>
      <c r="B12" s="16">
        <f>+'3- impo no inv'!A12</f>
        <v>42125</v>
      </c>
      <c r="C12" s="209"/>
      <c r="D12" s="209"/>
      <c r="E12" s="210"/>
      <c r="F12" s="35"/>
      <c r="G12" s="35"/>
      <c r="H12" s="35"/>
      <c r="I12" s="35"/>
    </row>
    <row r="13" spans="1:9" x14ac:dyDescent="0.2">
      <c r="A13" s="35"/>
      <c r="B13" s="16">
        <f>+'3- impo no inv'!A13</f>
        <v>42156</v>
      </c>
      <c r="C13" s="208"/>
      <c r="D13" s="209"/>
      <c r="E13" s="210"/>
      <c r="F13" s="35"/>
      <c r="G13" s="35"/>
      <c r="H13" s="35"/>
      <c r="I13" s="35"/>
    </row>
    <row r="14" spans="1:9" x14ac:dyDescent="0.2">
      <c r="A14" s="35"/>
      <c r="B14" s="16">
        <f>+'3- impo no inv'!A14</f>
        <v>42186</v>
      </c>
      <c r="C14" s="209"/>
      <c r="D14" s="209"/>
      <c r="E14" s="210"/>
      <c r="F14" s="35"/>
      <c r="G14" s="35"/>
      <c r="H14" s="35"/>
      <c r="I14" s="35"/>
    </row>
    <row r="15" spans="1:9" x14ac:dyDescent="0.2">
      <c r="A15" s="35"/>
      <c r="B15" s="16">
        <f>+'3- impo no inv'!A15</f>
        <v>42217</v>
      </c>
      <c r="C15" s="209"/>
      <c r="D15" s="209"/>
      <c r="E15" s="210"/>
      <c r="F15" s="35"/>
      <c r="G15" s="35"/>
      <c r="H15" s="35"/>
      <c r="I15" s="35"/>
    </row>
    <row r="16" spans="1:9" x14ac:dyDescent="0.2">
      <c r="A16" s="35"/>
      <c r="B16" s="16">
        <f>+'3- impo no inv'!A16</f>
        <v>42248</v>
      </c>
      <c r="C16" s="209"/>
      <c r="D16" s="209"/>
      <c r="E16" s="210"/>
      <c r="F16" s="35"/>
      <c r="G16" s="35"/>
      <c r="H16" s="35"/>
      <c r="I16" s="35"/>
    </row>
    <row r="17" spans="1:9" x14ac:dyDescent="0.2">
      <c r="A17" s="35"/>
      <c r="B17" s="16">
        <f>+'3- impo no inv'!A17</f>
        <v>42278</v>
      </c>
      <c r="C17" s="209"/>
      <c r="D17" s="209"/>
      <c r="E17" s="210"/>
      <c r="F17" s="35"/>
      <c r="G17" s="35"/>
      <c r="H17" s="35"/>
      <c r="I17" s="35"/>
    </row>
    <row r="18" spans="1:9" x14ac:dyDescent="0.2">
      <c r="A18" s="35"/>
      <c r="B18" s="16">
        <f>+'3- impo no inv'!A18</f>
        <v>42309</v>
      </c>
      <c r="C18" s="209"/>
      <c r="D18" s="209"/>
      <c r="E18" s="210"/>
      <c r="F18" s="35"/>
      <c r="G18" s="35"/>
      <c r="H18" s="35"/>
      <c r="I18" s="35"/>
    </row>
    <row r="19" spans="1:9" ht="13.5" thickBot="1" x14ac:dyDescent="0.25">
      <c r="A19" s="35"/>
      <c r="B19" s="19">
        <f>+'3- impo no inv'!A19</f>
        <v>42339</v>
      </c>
      <c r="C19" s="103"/>
      <c r="D19" s="103"/>
      <c r="E19" s="164"/>
      <c r="F19" s="35"/>
      <c r="G19" s="35"/>
      <c r="H19" s="35"/>
      <c r="I19" s="35"/>
    </row>
    <row r="20" spans="1:9" x14ac:dyDescent="0.2">
      <c r="A20" s="35"/>
      <c r="B20" s="13">
        <f>+'3- impo no inv'!A20</f>
        <v>42370</v>
      </c>
      <c r="C20" s="101"/>
      <c r="D20" s="101"/>
      <c r="E20" s="210"/>
      <c r="F20" s="35"/>
      <c r="G20" s="35"/>
      <c r="H20" s="35"/>
      <c r="I20" s="35"/>
    </row>
    <row r="21" spans="1:9" x14ac:dyDescent="0.2">
      <c r="A21" s="35"/>
      <c r="B21" s="16">
        <f>+'3- impo no inv'!A21</f>
        <v>42401</v>
      </c>
      <c r="C21" s="209"/>
      <c r="D21" s="209"/>
      <c r="E21" s="211"/>
      <c r="F21" s="35"/>
      <c r="G21" s="35"/>
      <c r="H21" s="35"/>
      <c r="I21" s="35"/>
    </row>
    <row r="22" spans="1:9" x14ac:dyDescent="0.2">
      <c r="A22" s="35"/>
      <c r="B22" s="16">
        <f>+'3- impo no inv'!A22</f>
        <v>42430</v>
      </c>
      <c r="C22" s="209"/>
      <c r="D22" s="209"/>
      <c r="E22" s="210"/>
      <c r="F22" s="35"/>
      <c r="G22" s="35"/>
      <c r="H22" s="35"/>
      <c r="I22" s="35"/>
    </row>
    <row r="23" spans="1:9" x14ac:dyDescent="0.2">
      <c r="A23" s="35"/>
      <c r="B23" s="16">
        <f>+'3- impo no inv'!A23</f>
        <v>42461</v>
      </c>
      <c r="C23" s="209"/>
      <c r="D23" s="209"/>
      <c r="E23" s="210"/>
      <c r="F23" s="35"/>
      <c r="G23" s="35"/>
      <c r="H23" s="35"/>
      <c r="I23" s="35"/>
    </row>
    <row r="24" spans="1:9" x14ac:dyDescent="0.2">
      <c r="A24" s="35"/>
      <c r="B24" s="16">
        <f>+'3- impo no inv'!A24</f>
        <v>42491</v>
      </c>
      <c r="C24" s="209"/>
      <c r="D24" s="209"/>
      <c r="E24" s="210"/>
      <c r="F24" s="35"/>
      <c r="G24" s="35"/>
      <c r="H24" s="35"/>
      <c r="I24" s="35"/>
    </row>
    <row r="25" spans="1:9" x14ac:dyDescent="0.2">
      <c r="A25" s="35"/>
      <c r="B25" s="16">
        <f>+'3- impo no inv'!A25</f>
        <v>42522</v>
      </c>
      <c r="C25" s="209"/>
      <c r="D25" s="209"/>
      <c r="E25" s="210"/>
      <c r="F25" s="35"/>
      <c r="G25" s="35"/>
      <c r="H25" s="35"/>
      <c r="I25" s="35"/>
    </row>
    <row r="26" spans="1:9" x14ac:dyDescent="0.2">
      <c r="A26" s="35"/>
      <c r="B26" s="16">
        <f>+'3- impo no inv'!A26</f>
        <v>42552</v>
      </c>
      <c r="C26" s="209"/>
      <c r="D26" s="209"/>
      <c r="E26" s="210"/>
      <c r="F26" s="35"/>
      <c r="G26" s="35"/>
      <c r="H26" s="35"/>
      <c r="I26" s="35"/>
    </row>
    <row r="27" spans="1:9" x14ac:dyDescent="0.2">
      <c r="A27" s="35"/>
      <c r="B27" s="16">
        <f>+'3- impo no inv'!A27</f>
        <v>42583</v>
      </c>
      <c r="C27" s="209"/>
      <c r="D27" s="209"/>
      <c r="E27" s="210"/>
      <c r="F27" s="35"/>
      <c r="G27" s="35"/>
      <c r="H27" s="35"/>
      <c r="I27" s="35"/>
    </row>
    <row r="28" spans="1:9" x14ac:dyDescent="0.2">
      <c r="A28" s="35"/>
      <c r="B28" s="16">
        <f>+'3- impo no inv'!A28</f>
        <v>42614</v>
      </c>
      <c r="C28" s="209"/>
      <c r="D28" s="209"/>
      <c r="E28" s="210"/>
      <c r="F28" s="35"/>
      <c r="G28" s="35"/>
      <c r="H28" s="35"/>
      <c r="I28" s="35"/>
    </row>
    <row r="29" spans="1:9" x14ac:dyDescent="0.2">
      <c r="A29" s="35"/>
      <c r="B29" s="16">
        <f>+'3- impo no inv'!A29</f>
        <v>42644</v>
      </c>
      <c r="C29" s="209"/>
      <c r="D29" s="209"/>
      <c r="E29" s="210"/>
      <c r="F29" s="35"/>
      <c r="G29" s="35"/>
      <c r="H29" s="35"/>
      <c r="I29" s="35"/>
    </row>
    <row r="30" spans="1:9" x14ac:dyDescent="0.2">
      <c r="A30" s="35"/>
      <c r="B30" s="16">
        <f>+'3- impo no inv'!A30</f>
        <v>42675</v>
      </c>
      <c r="C30" s="209"/>
      <c r="D30" s="209"/>
      <c r="E30" s="210"/>
      <c r="F30" s="35"/>
      <c r="G30" s="35"/>
      <c r="H30" s="35"/>
      <c r="I30" s="35"/>
    </row>
    <row r="31" spans="1:9" ht="13.5" thickBot="1" x14ac:dyDescent="0.25">
      <c r="A31" s="35"/>
      <c r="B31" s="19">
        <f>+'3- impo no inv'!A31</f>
        <v>42705</v>
      </c>
      <c r="C31" s="103"/>
      <c r="D31" s="103"/>
      <c r="E31" s="212"/>
      <c r="F31" s="35"/>
      <c r="G31" s="35"/>
      <c r="H31" s="35"/>
      <c r="I31" s="35"/>
    </row>
    <row r="32" spans="1:9" x14ac:dyDescent="0.2">
      <c r="A32" s="35"/>
      <c r="B32" s="13">
        <f>+'3- impo no inv'!A32</f>
        <v>42736</v>
      </c>
      <c r="C32" s="101"/>
      <c r="D32" s="213"/>
      <c r="E32" s="206"/>
      <c r="F32" s="35"/>
      <c r="G32" s="35"/>
      <c r="H32" s="35"/>
      <c r="I32" s="35"/>
    </row>
    <row r="33" spans="1:9" x14ac:dyDescent="0.2">
      <c r="A33" s="35"/>
      <c r="B33" s="16">
        <f>+'3- impo no inv'!A33</f>
        <v>42767</v>
      </c>
      <c r="C33" s="209"/>
      <c r="D33" s="214"/>
      <c r="E33" s="208"/>
      <c r="F33" s="35"/>
      <c r="G33" s="35"/>
      <c r="H33" s="35"/>
      <c r="I33" s="35"/>
    </row>
    <row r="34" spans="1:9" x14ac:dyDescent="0.2">
      <c r="A34" s="35"/>
      <c r="B34" s="16">
        <f>+'3- impo no inv'!A34</f>
        <v>42795</v>
      </c>
      <c r="C34" s="209"/>
      <c r="D34" s="214"/>
      <c r="E34" s="208"/>
      <c r="F34" s="35"/>
      <c r="G34" s="35"/>
      <c r="H34" s="35"/>
      <c r="I34" s="35"/>
    </row>
    <row r="35" spans="1:9" x14ac:dyDescent="0.2">
      <c r="A35" s="35"/>
      <c r="B35" s="16">
        <f>+'3- impo no inv'!A35</f>
        <v>42826</v>
      </c>
      <c r="C35" s="209"/>
      <c r="D35" s="214"/>
      <c r="E35" s="208"/>
      <c r="F35" s="35"/>
      <c r="G35" s="35"/>
      <c r="H35" s="35"/>
      <c r="I35" s="35"/>
    </row>
    <row r="36" spans="1:9" x14ac:dyDescent="0.2">
      <c r="A36" s="35"/>
      <c r="B36" s="16">
        <f>+'3- impo no inv'!A36</f>
        <v>42856</v>
      </c>
      <c r="C36" s="209"/>
      <c r="D36" s="214"/>
      <c r="E36" s="208"/>
      <c r="F36" s="35"/>
      <c r="G36" s="35"/>
      <c r="H36" s="35"/>
      <c r="I36" s="35"/>
    </row>
    <row r="37" spans="1:9" x14ac:dyDescent="0.2">
      <c r="A37" s="35"/>
      <c r="B37" s="16">
        <f>+'3- impo no inv'!A37</f>
        <v>42887</v>
      </c>
      <c r="C37" s="209"/>
      <c r="D37" s="214"/>
      <c r="E37" s="208"/>
      <c r="F37" s="35"/>
      <c r="G37" s="35"/>
      <c r="H37" s="35"/>
      <c r="I37" s="35"/>
    </row>
    <row r="38" spans="1:9" x14ac:dyDescent="0.2">
      <c r="A38" s="35"/>
      <c r="B38" s="16">
        <f>+'3- impo no inv'!A38</f>
        <v>42917</v>
      </c>
      <c r="C38" s="209"/>
      <c r="D38" s="214"/>
      <c r="E38" s="208"/>
      <c r="F38" s="35"/>
      <c r="G38" s="35"/>
      <c r="H38" s="35"/>
      <c r="I38" s="35"/>
    </row>
    <row r="39" spans="1:9" x14ac:dyDescent="0.2">
      <c r="A39" s="35"/>
      <c r="B39" s="16">
        <f>+'3- impo no inv'!A39</f>
        <v>42948</v>
      </c>
      <c r="C39" s="209"/>
      <c r="D39" s="214"/>
      <c r="E39" s="208"/>
      <c r="F39" s="35"/>
      <c r="G39" s="35"/>
      <c r="H39" s="35"/>
      <c r="I39" s="35"/>
    </row>
    <row r="40" spans="1:9" x14ac:dyDescent="0.2">
      <c r="A40" s="35"/>
      <c r="B40" s="16">
        <f>+'3- impo no inv'!A40</f>
        <v>42979</v>
      </c>
      <c r="C40" s="209"/>
      <c r="D40" s="214"/>
      <c r="E40" s="208"/>
      <c r="F40" s="35"/>
      <c r="G40" s="35"/>
      <c r="H40" s="35"/>
      <c r="I40" s="35"/>
    </row>
    <row r="41" spans="1:9" x14ac:dyDescent="0.2">
      <c r="A41" s="35"/>
      <c r="B41" s="16">
        <f>+'3- impo no inv'!A41</f>
        <v>43009</v>
      </c>
      <c r="C41" s="209"/>
      <c r="D41" s="214"/>
      <c r="E41" s="208"/>
      <c r="F41" s="35"/>
      <c r="G41" s="35"/>
      <c r="H41" s="35"/>
      <c r="I41" s="35"/>
    </row>
    <row r="42" spans="1:9" x14ac:dyDescent="0.2">
      <c r="A42" s="35"/>
      <c r="B42" s="16">
        <f>+'3- impo no inv'!A42</f>
        <v>43040</v>
      </c>
      <c r="C42" s="209"/>
      <c r="D42" s="214"/>
      <c r="E42" s="208"/>
      <c r="F42" s="35"/>
      <c r="G42" s="35"/>
      <c r="H42" s="35"/>
      <c r="I42" s="35"/>
    </row>
    <row r="43" spans="1:9" ht="13.5" thickBot="1" x14ac:dyDescent="0.25">
      <c r="B43" s="54">
        <f>+'3- impo no inv'!A43</f>
        <v>43070</v>
      </c>
      <c r="C43" s="83"/>
      <c r="D43" s="84"/>
      <c r="E43" s="50"/>
    </row>
    <row r="44" spans="1:9" x14ac:dyDescent="0.2">
      <c r="B44" s="13">
        <f>+'3- impo no inv'!A44</f>
        <v>43101</v>
      </c>
      <c r="C44" s="15"/>
      <c r="D44" s="15"/>
      <c r="E44" s="14"/>
    </row>
    <row r="45" spans="1:9" x14ac:dyDescent="0.2">
      <c r="B45" s="16">
        <f>+'3- impo no inv'!A45</f>
        <v>43132</v>
      </c>
      <c r="C45" s="18"/>
      <c r="D45" s="18"/>
      <c r="E45" s="17"/>
    </row>
    <row r="46" spans="1:9" x14ac:dyDescent="0.2">
      <c r="B46" s="16">
        <f>+'3- impo no inv'!A46</f>
        <v>43160</v>
      </c>
      <c r="C46" s="18"/>
      <c r="D46" s="18"/>
      <c r="E46" s="17"/>
    </row>
    <row r="47" spans="1:9" x14ac:dyDescent="0.2">
      <c r="B47" s="16">
        <f>+'3- impo no inv'!A47</f>
        <v>43191</v>
      </c>
      <c r="C47" s="18"/>
      <c r="D47" s="18"/>
      <c r="E47" s="17"/>
    </row>
    <row r="48" spans="1:9" x14ac:dyDescent="0.2">
      <c r="B48" s="16">
        <f>+'3- impo no inv'!A48</f>
        <v>43221</v>
      </c>
      <c r="C48" s="18"/>
      <c r="D48" s="18"/>
      <c r="E48" s="17"/>
    </row>
    <row r="49" spans="2:46" x14ac:dyDescent="0.2">
      <c r="B49" s="16">
        <f>+'3- impo no inv'!A49</f>
        <v>43252</v>
      </c>
      <c r="C49" s="18"/>
      <c r="D49" s="18"/>
      <c r="E49" s="17"/>
    </row>
    <row r="50" spans="2:46" x14ac:dyDescent="0.2">
      <c r="B50" s="16">
        <f>+'3- impo no inv'!A50</f>
        <v>43282</v>
      </c>
      <c r="C50" s="18"/>
      <c r="D50" s="18"/>
      <c r="E50" s="17"/>
    </row>
    <row r="51" spans="2:46" x14ac:dyDescent="0.2">
      <c r="B51" s="16">
        <f>+'3- impo no inv'!A51</f>
        <v>43313</v>
      </c>
      <c r="C51" s="18"/>
      <c r="D51" s="18"/>
      <c r="E51" s="17"/>
    </row>
    <row r="52" spans="2:46" x14ac:dyDescent="0.2">
      <c r="B52" s="16">
        <f>+'3- impo no inv'!A52</f>
        <v>43344</v>
      </c>
      <c r="C52" s="18"/>
      <c r="D52" s="18"/>
      <c r="E52" s="17"/>
    </row>
    <row r="53" spans="2:46" x14ac:dyDescent="0.2">
      <c r="B53" s="16">
        <f>+'3- impo no inv'!A53</f>
        <v>43374</v>
      </c>
      <c r="C53" s="18"/>
      <c r="D53" s="18"/>
      <c r="E53" s="17"/>
    </row>
    <row r="54" spans="2:46" hidden="1" x14ac:dyDescent="0.2">
      <c r="B54" s="16">
        <f>+'3- impo no inv'!A54</f>
        <v>43405</v>
      </c>
      <c r="C54" s="18"/>
      <c r="D54" s="18"/>
      <c r="E54" s="17"/>
    </row>
    <row r="55" spans="2:46" ht="13.5" hidden="1" thickBot="1" x14ac:dyDescent="0.25">
      <c r="B55" s="19">
        <f>+'3- impo no inv'!A55</f>
        <v>43435</v>
      </c>
      <c r="C55" s="20"/>
      <c r="D55" s="20"/>
      <c r="E55" s="24"/>
    </row>
    <row r="56" spans="2:46" ht="13.5" thickBot="1" x14ac:dyDescent="0.25">
      <c r="B56" s="25"/>
      <c r="C56" s="26"/>
      <c r="D56" s="26"/>
      <c r="E56" s="27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</row>
    <row r="57" spans="2:46" x14ac:dyDescent="0.2">
      <c r="B57" s="51">
        <f>+'3- impo no inv'!A57</f>
        <v>2012</v>
      </c>
      <c r="C57" s="15"/>
      <c r="D57" s="15"/>
      <c r="E57" s="15"/>
      <c r="F57" s="26"/>
    </row>
    <row r="58" spans="2:46" x14ac:dyDescent="0.2">
      <c r="B58" s="52">
        <f>+'3- impo no inv'!A58</f>
        <v>2013</v>
      </c>
      <c r="C58" s="18"/>
      <c r="D58" s="18"/>
      <c r="E58" s="18"/>
      <c r="F58" s="26"/>
    </row>
    <row r="59" spans="2:46" ht="13.5" thickBot="1" x14ac:dyDescent="0.25">
      <c r="B59" s="53">
        <f>+'3- impo no inv'!A59</f>
        <v>2014</v>
      </c>
      <c r="C59" s="20"/>
      <c r="D59" s="20"/>
      <c r="E59" s="20"/>
    </row>
    <row r="60" spans="2:46" x14ac:dyDescent="0.2">
      <c r="B60" s="51">
        <f>+'3- impo no inv'!A60</f>
        <v>2015</v>
      </c>
      <c r="C60" s="15"/>
      <c r="D60" s="15"/>
      <c r="E60" s="15"/>
      <c r="F60" s="26"/>
    </row>
    <row r="61" spans="2:46" x14ac:dyDescent="0.2">
      <c r="B61" s="52">
        <f>+'3- impo no inv'!A61</f>
        <v>2016</v>
      </c>
      <c r="C61" s="18"/>
      <c r="D61" s="18"/>
      <c r="E61" s="18"/>
      <c r="F61" s="26"/>
    </row>
    <row r="62" spans="2:46" ht="13.5" thickBot="1" x14ac:dyDescent="0.25">
      <c r="B62" s="53">
        <f>+'3- impo no inv'!A62</f>
        <v>2017</v>
      </c>
      <c r="C62" s="20"/>
      <c r="D62" s="20"/>
      <c r="E62" s="20"/>
    </row>
    <row r="63" spans="2:46" ht="13.5" thickBot="1" x14ac:dyDescent="0.25">
      <c r="B63" s="25"/>
      <c r="C63" s="26"/>
      <c r="D63" s="26"/>
      <c r="E63" s="26"/>
    </row>
    <row r="64" spans="2:46" x14ac:dyDescent="0.2">
      <c r="B64" s="119" t="str">
        <f>+'3- impo no inv'!A64</f>
        <v>ene-oct 2017</v>
      </c>
      <c r="C64" s="15"/>
      <c r="D64" s="15"/>
      <c r="E64" s="15"/>
    </row>
    <row r="65" spans="2:5" ht="13.5" thickBot="1" x14ac:dyDescent="0.25">
      <c r="B65" s="120" t="str">
        <f>+'3- impo no inv'!A65</f>
        <v>ene-oct 2018</v>
      </c>
      <c r="C65" s="20"/>
      <c r="D65" s="20"/>
      <c r="E65" s="20"/>
    </row>
    <row r="66" spans="2:5" x14ac:dyDescent="0.2">
      <c r="C66" s="6"/>
      <c r="D66" s="6"/>
    </row>
    <row r="67" spans="2:5" x14ac:dyDescent="0.2">
      <c r="B67" s="87"/>
      <c r="C67" s="6"/>
      <c r="D67" s="6"/>
    </row>
    <row r="68" spans="2:5" x14ac:dyDescent="0.2">
      <c r="B68" s="33" t="s">
        <v>57</v>
      </c>
      <c r="C68" s="34"/>
      <c r="D68" s="35"/>
      <c r="E68" s="35"/>
    </row>
    <row r="69" spans="2:5" ht="13.5" thickBot="1" x14ac:dyDescent="0.25">
      <c r="B69" s="35"/>
      <c r="C69" s="35"/>
      <c r="D69" s="35"/>
      <c r="E69" s="35"/>
    </row>
    <row r="70" spans="2:5" ht="13.5" thickBot="1" x14ac:dyDescent="0.25">
      <c r="B70" s="36" t="s">
        <v>55</v>
      </c>
      <c r="C70" s="57" t="s">
        <v>58</v>
      </c>
      <c r="D70" s="58" t="s">
        <v>60</v>
      </c>
    </row>
    <row r="71" spans="2:5" x14ac:dyDescent="0.2">
      <c r="B71" s="39">
        <f>+B60</f>
        <v>2015</v>
      </c>
      <c r="C71" s="40">
        <f>+C60-SUM(C8:C19)</f>
        <v>0</v>
      </c>
      <c r="D71" s="41">
        <f>+D60-SUM(D8:D19)</f>
        <v>0</v>
      </c>
    </row>
    <row r="72" spans="2:5" x14ac:dyDescent="0.2">
      <c r="B72" s="42">
        <f>+B61</f>
        <v>2016</v>
      </c>
      <c r="C72" s="43">
        <f>+C61-SUM(C20:C31)</f>
        <v>0</v>
      </c>
      <c r="D72" s="44">
        <f>+D61-SUM(D20:D31)</f>
        <v>0</v>
      </c>
    </row>
    <row r="73" spans="2:5" ht="13.5" thickBot="1" x14ac:dyDescent="0.25">
      <c r="B73" s="45">
        <f>+B62</f>
        <v>2017</v>
      </c>
      <c r="C73" s="46">
        <f>+C62-SUM(C32:C43)</f>
        <v>0</v>
      </c>
      <c r="D73" s="47">
        <f>+D62-SUM(D32:D43)</f>
        <v>0</v>
      </c>
    </row>
    <row r="74" spans="2:5" x14ac:dyDescent="0.2">
      <c r="B74" s="39" t="str">
        <f>+B64</f>
        <v>ene-oct 2017</v>
      </c>
      <c r="C74" s="48">
        <f>+C64-(SUM(C32:INDEX(C32:C43,'parámetros e instrucciones'!$E$3)))</f>
        <v>0</v>
      </c>
      <c r="D74" s="48">
        <f>+D64-(SUM(D32:INDEX(D32:D43,'parámetros e instrucciones'!$E$3)))</f>
        <v>0</v>
      </c>
    </row>
    <row r="75" spans="2:5" ht="13.5" thickBot="1" x14ac:dyDescent="0.25">
      <c r="B75" s="45" t="str">
        <f>+B65</f>
        <v>ene-oct 2018</v>
      </c>
      <c r="C75" s="49">
        <f>+C65-(SUM(C44:INDEX(C44:C55,'parámetros e instrucciones'!$E$3)))</f>
        <v>0</v>
      </c>
      <c r="D75" s="49">
        <f>+D65-(SUM(D44:INDEX(D44:D55,'parámetros e instrucciones'!$E$3)))</f>
        <v>0</v>
      </c>
    </row>
  </sheetData>
  <mergeCells count="2">
    <mergeCell ref="B3:E3"/>
    <mergeCell ref="B4:E4"/>
  </mergeCells>
  <printOptions horizontalCentered="1" verticalCentered="1" gridLinesSet="0"/>
  <pageMargins left="0.43307086614173229" right="0.47244094488188981" top="0.23622047244094491" bottom="0.27559055118110237" header="0" footer="0"/>
  <pageSetup paperSize="9" scale="68" orientation="landscape" r:id="rId1"/>
  <headerFooter alignWithMargins="0">
    <oddHeader xml:space="preserve">&amp;R2018 - Año del Centenario de la Reforma Universitaria 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showGridLines="0" tabSelected="1" zoomScale="75" workbookViewId="0">
      <selection activeCell="C18" sqref="C18"/>
    </sheetView>
  </sheetViews>
  <sheetFormatPr baseColWidth="10" defaultRowHeight="12.75" x14ac:dyDescent="0.2"/>
  <cols>
    <col min="1" max="1" width="16.85546875" customWidth="1"/>
    <col min="2" max="2" width="23.28515625" customWidth="1"/>
    <col min="3" max="3" width="25.7109375" customWidth="1"/>
  </cols>
  <sheetData>
    <row r="1" spans="1:9" x14ac:dyDescent="0.2">
      <c r="A1" s="104" t="s">
        <v>86</v>
      </c>
      <c r="B1" s="155"/>
      <c r="C1" s="155"/>
      <c r="D1" s="231"/>
      <c r="E1" s="231"/>
      <c r="F1" s="231"/>
      <c r="G1" s="231"/>
      <c r="H1" s="231"/>
      <c r="I1" s="231"/>
    </row>
    <row r="2" spans="1:9" x14ac:dyDescent="0.2">
      <c r="A2" s="104" t="s">
        <v>36</v>
      </c>
      <c r="B2" s="155"/>
      <c r="C2" s="155"/>
      <c r="D2" s="231"/>
      <c r="E2" s="231"/>
      <c r="F2" s="231"/>
      <c r="G2" s="231"/>
      <c r="H2" s="231"/>
      <c r="I2" s="231"/>
    </row>
    <row r="3" spans="1:9" x14ac:dyDescent="0.2">
      <c r="A3" s="117" t="str">
        <f>+'1.modelos prod.invest.'!A3</f>
        <v>Correas transportadoras</v>
      </c>
      <c r="B3" s="118"/>
      <c r="C3" s="118"/>
      <c r="D3" s="231"/>
      <c r="E3" s="231"/>
      <c r="F3" s="231"/>
      <c r="G3" s="231"/>
      <c r="H3" s="231"/>
      <c r="I3" s="231"/>
    </row>
    <row r="4" spans="1:9" x14ac:dyDescent="0.2">
      <c r="A4" s="149" t="s">
        <v>37</v>
      </c>
      <c r="B4" s="149"/>
      <c r="C4" s="149"/>
      <c r="D4" s="231"/>
      <c r="E4" s="231"/>
      <c r="F4" s="231"/>
      <c r="G4" s="231"/>
      <c r="H4" s="231"/>
      <c r="I4" s="231"/>
    </row>
    <row r="5" spans="1:9" ht="13.5" thickBot="1" x14ac:dyDescent="0.25">
      <c r="A5" s="104"/>
      <c r="B5" s="155"/>
      <c r="C5" s="155"/>
      <c r="D5" s="231"/>
      <c r="E5" s="231"/>
      <c r="F5" s="231"/>
      <c r="G5" s="231"/>
      <c r="H5" s="231"/>
      <c r="I5" s="231"/>
    </row>
    <row r="6" spans="1:9" x14ac:dyDescent="0.2">
      <c r="A6" s="55" t="s">
        <v>54</v>
      </c>
      <c r="B6" s="150" t="s">
        <v>94</v>
      </c>
      <c r="C6" s="152" t="s">
        <v>60</v>
      </c>
      <c r="D6" s="232"/>
      <c r="E6" s="232"/>
      <c r="F6" s="232"/>
      <c r="G6" s="231"/>
      <c r="H6" s="231"/>
      <c r="I6" s="231"/>
    </row>
    <row r="7" spans="1:9" ht="13.5" thickBot="1" x14ac:dyDescent="0.25">
      <c r="A7" s="56" t="s">
        <v>55</v>
      </c>
      <c r="B7" s="151"/>
      <c r="C7" s="153"/>
      <c r="D7" s="231"/>
      <c r="E7" s="231"/>
      <c r="F7" s="231"/>
      <c r="G7" s="231"/>
      <c r="H7" s="231"/>
      <c r="I7" s="231"/>
    </row>
    <row r="8" spans="1:9" x14ac:dyDescent="0.2">
      <c r="A8" s="13">
        <f>+'6-precios'!B8</f>
        <v>42005</v>
      </c>
      <c r="B8" s="69"/>
      <c r="C8" s="69"/>
      <c r="D8" s="231"/>
      <c r="E8" s="231"/>
      <c r="F8" s="231"/>
      <c r="G8" s="231"/>
      <c r="H8" s="231"/>
      <c r="I8" s="231"/>
    </row>
    <row r="9" spans="1:9" x14ac:dyDescent="0.2">
      <c r="A9" s="16">
        <f>+'6-precios'!B9</f>
        <v>42036</v>
      </c>
      <c r="B9" s="70"/>
      <c r="C9" s="70"/>
      <c r="D9" s="231"/>
      <c r="E9" s="231"/>
      <c r="F9" s="231"/>
      <c r="G9" s="231"/>
      <c r="H9" s="231"/>
      <c r="I9" s="231"/>
    </row>
    <row r="10" spans="1:9" x14ac:dyDescent="0.2">
      <c r="A10" s="16">
        <f>+'6-precios'!B10</f>
        <v>42064</v>
      </c>
      <c r="B10" s="70"/>
      <c r="C10" s="70"/>
      <c r="D10" s="231"/>
      <c r="E10" s="231"/>
      <c r="F10" s="231"/>
      <c r="G10" s="231"/>
      <c r="H10" s="231"/>
      <c r="I10" s="231"/>
    </row>
    <row r="11" spans="1:9" x14ac:dyDescent="0.2">
      <c r="A11" s="16">
        <f>+'6-precios'!B11</f>
        <v>42095</v>
      </c>
      <c r="B11" s="70"/>
      <c r="C11" s="70"/>
      <c r="D11" s="231"/>
      <c r="E11" s="231"/>
      <c r="F11" s="231"/>
      <c r="G11" s="231"/>
      <c r="H11" s="231"/>
      <c r="I11" s="231"/>
    </row>
    <row r="12" spans="1:9" x14ac:dyDescent="0.2">
      <c r="A12" s="16">
        <f>+'6-precios'!B12</f>
        <v>42125</v>
      </c>
      <c r="B12" s="70"/>
      <c r="C12" s="70"/>
      <c r="D12" s="231"/>
      <c r="E12" s="231"/>
      <c r="F12" s="231"/>
      <c r="G12" s="231"/>
      <c r="H12" s="231"/>
      <c r="I12" s="231"/>
    </row>
    <row r="13" spans="1:9" x14ac:dyDescent="0.2">
      <c r="A13" s="16">
        <f>+'6-precios'!B13</f>
        <v>42156</v>
      </c>
      <c r="B13" s="70"/>
      <c r="C13" s="70"/>
      <c r="D13" s="231"/>
      <c r="E13" s="231"/>
      <c r="F13" s="231"/>
      <c r="G13" s="231"/>
      <c r="H13" s="231"/>
      <c r="I13" s="231"/>
    </row>
    <row r="14" spans="1:9" x14ac:dyDescent="0.2">
      <c r="A14" s="16">
        <f>+'6-precios'!B14</f>
        <v>42186</v>
      </c>
      <c r="B14" s="70"/>
      <c r="C14" s="70"/>
      <c r="D14" s="231"/>
      <c r="E14" s="231"/>
      <c r="F14" s="231"/>
      <c r="G14" s="231"/>
      <c r="H14" s="231"/>
      <c r="I14" s="231"/>
    </row>
    <row r="15" spans="1:9" x14ac:dyDescent="0.2">
      <c r="A15" s="16">
        <f>+'6-precios'!B15</f>
        <v>42217</v>
      </c>
      <c r="B15" s="70"/>
      <c r="C15" s="70"/>
      <c r="D15" s="231"/>
      <c r="E15" s="231"/>
      <c r="F15" s="231"/>
      <c r="G15" s="231"/>
      <c r="H15" s="231"/>
      <c r="I15" s="231"/>
    </row>
    <row r="16" spans="1:9" x14ac:dyDescent="0.2">
      <c r="A16" s="16">
        <f>+'6-precios'!B16</f>
        <v>42248</v>
      </c>
      <c r="B16" s="70"/>
      <c r="C16" s="70"/>
      <c r="D16" s="231"/>
      <c r="E16" s="231"/>
      <c r="F16" s="231"/>
      <c r="G16" s="231"/>
      <c r="H16" s="231"/>
      <c r="I16" s="231"/>
    </row>
    <row r="17" spans="1:9" x14ac:dyDescent="0.2">
      <c r="A17" s="16">
        <f>+'6-precios'!B17</f>
        <v>42278</v>
      </c>
      <c r="B17" s="70"/>
      <c r="C17" s="70"/>
      <c r="D17" s="231"/>
      <c r="E17" s="231"/>
      <c r="F17" s="231"/>
      <c r="G17" s="231"/>
      <c r="H17" s="231"/>
      <c r="I17" s="231"/>
    </row>
    <row r="18" spans="1:9" x14ac:dyDescent="0.2">
      <c r="A18" s="16">
        <f>+'6-precios'!B18</f>
        <v>42309</v>
      </c>
      <c r="B18" s="70"/>
      <c r="C18" s="70"/>
      <c r="D18" s="231"/>
      <c r="E18" s="231"/>
      <c r="F18" s="231"/>
      <c r="G18" s="231"/>
      <c r="H18" s="231"/>
      <c r="I18" s="231"/>
    </row>
    <row r="19" spans="1:9" ht="13.5" thickBot="1" x14ac:dyDescent="0.25">
      <c r="A19" s="19">
        <f>+'6-precios'!B19</f>
        <v>42339</v>
      </c>
      <c r="B19" s="71"/>
      <c r="C19" s="71"/>
      <c r="D19" s="231"/>
      <c r="E19" s="231"/>
      <c r="F19" s="231"/>
      <c r="G19" s="231"/>
      <c r="H19" s="231"/>
      <c r="I19" s="231"/>
    </row>
    <row r="20" spans="1:9" x14ac:dyDescent="0.2">
      <c r="A20" s="13">
        <f>+'6-precios'!B20</f>
        <v>42370</v>
      </c>
      <c r="B20" s="69"/>
      <c r="C20" s="69"/>
      <c r="D20" s="231"/>
      <c r="E20" s="231"/>
      <c r="F20" s="231"/>
      <c r="G20" s="231"/>
      <c r="H20" s="231"/>
      <c r="I20" s="231"/>
    </row>
    <row r="21" spans="1:9" x14ac:dyDescent="0.2">
      <c r="A21" s="16">
        <f>+'6-precios'!B21</f>
        <v>42401</v>
      </c>
      <c r="B21" s="70"/>
      <c r="C21" s="70"/>
      <c r="D21" s="231"/>
      <c r="E21" s="231"/>
      <c r="F21" s="231"/>
      <c r="G21" s="231"/>
      <c r="H21" s="231"/>
      <c r="I21" s="231"/>
    </row>
    <row r="22" spans="1:9" x14ac:dyDescent="0.2">
      <c r="A22" s="16">
        <f>+'6-precios'!B22</f>
        <v>42430</v>
      </c>
      <c r="B22" s="70"/>
      <c r="C22" s="70"/>
      <c r="D22" s="231"/>
      <c r="E22" s="231"/>
      <c r="F22" s="231"/>
      <c r="G22" s="231"/>
      <c r="H22" s="231"/>
      <c r="I22" s="231"/>
    </row>
    <row r="23" spans="1:9" x14ac:dyDescent="0.2">
      <c r="A23" s="16">
        <f>+'6-precios'!B23</f>
        <v>42461</v>
      </c>
      <c r="B23" s="70"/>
      <c r="C23" s="70"/>
      <c r="D23" s="231"/>
      <c r="E23" s="231"/>
      <c r="F23" s="231"/>
      <c r="G23" s="231"/>
      <c r="H23" s="231"/>
      <c r="I23" s="231"/>
    </row>
    <row r="24" spans="1:9" x14ac:dyDescent="0.2">
      <c r="A24" s="16">
        <f>+'6-precios'!B24</f>
        <v>42491</v>
      </c>
      <c r="B24" s="70"/>
      <c r="C24" s="70"/>
      <c r="D24" s="231"/>
      <c r="E24" s="231"/>
      <c r="F24" s="231"/>
      <c r="G24" s="231"/>
      <c r="H24" s="231"/>
      <c r="I24" s="231"/>
    </row>
    <row r="25" spans="1:9" x14ac:dyDescent="0.2">
      <c r="A25" s="16">
        <f>+'6-precios'!B25</f>
        <v>42522</v>
      </c>
      <c r="B25" s="70"/>
      <c r="C25" s="70"/>
      <c r="D25" s="231"/>
      <c r="E25" s="231"/>
      <c r="F25" s="231"/>
      <c r="G25" s="231"/>
      <c r="H25" s="231"/>
      <c r="I25" s="231"/>
    </row>
    <row r="26" spans="1:9" x14ac:dyDescent="0.2">
      <c r="A26" s="16">
        <f>+'6-precios'!B26</f>
        <v>42552</v>
      </c>
      <c r="B26" s="70"/>
      <c r="C26" s="70"/>
      <c r="D26" s="231"/>
      <c r="E26" s="231"/>
      <c r="F26" s="231"/>
      <c r="G26" s="231"/>
      <c r="H26" s="231"/>
      <c r="I26" s="231"/>
    </row>
    <row r="27" spans="1:9" x14ac:dyDescent="0.2">
      <c r="A27" s="16">
        <f>+'6-precios'!B27</f>
        <v>42583</v>
      </c>
      <c r="B27" s="70"/>
      <c r="C27" s="70"/>
      <c r="D27" s="231"/>
      <c r="E27" s="231"/>
      <c r="F27" s="231"/>
      <c r="G27" s="231"/>
      <c r="H27" s="231"/>
      <c r="I27" s="231"/>
    </row>
    <row r="28" spans="1:9" x14ac:dyDescent="0.2">
      <c r="A28" s="16">
        <f>+'6-precios'!B28</f>
        <v>42614</v>
      </c>
      <c r="B28" s="70"/>
      <c r="C28" s="70"/>
      <c r="D28" s="231"/>
      <c r="E28" s="231"/>
      <c r="F28" s="231"/>
      <c r="G28" s="231"/>
      <c r="H28" s="231"/>
      <c r="I28" s="231"/>
    </row>
    <row r="29" spans="1:9" x14ac:dyDescent="0.2">
      <c r="A29" s="16">
        <f>+'6-precios'!B29</f>
        <v>42644</v>
      </c>
      <c r="B29" s="70"/>
      <c r="C29" s="70"/>
      <c r="D29" s="231"/>
      <c r="E29" s="231"/>
      <c r="F29" s="231"/>
      <c r="G29" s="231"/>
      <c r="H29" s="231"/>
      <c r="I29" s="231"/>
    </row>
    <row r="30" spans="1:9" x14ac:dyDescent="0.2">
      <c r="A30" s="16">
        <f>+'6-precios'!B30</f>
        <v>42675</v>
      </c>
      <c r="B30" s="70"/>
      <c r="C30" s="70"/>
      <c r="D30" s="231"/>
      <c r="E30" s="231"/>
      <c r="F30" s="231"/>
      <c r="G30" s="231"/>
      <c r="H30" s="231"/>
      <c r="I30" s="231"/>
    </row>
    <row r="31" spans="1:9" ht="13.5" thickBot="1" x14ac:dyDescent="0.25">
      <c r="A31" s="19">
        <f>+'6-precios'!B31</f>
        <v>42705</v>
      </c>
      <c r="B31" s="71"/>
      <c r="C31" s="71"/>
      <c r="D31" s="231"/>
      <c r="E31" s="231"/>
      <c r="F31" s="231"/>
      <c r="G31" s="231"/>
      <c r="H31" s="231"/>
      <c r="I31" s="231"/>
    </row>
    <row r="32" spans="1:9" x14ac:dyDescent="0.2">
      <c r="A32" s="13">
        <f>+'6-precios'!B32</f>
        <v>42736</v>
      </c>
      <c r="B32" s="69"/>
      <c r="C32" s="69"/>
      <c r="D32" s="231"/>
      <c r="E32" s="231"/>
      <c r="F32" s="231"/>
      <c r="G32" s="231"/>
      <c r="H32" s="231"/>
      <c r="I32" s="231"/>
    </row>
    <row r="33" spans="1:9" x14ac:dyDescent="0.2">
      <c r="A33" s="16">
        <f>+'6-precios'!B33</f>
        <v>42767</v>
      </c>
      <c r="B33" s="70"/>
      <c r="C33" s="70"/>
      <c r="D33" s="231"/>
      <c r="E33" s="231"/>
      <c r="F33" s="231"/>
      <c r="G33" s="231"/>
      <c r="H33" s="231"/>
      <c r="I33" s="231"/>
    </row>
    <row r="34" spans="1:9" x14ac:dyDescent="0.2">
      <c r="A34" s="16">
        <f>+'6-precios'!B34</f>
        <v>42795</v>
      </c>
      <c r="B34" s="70"/>
      <c r="C34" s="70"/>
      <c r="D34" s="231"/>
      <c r="E34" s="231"/>
      <c r="F34" s="231"/>
      <c r="G34" s="231"/>
      <c r="H34" s="231"/>
      <c r="I34" s="231"/>
    </row>
    <row r="35" spans="1:9" x14ac:dyDescent="0.2">
      <c r="A35" s="16">
        <f>+'6-precios'!B35</f>
        <v>42826</v>
      </c>
      <c r="B35" s="70"/>
      <c r="C35" s="70"/>
      <c r="D35" s="231"/>
      <c r="E35" s="231"/>
      <c r="F35" s="231"/>
      <c r="G35" s="231"/>
      <c r="H35" s="231"/>
      <c r="I35" s="231"/>
    </row>
    <row r="36" spans="1:9" x14ac:dyDescent="0.2">
      <c r="A36" s="16">
        <f>+'6-precios'!B36</f>
        <v>42856</v>
      </c>
      <c r="B36" s="70"/>
      <c r="C36" s="70"/>
      <c r="D36" s="231"/>
      <c r="E36" s="231"/>
      <c r="F36" s="231"/>
      <c r="G36" s="231"/>
      <c r="H36" s="231"/>
      <c r="I36" s="231"/>
    </row>
    <row r="37" spans="1:9" x14ac:dyDescent="0.2">
      <c r="A37" s="16">
        <f>+'6-precios'!B37</f>
        <v>42887</v>
      </c>
      <c r="B37" s="70"/>
      <c r="C37" s="70"/>
      <c r="D37" s="231"/>
      <c r="E37" s="231"/>
      <c r="F37" s="231"/>
      <c r="G37" s="231"/>
      <c r="H37" s="231"/>
      <c r="I37" s="231"/>
    </row>
    <row r="38" spans="1:9" x14ac:dyDescent="0.2">
      <c r="A38" s="16">
        <f>+'6-precios'!B38</f>
        <v>42917</v>
      </c>
      <c r="B38" s="70"/>
      <c r="C38" s="70"/>
      <c r="D38" s="231"/>
      <c r="E38" s="231"/>
      <c r="F38" s="231"/>
      <c r="G38" s="231"/>
      <c r="H38" s="231"/>
      <c r="I38" s="231"/>
    </row>
    <row r="39" spans="1:9" x14ac:dyDescent="0.2">
      <c r="A39" s="16">
        <f>+'6-precios'!B39</f>
        <v>42948</v>
      </c>
      <c r="B39" s="70"/>
      <c r="C39" s="70"/>
      <c r="D39" s="231"/>
      <c r="E39" s="231"/>
      <c r="F39" s="231"/>
      <c r="G39" s="231"/>
      <c r="H39" s="231"/>
      <c r="I39" s="231"/>
    </row>
    <row r="40" spans="1:9" x14ac:dyDescent="0.2">
      <c r="A40" s="16">
        <f>+'6-precios'!B40</f>
        <v>42979</v>
      </c>
      <c r="B40" s="70"/>
      <c r="C40" s="70"/>
      <c r="D40" s="231"/>
      <c r="E40" s="231"/>
      <c r="F40" s="231"/>
      <c r="G40" s="231"/>
      <c r="H40" s="231"/>
      <c r="I40" s="231"/>
    </row>
    <row r="41" spans="1:9" x14ac:dyDescent="0.2">
      <c r="A41" s="16">
        <f>+'6-precios'!B41</f>
        <v>43009</v>
      </c>
      <c r="B41" s="70"/>
      <c r="C41" s="70"/>
      <c r="D41" s="231"/>
      <c r="E41" s="231"/>
      <c r="F41" s="231"/>
      <c r="G41" s="231"/>
      <c r="H41" s="231"/>
      <c r="I41" s="231"/>
    </row>
    <row r="42" spans="1:9" x14ac:dyDescent="0.2">
      <c r="A42" s="16">
        <f>+'6-precios'!B42</f>
        <v>43040</v>
      </c>
      <c r="B42" s="70"/>
      <c r="C42" s="70"/>
      <c r="D42" s="231"/>
      <c r="E42" s="231"/>
      <c r="F42" s="231"/>
      <c r="G42" s="231"/>
      <c r="H42" s="231"/>
      <c r="I42" s="231"/>
    </row>
    <row r="43" spans="1:9" ht="13.5" thickBot="1" x14ac:dyDescent="0.25">
      <c r="A43" s="19">
        <f>+'6-precios'!B43</f>
        <v>43070</v>
      </c>
      <c r="B43" s="71"/>
      <c r="C43" s="71"/>
    </row>
    <row r="44" spans="1:9" x14ac:dyDescent="0.2">
      <c r="A44" s="13">
        <f>+'6-precios'!B44</f>
        <v>43101</v>
      </c>
      <c r="B44" s="69"/>
      <c r="C44" s="69"/>
    </row>
    <row r="45" spans="1:9" x14ac:dyDescent="0.2">
      <c r="A45" s="16">
        <f>+'6-precios'!B45</f>
        <v>43132</v>
      </c>
      <c r="B45" s="70"/>
      <c r="C45" s="70"/>
    </row>
    <row r="46" spans="1:9" x14ac:dyDescent="0.2">
      <c r="A46" s="16">
        <f>+'6-precios'!B46</f>
        <v>43160</v>
      </c>
      <c r="B46" s="70"/>
      <c r="C46" s="70"/>
    </row>
    <row r="47" spans="1:9" x14ac:dyDescent="0.2">
      <c r="A47" s="16">
        <f>+'6-precios'!B47</f>
        <v>43191</v>
      </c>
      <c r="B47" s="70"/>
      <c r="C47" s="70"/>
    </row>
    <row r="48" spans="1:9" x14ac:dyDescent="0.2">
      <c r="A48" s="16">
        <f>+'6-precios'!B48</f>
        <v>43221</v>
      </c>
      <c r="B48" s="70"/>
      <c r="C48" s="70"/>
    </row>
    <row r="49" spans="1:5" x14ac:dyDescent="0.2">
      <c r="A49" s="16">
        <f>+'6-precios'!B49</f>
        <v>43252</v>
      </c>
      <c r="B49" s="70"/>
      <c r="C49" s="70"/>
    </row>
    <row r="50" spans="1:5" x14ac:dyDescent="0.2">
      <c r="A50" s="16">
        <f>+'6-precios'!B50</f>
        <v>43282</v>
      </c>
      <c r="B50" s="70"/>
      <c r="C50" s="70"/>
    </row>
    <row r="51" spans="1:5" x14ac:dyDescent="0.2">
      <c r="A51" s="16">
        <f>+'6-precios'!B51</f>
        <v>43313</v>
      </c>
      <c r="B51" s="70"/>
      <c r="C51" s="70"/>
    </row>
    <row r="52" spans="1:5" x14ac:dyDescent="0.2">
      <c r="A52" s="16">
        <f>+'6-precios'!B52</f>
        <v>43344</v>
      </c>
      <c r="B52" s="70"/>
      <c r="C52" s="70"/>
    </row>
    <row r="53" spans="1:5" x14ac:dyDescent="0.2">
      <c r="A53" s="16">
        <f>+'6-precios'!B53</f>
        <v>43374</v>
      </c>
      <c r="B53" s="70"/>
      <c r="C53" s="70"/>
    </row>
    <row r="54" spans="1:5" hidden="1" x14ac:dyDescent="0.2">
      <c r="A54" s="16">
        <f>+'6-precios'!B54</f>
        <v>43405</v>
      </c>
      <c r="B54" s="70"/>
      <c r="C54" s="70"/>
    </row>
    <row r="55" spans="1:5" ht="13.5" hidden="1" thickBot="1" x14ac:dyDescent="0.25">
      <c r="A55" s="19">
        <f>+'6-precios'!B55</f>
        <v>43435</v>
      </c>
      <c r="B55" s="71"/>
      <c r="C55" s="71"/>
      <c r="D55" s="1"/>
      <c r="E55" s="1"/>
    </row>
    <row r="56" spans="1:5" s="1" customFormat="1" ht="13.5" thickBot="1" x14ac:dyDescent="0.25">
      <c r="A56" s="25"/>
      <c r="B56" s="72"/>
      <c r="C56" s="72"/>
    </row>
    <row r="57" spans="1:5" x14ac:dyDescent="0.2">
      <c r="A57" s="51">
        <f>+'6-precios'!B57</f>
        <v>2012</v>
      </c>
      <c r="B57" s="69"/>
      <c r="C57" s="69"/>
    </row>
    <row r="58" spans="1:5" x14ac:dyDescent="0.2">
      <c r="A58" s="52">
        <f>+'6-precios'!B58</f>
        <v>2013</v>
      </c>
      <c r="B58" s="70"/>
      <c r="C58" s="70"/>
    </row>
    <row r="59" spans="1:5" ht="13.5" thickBot="1" x14ac:dyDescent="0.25">
      <c r="A59" s="53">
        <f>+'6-precios'!B59</f>
        <v>2014</v>
      </c>
      <c r="B59" s="71"/>
      <c r="C59" s="71"/>
      <c r="D59" s="1"/>
      <c r="E59" s="1"/>
    </row>
    <row r="60" spans="1:5" x14ac:dyDescent="0.2">
      <c r="A60" s="51">
        <f>+'6-precios'!B60</f>
        <v>2015</v>
      </c>
      <c r="B60" s="69"/>
      <c r="C60" s="69"/>
    </row>
    <row r="61" spans="1:5" x14ac:dyDescent="0.2">
      <c r="A61" s="52">
        <f>+'6-precios'!B61</f>
        <v>2016</v>
      </c>
      <c r="B61" s="70"/>
      <c r="C61" s="70"/>
    </row>
    <row r="62" spans="1:5" ht="13.5" thickBot="1" x14ac:dyDescent="0.25">
      <c r="A62" s="53">
        <f>+'6-precios'!B62</f>
        <v>2017</v>
      </c>
      <c r="B62" s="71"/>
      <c r="C62" s="71"/>
      <c r="D62" s="1"/>
      <c r="E62" s="1"/>
    </row>
    <row r="63" spans="1:5" ht="13.5" thickBot="1" x14ac:dyDescent="0.25">
      <c r="A63" s="25"/>
      <c r="B63" s="72"/>
      <c r="C63" s="72"/>
      <c r="D63" s="1"/>
      <c r="E63" s="1"/>
    </row>
    <row r="64" spans="1:5" x14ac:dyDescent="0.2">
      <c r="A64" s="13" t="str">
        <f>+'6-precios'!B64</f>
        <v>ene-oct 2017</v>
      </c>
      <c r="B64" s="69"/>
      <c r="C64" s="69"/>
    </row>
    <row r="65" spans="1:3" ht="13.5" thickBot="1" x14ac:dyDescent="0.25">
      <c r="A65" s="19" t="str">
        <f>+'6-precios'!B65</f>
        <v>ene-oct 2018</v>
      </c>
      <c r="B65" s="71"/>
      <c r="C65" s="71"/>
    </row>
    <row r="66" spans="1:3" x14ac:dyDescent="0.2">
      <c r="A66" s="73"/>
      <c r="B66" s="6"/>
      <c r="C66" s="6"/>
    </row>
    <row r="67" spans="1:3" x14ac:dyDescent="0.2">
      <c r="A67" s="73"/>
      <c r="B67" s="6"/>
      <c r="C67" s="6"/>
    </row>
    <row r="68" spans="1:3" x14ac:dyDescent="0.2">
      <c r="A68" s="6"/>
      <c r="B68" s="6"/>
      <c r="C68" s="6"/>
    </row>
    <row r="69" spans="1:3" x14ac:dyDescent="0.2">
      <c r="A69" s="6"/>
      <c r="B69" s="6"/>
      <c r="C69" s="6"/>
    </row>
    <row r="70" spans="1:3" x14ac:dyDescent="0.2">
      <c r="A70" s="33" t="s">
        <v>57</v>
      </c>
      <c r="B70" s="33"/>
      <c r="C70" s="33"/>
    </row>
    <row r="71" spans="1:3" ht="13.5" thickBot="1" x14ac:dyDescent="0.25">
      <c r="A71" s="35"/>
      <c r="B71" s="35"/>
      <c r="C71" s="35"/>
    </row>
    <row r="72" spans="1:3" ht="13.5" thickBot="1" x14ac:dyDescent="0.25">
      <c r="A72" s="36" t="s">
        <v>55</v>
      </c>
      <c r="B72" s="38" t="s">
        <v>58</v>
      </c>
      <c r="C72" s="75" t="s">
        <v>61</v>
      </c>
    </row>
    <row r="73" spans="1:3" x14ac:dyDescent="0.2">
      <c r="A73" s="39">
        <f>+A60</f>
        <v>2015</v>
      </c>
      <c r="B73" s="40">
        <f>+B60-SUM(B8:B19)</f>
        <v>0</v>
      </c>
      <c r="C73" s="41">
        <f>+C60-SUM(C8:C19)</f>
        <v>0</v>
      </c>
    </row>
    <row r="74" spans="1:3" x14ac:dyDescent="0.2">
      <c r="A74" s="42">
        <f>+A61</f>
        <v>2016</v>
      </c>
      <c r="B74" s="43">
        <f>+B61-SUM(B20:B31)</f>
        <v>0</v>
      </c>
      <c r="C74" s="44">
        <f>+C61-SUM(C20:C31)</f>
        <v>0</v>
      </c>
    </row>
    <row r="75" spans="1:3" ht="13.5" thickBot="1" x14ac:dyDescent="0.25">
      <c r="A75" s="45">
        <f>+A62</f>
        <v>2017</v>
      </c>
      <c r="B75" s="46">
        <f>+B62-SUM(B32:B43)</f>
        <v>0</v>
      </c>
      <c r="C75" s="74">
        <f>+C62-SUM(C32:C43)</f>
        <v>0</v>
      </c>
    </row>
    <row r="76" spans="1:3" x14ac:dyDescent="0.2">
      <c r="A76" s="39" t="str">
        <f>+A64</f>
        <v>ene-oct 2017</v>
      </c>
      <c r="B76" s="48">
        <f>+B64-(SUM(B32:INDEX(B32:B43,'parámetros e instrucciones'!$E$3)))</f>
        <v>0</v>
      </c>
      <c r="C76" s="48">
        <f>+C64-(SUM(C32:INDEX(C32:C43,'parámetros e instrucciones'!$E$3)))</f>
        <v>0</v>
      </c>
    </row>
    <row r="77" spans="1:3" ht="13.5" thickBot="1" x14ac:dyDescent="0.25">
      <c r="A77" s="45" t="str">
        <f>+A65</f>
        <v>ene-oct 2018</v>
      </c>
      <c r="B77" s="49">
        <f>+B65-(SUM(B44:INDEX(B44:B55,'parámetros e instrucciones'!$E$3)))</f>
        <v>0</v>
      </c>
      <c r="C77" s="49">
        <f>+C65-(SUM(C44:INDEX(C44:C55,'parámetros e instrucciones'!$E$3)))</f>
        <v>0</v>
      </c>
    </row>
  </sheetData>
  <mergeCells count="3">
    <mergeCell ref="A4:C4"/>
    <mergeCell ref="B6:B7"/>
    <mergeCell ref="C6:C7"/>
  </mergeCells>
  <phoneticPr fontId="0" type="noConversion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>
    <oddHeader xml:space="preserve">&amp;R2018 - Año del Centenario de la Reforma Universitaria 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77"/>
  <sheetViews>
    <sheetView showGridLines="0" tabSelected="1" zoomScale="75" workbookViewId="0">
      <selection activeCell="C18" sqref="C18"/>
    </sheetView>
  </sheetViews>
  <sheetFormatPr baseColWidth="10" defaultRowHeight="12.75" x14ac:dyDescent="0.2"/>
  <cols>
    <col min="1" max="3" width="14.5703125" style="6" customWidth="1"/>
    <col min="4" max="9" width="13.85546875" style="6" customWidth="1"/>
    <col min="10" max="16384" width="11.42578125" style="6"/>
  </cols>
  <sheetData>
    <row r="1" spans="1:9" x14ac:dyDescent="0.2">
      <c r="A1" s="104" t="s">
        <v>67</v>
      </c>
      <c r="B1" s="104"/>
      <c r="C1" s="104"/>
      <c r="D1" s="205"/>
      <c r="E1" s="205"/>
      <c r="F1" s="205"/>
      <c r="G1" s="205"/>
      <c r="H1" s="205"/>
      <c r="I1" s="205"/>
    </row>
    <row r="2" spans="1:9" x14ac:dyDescent="0.2">
      <c r="A2" s="104" t="s">
        <v>74</v>
      </c>
      <c r="B2" s="104"/>
      <c r="C2" s="104"/>
      <c r="D2" s="205"/>
      <c r="E2" s="205"/>
      <c r="F2" s="205"/>
      <c r="G2" s="205"/>
      <c r="H2" s="205"/>
      <c r="I2" s="205"/>
    </row>
    <row r="3" spans="1:9" x14ac:dyDescent="0.2">
      <c r="A3" s="228" t="str">
        <f>+'1.modelos prod.invest.'!A3</f>
        <v>Correas transportadoras</v>
      </c>
      <c r="B3" s="228"/>
      <c r="C3" s="228"/>
      <c r="D3" s="229"/>
      <c r="E3" s="229"/>
      <c r="F3" s="229"/>
      <c r="G3" s="229"/>
      <c r="H3" s="229"/>
      <c r="I3" s="229"/>
    </row>
    <row r="4" spans="1:9" x14ac:dyDescent="0.2">
      <c r="A4" s="126" t="s">
        <v>105</v>
      </c>
      <c r="B4" s="126"/>
      <c r="C4" s="126"/>
      <c r="D4" s="229"/>
      <c r="E4" s="229"/>
      <c r="F4" s="229"/>
      <c r="G4" s="229"/>
      <c r="H4" s="229"/>
      <c r="I4" s="229"/>
    </row>
    <row r="5" spans="1:9" ht="13.5" thickBot="1" x14ac:dyDescent="0.25">
      <c r="A5" s="35"/>
      <c r="B5" s="35"/>
      <c r="C5" s="35"/>
      <c r="D5" s="230"/>
      <c r="E5" s="205"/>
      <c r="F5" s="205"/>
      <c r="G5" s="205"/>
      <c r="H5" s="205"/>
      <c r="I5" s="205"/>
    </row>
    <row r="6" spans="1:9" x14ac:dyDescent="0.2">
      <c r="A6" s="11" t="s">
        <v>54</v>
      </c>
      <c r="B6" s="94" t="s">
        <v>106</v>
      </c>
      <c r="C6" s="95"/>
      <c r="D6" s="94" t="s">
        <v>75</v>
      </c>
      <c r="E6" s="95"/>
      <c r="F6" s="94" t="s">
        <v>75</v>
      </c>
      <c r="G6" s="95"/>
      <c r="H6" s="94" t="s">
        <v>78</v>
      </c>
      <c r="I6" s="95"/>
    </row>
    <row r="7" spans="1:9" ht="13.5" thickBot="1" x14ac:dyDescent="0.25">
      <c r="A7" s="96" t="s">
        <v>55</v>
      </c>
      <c r="B7" s="80" t="s">
        <v>94</v>
      </c>
      <c r="C7" s="82" t="s">
        <v>76</v>
      </c>
      <c r="D7" s="80" t="s">
        <v>94</v>
      </c>
      <c r="E7" s="97" t="s">
        <v>76</v>
      </c>
      <c r="F7" s="80" t="s">
        <v>94</v>
      </c>
      <c r="G7" s="97" t="s">
        <v>76</v>
      </c>
      <c r="H7" s="80" t="s">
        <v>94</v>
      </c>
      <c r="I7" s="97" t="s">
        <v>76</v>
      </c>
    </row>
    <row r="8" spans="1:9" x14ac:dyDescent="0.2">
      <c r="A8" s="13">
        <f>+'7- Compras internas'!A8</f>
        <v>42005</v>
      </c>
      <c r="B8" s="13"/>
      <c r="C8" s="13"/>
      <c r="D8" s="206"/>
      <c r="E8" s="101"/>
      <c r="F8" s="206"/>
      <c r="G8" s="101"/>
      <c r="H8" s="206"/>
      <c r="I8" s="101"/>
    </row>
    <row r="9" spans="1:9" x14ac:dyDescent="0.2">
      <c r="A9" s="16">
        <f>+'7- Compras internas'!A9</f>
        <v>42036</v>
      </c>
      <c r="B9" s="16"/>
      <c r="C9" s="16"/>
      <c r="D9" s="208"/>
      <c r="E9" s="209"/>
      <c r="F9" s="208"/>
      <c r="G9" s="209"/>
      <c r="H9" s="208"/>
      <c r="I9" s="209"/>
    </row>
    <row r="10" spans="1:9" x14ac:dyDescent="0.2">
      <c r="A10" s="16">
        <f>+'7- Compras internas'!A10</f>
        <v>42064</v>
      </c>
      <c r="B10" s="16"/>
      <c r="C10" s="16"/>
      <c r="D10" s="208"/>
      <c r="E10" s="209"/>
      <c r="F10" s="208"/>
      <c r="G10" s="209"/>
      <c r="H10" s="208"/>
      <c r="I10" s="209"/>
    </row>
    <row r="11" spans="1:9" x14ac:dyDescent="0.2">
      <c r="A11" s="16">
        <f>+'7- Compras internas'!A11</f>
        <v>42095</v>
      </c>
      <c r="B11" s="16"/>
      <c r="C11" s="16"/>
      <c r="D11" s="208"/>
      <c r="E11" s="209"/>
      <c r="F11" s="208"/>
      <c r="G11" s="209"/>
      <c r="H11" s="208"/>
      <c r="I11" s="209"/>
    </row>
    <row r="12" spans="1:9" x14ac:dyDescent="0.2">
      <c r="A12" s="16">
        <f>+'7- Compras internas'!A12</f>
        <v>42125</v>
      </c>
      <c r="B12" s="16"/>
      <c r="C12" s="16"/>
      <c r="D12" s="209"/>
      <c r="E12" s="209"/>
      <c r="F12" s="209"/>
      <c r="G12" s="209"/>
      <c r="H12" s="209"/>
      <c r="I12" s="209"/>
    </row>
    <row r="13" spans="1:9" x14ac:dyDescent="0.2">
      <c r="A13" s="16">
        <f>+'7- Compras internas'!A13</f>
        <v>42156</v>
      </c>
      <c r="B13" s="16"/>
      <c r="C13" s="16"/>
      <c r="D13" s="208"/>
      <c r="E13" s="209"/>
      <c r="F13" s="208"/>
      <c r="G13" s="209"/>
      <c r="H13" s="208"/>
      <c r="I13" s="209"/>
    </row>
    <row r="14" spans="1:9" x14ac:dyDescent="0.2">
      <c r="A14" s="16">
        <f>+'7- Compras internas'!A14</f>
        <v>42186</v>
      </c>
      <c r="B14" s="16"/>
      <c r="C14" s="16"/>
      <c r="D14" s="209"/>
      <c r="E14" s="209"/>
      <c r="F14" s="209"/>
      <c r="G14" s="209"/>
      <c r="H14" s="209"/>
      <c r="I14" s="209"/>
    </row>
    <row r="15" spans="1:9" x14ac:dyDescent="0.2">
      <c r="A15" s="16">
        <f>+'7- Compras internas'!A15</f>
        <v>42217</v>
      </c>
      <c r="B15" s="16"/>
      <c r="C15" s="16"/>
      <c r="D15" s="209"/>
      <c r="E15" s="209"/>
      <c r="F15" s="209"/>
      <c r="G15" s="209"/>
      <c r="H15" s="209"/>
      <c r="I15" s="209"/>
    </row>
    <row r="16" spans="1:9" x14ac:dyDescent="0.2">
      <c r="A16" s="16">
        <f>+'7- Compras internas'!A16</f>
        <v>42248</v>
      </c>
      <c r="B16" s="16"/>
      <c r="C16" s="16"/>
      <c r="D16" s="209"/>
      <c r="E16" s="209"/>
      <c r="F16" s="209"/>
      <c r="G16" s="209"/>
      <c r="H16" s="209"/>
      <c r="I16" s="209"/>
    </row>
    <row r="17" spans="1:9" x14ac:dyDescent="0.2">
      <c r="A17" s="16">
        <f>+'7- Compras internas'!A17</f>
        <v>42278</v>
      </c>
      <c r="B17" s="16"/>
      <c r="C17" s="16"/>
      <c r="D17" s="209"/>
      <c r="E17" s="209"/>
      <c r="F17" s="209"/>
      <c r="G17" s="209"/>
      <c r="H17" s="209"/>
      <c r="I17" s="209"/>
    </row>
    <row r="18" spans="1:9" x14ac:dyDescent="0.2">
      <c r="A18" s="16">
        <f>+'7- Compras internas'!A18</f>
        <v>42309</v>
      </c>
      <c r="B18" s="16"/>
      <c r="C18" s="16"/>
      <c r="D18" s="209"/>
      <c r="E18" s="209"/>
      <c r="F18" s="209"/>
      <c r="G18" s="209"/>
      <c r="H18" s="209"/>
      <c r="I18" s="209"/>
    </row>
    <row r="19" spans="1:9" ht="13.5" thickBot="1" x14ac:dyDescent="0.25">
      <c r="A19" s="19">
        <f>+'7- Compras internas'!A19</f>
        <v>42339</v>
      </c>
      <c r="B19" s="19"/>
      <c r="C19" s="19"/>
      <c r="D19" s="103"/>
      <c r="E19" s="103"/>
      <c r="F19" s="103"/>
      <c r="G19" s="103"/>
      <c r="H19" s="103"/>
      <c r="I19" s="103"/>
    </row>
    <row r="20" spans="1:9" x14ac:dyDescent="0.2">
      <c r="A20" s="13">
        <f>+'7- Compras internas'!A20</f>
        <v>42370</v>
      </c>
      <c r="B20" s="13"/>
      <c r="C20" s="13"/>
      <c r="D20" s="101"/>
      <c r="E20" s="101"/>
      <c r="F20" s="101"/>
      <c r="G20" s="101"/>
      <c r="H20" s="101"/>
      <c r="I20" s="101"/>
    </row>
    <row r="21" spans="1:9" x14ac:dyDescent="0.2">
      <c r="A21" s="16">
        <f>+'7- Compras internas'!A21</f>
        <v>42401</v>
      </c>
      <c r="B21" s="16"/>
      <c r="C21" s="16"/>
      <c r="D21" s="209"/>
      <c r="E21" s="209"/>
      <c r="F21" s="209"/>
      <c r="G21" s="209"/>
      <c r="H21" s="209"/>
      <c r="I21" s="209"/>
    </row>
    <row r="22" spans="1:9" x14ac:dyDescent="0.2">
      <c r="A22" s="16">
        <f>+'7- Compras internas'!A22</f>
        <v>42430</v>
      </c>
      <c r="B22" s="16"/>
      <c r="C22" s="16"/>
      <c r="D22" s="209"/>
      <c r="E22" s="209"/>
      <c r="F22" s="209"/>
      <c r="G22" s="209"/>
      <c r="H22" s="209"/>
      <c r="I22" s="209"/>
    </row>
    <row r="23" spans="1:9" x14ac:dyDescent="0.2">
      <c r="A23" s="16">
        <f>+'7- Compras internas'!A23</f>
        <v>42461</v>
      </c>
      <c r="B23" s="16"/>
      <c r="C23" s="16"/>
      <c r="D23" s="209"/>
      <c r="E23" s="209"/>
      <c r="F23" s="209"/>
      <c r="G23" s="209"/>
      <c r="H23" s="209"/>
      <c r="I23" s="209"/>
    </row>
    <row r="24" spans="1:9" x14ac:dyDescent="0.2">
      <c r="A24" s="16">
        <f>+'7- Compras internas'!A24</f>
        <v>42491</v>
      </c>
      <c r="B24" s="16"/>
      <c r="C24" s="16"/>
      <c r="D24" s="209"/>
      <c r="E24" s="209"/>
      <c r="F24" s="209"/>
      <c r="G24" s="209"/>
      <c r="H24" s="209"/>
      <c r="I24" s="209"/>
    </row>
    <row r="25" spans="1:9" x14ac:dyDescent="0.2">
      <c r="A25" s="16">
        <f>+'7- Compras internas'!A25</f>
        <v>42522</v>
      </c>
      <c r="B25" s="16"/>
      <c r="C25" s="16"/>
      <c r="D25" s="209"/>
      <c r="E25" s="209"/>
      <c r="F25" s="209"/>
      <c r="G25" s="209"/>
      <c r="H25" s="209"/>
      <c r="I25" s="209"/>
    </row>
    <row r="26" spans="1:9" x14ac:dyDescent="0.2">
      <c r="A26" s="16">
        <f>+'7- Compras internas'!A26</f>
        <v>42552</v>
      </c>
      <c r="B26" s="16"/>
      <c r="C26" s="16"/>
      <c r="D26" s="209"/>
      <c r="E26" s="209"/>
      <c r="F26" s="209"/>
      <c r="G26" s="209"/>
      <c r="H26" s="209"/>
      <c r="I26" s="209"/>
    </row>
    <row r="27" spans="1:9" x14ac:dyDescent="0.2">
      <c r="A27" s="16">
        <f>+'7- Compras internas'!A27</f>
        <v>42583</v>
      </c>
      <c r="B27" s="16"/>
      <c r="C27" s="16"/>
      <c r="D27" s="209"/>
      <c r="E27" s="209"/>
      <c r="F27" s="209"/>
      <c r="G27" s="209"/>
      <c r="H27" s="209"/>
      <c r="I27" s="209"/>
    </row>
    <row r="28" spans="1:9" x14ac:dyDescent="0.2">
      <c r="A28" s="16">
        <f>+'7- Compras internas'!A28</f>
        <v>42614</v>
      </c>
      <c r="B28" s="16"/>
      <c r="C28" s="16"/>
      <c r="D28" s="209"/>
      <c r="E28" s="209"/>
      <c r="F28" s="209"/>
      <c r="G28" s="209"/>
      <c r="H28" s="209"/>
      <c r="I28" s="209"/>
    </row>
    <row r="29" spans="1:9" x14ac:dyDescent="0.2">
      <c r="A29" s="16">
        <f>+'7- Compras internas'!A29</f>
        <v>42644</v>
      </c>
      <c r="B29" s="16"/>
      <c r="C29" s="16"/>
      <c r="D29" s="209"/>
      <c r="E29" s="209"/>
      <c r="F29" s="209"/>
      <c r="G29" s="209"/>
      <c r="H29" s="209"/>
      <c r="I29" s="209"/>
    </row>
    <row r="30" spans="1:9" x14ac:dyDescent="0.2">
      <c r="A30" s="16">
        <f>+'7- Compras internas'!A30</f>
        <v>42675</v>
      </c>
      <c r="B30" s="16"/>
      <c r="C30" s="16"/>
      <c r="D30" s="209"/>
      <c r="E30" s="209"/>
      <c r="F30" s="209"/>
      <c r="G30" s="209"/>
      <c r="H30" s="209"/>
      <c r="I30" s="209"/>
    </row>
    <row r="31" spans="1:9" ht="13.5" thickBot="1" x14ac:dyDescent="0.25">
      <c r="A31" s="19">
        <f>+'7- Compras internas'!A31</f>
        <v>42705</v>
      </c>
      <c r="B31" s="19"/>
      <c r="C31" s="19"/>
      <c r="D31" s="103"/>
      <c r="E31" s="103"/>
      <c r="F31" s="103"/>
      <c r="G31" s="103"/>
      <c r="H31" s="103"/>
      <c r="I31" s="103"/>
    </row>
    <row r="32" spans="1:9" x14ac:dyDescent="0.2">
      <c r="A32" s="13">
        <f>+'7- Compras internas'!A32</f>
        <v>42736</v>
      </c>
      <c r="B32" s="13"/>
      <c r="C32" s="13"/>
      <c r="D32" s="101"/>
      <c r="E32" s="101"/>
      <c r="F32" s="101"/>
      <c r="G32" s="101"/>
      <c r="H32" s="101"/>
      <c r="I32" s="101"/>
    </row>
    <row r="33" spans="1:9" x14ac:dyDescent="0.2">
      <c r="A33" s="16">
        <f>+'7- Compras internas'!A33</f>
        <v>42767</v>
      </c>
      <c r="B33" s="16"/>
      <c r="C33" s="16"/>
      <c r="D33" s="209"/>
      <c r="E33" s="209"/>
      <c r="F33" s="209"/>
      <c r="G33" s="209"/>
      <c r="H33" s="209"/>
      <c r="I33" s="209"/>
    </row>
    <row r="34" spans="1:9" x14ac:dyDescent="0.2">
      <c r="A34" s="16">
        <f>+'7- Compras internas'!A34</f>
        <v>42795</v>
      </c>
      <c r="B34" s="16"/>
      <c r="C34" s="16"/>
      <c r="D34" s="209"/>
      <c r="E34" s="209"/>
      <c r="F34" s="209"/>
      <c r="G34" s="209"/>
      <c r="H34" s="209"/>
      <c r="I34" s="209"/>
    </row>
    <row r="35" spans="1:9" x14ac:dyDescent="0.2">
      <c r="A35" s="16">
        <f>+'7- Compras internas'!A35</f>
        <v>42826</v>
      </c>
      <c r="B35" s="16"/>
      <c r="C35" s="16"/>
      <c r="D35" s="209"/>
      <c r="E35" s="209"/>
      <c r="F35" s="209"/>
      <c r="G35" s="209"/>
      <c r="H35" s="209"/>
      <c r="I35" s="209"/>
    </row>
    <row r="36" spans="1:9" x14ac:dyDescent="0.2">
      <c r="A36" s="16">
        <f>+'7- Compras internas'!A36</f>
        <v>42856</v>
      </c>
      <c r="B36" s="16"/>
      <c r="C36" s="16"/>
      <c r="D36" s="209"/>
      <c r="E36" s="209"/>
      <c r="F36" s="209"/>
      <c r="G36" s="209"/>
      <c r="H36" s="209"/>
      <c r="I36" s="209"/>
    </row>
    <row r="37" spans="1:9" x14ac:dyDescent="0.2">
      <c r="A37" s="16">
        <f>+'7- Compras internas'!A37</f>
        <v>42887</v>
      </c>
      <c r="B37" s="16"/>
      <c r="C37" s="16"/>
      <c r="D37" s="209"/>
      <c r="E37" s="209"/>
      <c r="F37" s="209"/>
      <c r="G37" s="209"/>
      <c r="H37" s="209"/>
      <c r="I37" s="209"/>
    </row>
    <row r="38" spans="1:9" x14ac:dyDescent="0.2">
      <c r="A38" s="16">
        <f>+'7- Compras internas'!A38</f>
        <v>42917</v>
      </c>
      <c r="B38" s="16"/>
      <c r="C38" s="16"/>
      <c r="D38" s="209"/>
      <c r="E38" s="209"/>
      <c r="F38" s="209"/>
      <c r="G38" s="209"/>
      <c r="H38" s="209"/>
      <c r="I38" s="209"/>
    </row>
    <row r="39" spans="1:9" x14ac:dyDescent="0.2">
      <c r="A39" s="16">
        <f>+'7- Compras internas'!A39</f>
        <v>42948</v>
      </c>
      <c r="B39" s="16"/>
      <c r="C39" s="16"/>
      <c r="D39" s="209"/>
      <c r="E39" s="209"/>
      <c r="F39" s="209"/>
      <c r="G39" s="209"/>
      <c r="H39" s="209"/>
      <c r="I39" s="209"/>
    </row>
    <row r="40" spans="1:9" x14ac:dyDescent="0.2">
      <c r="A40" s="16">
        <f>+'7- Compras internas'!A40</f>
        <v>42979</v>
      </c>
      <c r="B40" s="16"/>
      <c r="C40" s="16"/>
      <c r="D40" s="209"/>
      <c r="E40" s="209"/>
      <c r="F40" s="209"/>
      <c r="G40" s="209"/>
      <c r="H40" s="209"/>
      <c r="I40" s="209"/>
    </row>
    <row r="41" spans="1:9" x14ac:dyDescent="0.2">
      <c r="A41" s="16">
        <f>+'7- Compras internas'!A41</f>
        <v>43009</v>
      </c>
      <c r="B41" s="16"/>
      <c r="C41" s="16"/>
      <c r="D41" s="209"/>
      <c r="E41" s="209"/>
      <c r="F41" s="209"/>
      <c r="G41" s="209"/>
      <c r="H41" s="209"/>
      <c r="I41" s="209"/>
    </row>
    <row r="42" spans="1:9" x14ac:dyDescent="0.2">
      <c r="A42" s="16">
        <f>+'7- Compras internas'!A42</f>
        <v>43040</v>
      </c>
      <c r="B42" s="16"/>
      <c r="C42" s="16"/>
      <c r="D42" s="209"/>
      <c r="E42" s="209"/>
      <c r="F42" s="209"/>
      <c r="G42" s="209"/>
      <c r="H42" s="209"/>
      <c r="I42" s="209"/>
    </row>
    <row r="43" spans="1:9" ht="13.5" thickBot="1" x14ac:dyDescent="0.25">
      <c r="A43" s="19">
        <f>+'7- Compras internas'!A43</f>
        <v>43070</v>
      </c>
      <c r="B43" s="19"/>
      <c r="C43" s="19"/>
      <c r="D43" s="20"/>
      <c r="E43" s="20"/>
      <c r="F43" s="20"/>
      <c r="G43" s="20"/>
      <c r="H43" s="20"/>
      <c r="I43" s="20"/>
    </row>
    <row r="44" spans="1:9" x14ac:dyDescent="0.2">
      <c r="A44" s="13">
        <f>+'7- Compras internas'!A44</f>
        <v>43101</v>
      </c>
      <c r="B44" s="13"/>
      <c r="C44" s="13"/>
      <c r="D44" s="15"/>
      <c r="E44" s="15"/>
      <c r="F44" s="15"/>
      <c r="G44" s="15"/>
      <c r="H44" s="15"/>
      <c r="I44" s="15"/>
    </row>
    <row r="45" spans="1:9" x14ac:dyDescent="0.2">
      <c r="A45" s="16">
        <f>+'7- Compras internas'!A45</f>
        <v>43132</v>
      </c>
      <c r="B45" s="16"/>
      <c r="C45" s="16"/>
      <c r="D45" s="18"/>
      <c r="E45" s="18"/>
      <c r="F45" s="18"/>
      <c r="G45" s="18"/>
      <c r="H45" s="18"/>
      <c r="I45" s="18"/>
    </row>
    <row r="46" spans="1:9" x14ac:dyDescent="0.2">
      <c r="A46" s="16">
        <f>+'7- Compras internas'!A46</f>
        <v>43160</v>
      </c>
      <c r="B46" s="16"/>
      <c r="C46" s="16"/>
      <c r="D46" s="18"/>
      <c r="E46" s="18"/>
      <c r="F46" s="18"/>
      <c r="G46" s="18"/>
      <c r="H46" s="18"/>
      <c r="I46" s="18"/>
    </row>
    <row r="47" spans="1:9" x14ac:dyDescent="0.2">
      <c r="A47" s="16">
        <f>+'7- Compras internas'!A47</f>
        <v>43191</v>
      </c>
      <c r="B47" s="16"/>
      <c r="C47" s="16"/>
      <c r="D47" s="18"/>
      <c r="E47" s="18"/>
      <c r="F47" s="18"/>
      <c r="G47" s="18"/>
      <c r="H47" s="18"/>
      <c r="I47" s="18"/>
    </row>
    <row r="48" spans="1:9" x14ac:dyDescent="0.2">
      <c r="A48" s="16">
        <f>+'7- Compras internas'!A48</f>
        <v>43221</v>
      </c>
      <c r="B48" s="16"/>
      <c r="C48" s="16"/>
      <c r="D48" s="18"/>
      <c r="E48" s="18"/>
      <c r="F48" s="18"/>
      <c r="G48" s="18"/>
      <c r="H48" s="18"/>
      <c r="I48" s="18"/>
    </row>
    <row r="49" spans="1:9" x14ac:dyDescent="0.2">
      <c r="A49" s="16">
        <f>+'7- Compras internas'!A49</f>
        <v>43252</v>
      </c>
      <c r="B49" s="16"/>
      <c r="C49" s="16"/>
      <c r="D49" s="18"/>
      <c r="E49" s="18"/>
      <c r="F49" s="18"/>
      <c r="G49" s="18"/>
      <c r="H49" s="18"/>
      <c r="I49" s="18"/>
    </row>
    <row r="50" spans="1:9" x14ac:dyDescent="0.2">
      <c r="A50" s="16">
        <f>+'7- Compras internas'!A50</f>
        <v>43282</v>
      </c>
      <c r="B50" s="16"/>
      <c r="C50" s="16"/>
      <c r="D50" s="18"/>
      <c r="E50" s="18"/>
      <c r="F50" s="18"/>
      <c r="G50" s="18"/>
      <c r="H50" s="18"/>
      <c r="I50" s="18"/>
    </row>
    <row r="51" spans="1:9" x14ac:dyDescent="0.2">
      <c r="A51" s="16">
        <f>+'7- Compras internas'!A51</f>
        <v>43313</v>
      </c>
      <c r="B51" s="16"/>
      <c r="C51" s="16"/>
      <c r="D51" s="18"/>
      <c r="E51" s="18"/>
      <c r="F51" s="18"/>
      <c r="G51" s="18"/>
      <c r="H51" s="18"/>
      <c r="I51" s="18"/>
    </row>
    <row r="52" spans="1:9" x14ac:dyDescent="0.2">
      <c r="A52" s="16">
        <f>+'7- Compras internas'!A52</f>
        <v>43344</v>
      </c>
      <c r="B52" s="16"/>
      <c r="C52" s="16"/>
      <c r="D52" s="18"/>
      <c r="E52" s="18"/>
      <c r="F52" s="18"/>
      <c r="G52" s="18"/>
      <c r="H52" s="18"/>
      <c r="I52" s="18"/>
    </row>
    <row r="53" spans="1:9" x14ac:dyDescent="0.2">
      <c r="A53" s="16">
        <f>+'7- Compras internas'!A53</f>
        <v>43374</v>
      </c>
      <c r="B53" s="16"/>
      <c r="C53" s="16"/>
      <c r="D53" s="18"/>
      <c r="E53" s="18"/>
      <c r="F53" s="18"/>
      <c r="G53" s="18"/>
      <c r="H53" s="18"/>
      <c r="I53" s="18"/>
    </row>
    <row r="54" spans="1:9" hidden="1" x14ac:dyDescent="0.2">
      <c r="A54" s="16">
        <f>+'7- Compras internas'!A54</f>
        <v>43405</v>
      </c>
      <c r="B54" s="16"/>
      <c r="C54" s="16"/>
      <c r="D54" s="18"/>
      <c r="E54" s="18"/>
      <c r="F54" s="18"/>
      <c r="G54" s="18"/>
      <c r="H54" s="18"/>
      <c r="I54" s="18"/>
    </row>
    <row r="55" spans="1:9" ht="13.5" hidden="1" thickBot="1" x14ac:dyDescent="0.25">
      <c r="A55" s="19">
        <f>+'7- Compras internas'!A55</f>
        <v>43435</v>
      </c>
      <c r="B55" s="19"/>
      <c r="C55" s="19"/>
      <c r="D55" s="20"/>
      <c r="E55" s="20"/>
      <c r="F55" s="20"/>
      <c r="G55" s="20"/>
      <c r="H55" s="20"/>
      <c r="I55" s="20"/>
    </row>
    <row r="56" spans="1:9" ht="13.5" thickBot="1" x14ac:dyDescent="0.25">
      <c r="A56" s="25"/>
      <c r="B56" s="25"/>
      <c r="C56" s="25"/>
      <c r="D56" s="26"/>
      <c r="E56" s="26"/>
      <c r="F56" s="26"/>
      <c r="G56" s="26"/>
      <c r="H56" s="26"/>
      <c r="I56" s="26"/>
    </row>
    <row r="57" spans="1:9" x14ac:dyDescent="0.2">
      <c r="A57" s="51">
        <f>+'7- Compras internas'!A57</f>
        <v>2012</v>
      </c>
      <c r="B57" s="51"/>
      <c r="C57" s="51"/>
      <c r="D57" s="51"/>
      <c r="E57" s="51"/>
      <c r="F57" s="51"/>
      <c r="G57" s="51"/>
      <c r="H57" s="51"/>
      <c r="I57" s="51"/>
    </row>
    <row r="58" spans="1:9" x14ac:dyDescent="0.2">
      <c r="A58" s="52">
        <f>+'7- Compras internas'!A58</f>
        <v>2013</v>
      </c>
      <c r="B58" s="52"/>
      <c r="C58" s="52"/>
      <c r="D58" s="52"/>
      <c r="E58" s="52"/>
      <c r="F58" s="52"/>
      <c r="G58" s="52"/>
      <c r="H58" s="52"/>
      <c r="I58" s="52"/>
    </row>
    <row r="59" spans="1:9" ht="13.5" thickBot="1" x14ac:dyDescent="0.25">
      <c r="A59" s="53">
        <f>+'7- Compras internas'!A59</f>
        <v>2014</v>
      </c>
      <c r="B59" s="53"/>
      <c r="C59" s="53"/>
      <c r="D59" s="53"/>
      <c r="E59" s="53"/>
      <c r="F59" s="53"/>
      <c r="G59" s="53"/>
      <c r="H59" s="53"/>
      <c r="I59" s="53"/>
    </row>
    <row r="60" spans="1:9" x14ac:dyDescent="0.2">
      <c r="A60" s="51">
        <f>+'7- Compras internas'!A60</f>
        <v>2015</v>
      </c>
      <c r="B60" s="51"/>
      <c r="C60" s="51"/>
      <c r="D60" s="51"/>
      <c r="E60" s="51"/>
      <c r="F60" s="51"/>
      <c r="G60" s="51"/>
      <c r="H60" s="51"/>
      <c r="I60" s="51"/>
    </row>
    <row r="61" spans="1:9" x14ac:dyDescent="0.2">
      <c r="A61" s="52">
        <f>+'7- Compras internas'!A61</f>
        <v>2016</v>
      </c>
      <c r="B61" s="52"/>
      <c r="C61" s="52"/>
      <c r="D61" s="52"/>
      <c r="E61" s="52"/>
      <c r="F61" s="52"/>
      <c r="G61" s="52"/>
      <c r="H61" s="52"/>
      <c r="I61" s="52"/>
    </row>
    <row r="62" spans="1:9" ht="13.5" thickBot="1" x14ac:dyDescent="0.25">
      <c r="A62" s="53">
        <f>+'7- Compras internas'!A62</f>
        <v>2017</v>
      </c>
      <c r="B62" s="53"/>
      <c r="C62" s="53"/>
      <c r="D62" s="53"/>
      <c r="E62" s="53"/>
      <c r="F62" s="53"/>
      <c r="G62" s="53"/>
      <c r="H62" s="53"/>
      <c r="I62" s="53"/>
    </row>
    <row r="63" spans="1:9" ht="13.5" thickBot="1" x14ac:dyDescent="0.25">
      <c r="A63" s="25"/>
      <c r="B63" s="98"/>
      <c r="C63" s="98"/>
      <c r="D63" s="99"/>
      <c r="E63" s="99"/>
      <c r="F63" s="99"/>
      <c r="G63" s="99"/>
      <c r="H63" s="99"/>
      <c r="I63" s="99"/>
    </row>
    <row r="64" spans="1:9" x14ac:dyDescent="0.2">
      <c r="A64" s="13" t="str">
        <f>+'7- Compras internas'!A64</f>
        <v>ene-oct 2017</v>
      </c>
      <c r="B64" s="100"/>
      <c r="C64" s="100"/>
      <c r="D64" s="101"/>
      <c r="E64" s="101"/>
      <c r="F64" s="101"/>
      <c r="G64" s="101"/>
      <c r="H64" s="101"/>
      <c r="I64" s="101"/>
    </row>
    <row r="65" spans="1:9" ht="13.5" thickBot="1" x14ac:dyDescent="0.25">
      <c r="A65" s="19" t="str">
        <f>+'7- Compras internas'!A65</f>
        <v>ene-oct 2018</v>
      </c>
      <c r="B65" s="102"/>
      <c r="C65" s="102"/>
      <c r="D65" s="103"/>
      <c r="E65" s="103"/>
      <c r="F65" s="103"/>
      <c r="G65" s="103"/>
      <c r="H65" s="103"/>
      <c r="I65" s="103"/>
    </row>
    <row r="66" spans="1:9" ht="13.5" thickBot="1" x14ac:dyDescent="0.25">
      <c r="A66" s="85"/>
      <c r="B66" s="85"/>
      <c r="C66" s="85"/>
    </row>
    <row r="67" spans="1:9" ht="13.5" thickBot="1" x14ac:dyDescent="0.25">
      <c r="A67" s="79" t="s">
        <v>79</v>
      </c>
      <c r="C67" s="35"/>
      <c r="D67" s="35"/>
      <c r="E67" s="10" t="s">
        <v>80</v>
      </c>
      <c r="F67" s="35"/>
    </row>
    <row r="70" spans="1:9" x14ac:dyDescent="0.2">
      <c r="A70" s="33" t="s">
        <v>57</v>
      </c>
      <c r="B70" s="33"/>
      <c r="C70" s="33"/>
      <c r="D70" s="34"/>
      <c r="E70" s="35"/>
    </row>
    <row r="71" spans="1:9" ht="13.5" thickBot="1" x14ac:dyDescent="0.25">
      <c r="A71" s="35"/>
      <c r="B71" s="35"/>
      <c r="C71" s="35"/>
      <c r="D71" s="35"/>
      <c r="E71" s="35"/>
    </row>
    <row r="72" spans="1:9" ht="13.5" thickBot="1" x14ac:dyDescent="0.25">
      <c r="A72" s="36" t="s">
        <v>55</v>
      </c>
      <c r="B72" s="57" t="s">
        <v>58</v>
      </c>
      <c r="C72" s="58" t="s">
        <v>61</v>
      </c>
      <c r="D72" s="57" t="s">
        <v>58</v>
      </c>
      <c r="E72" s="58" t="s">
        <v>61</v>
      </c>
      <c r="F72" s="57" t="s">
        <v>58</v>
      </c>
      <c r="G72" s="58" t="s">
        <v>61</v>
      </c>
      <c r="H72" s="57" t="s">
        <v>58</v>
      </c>
      <c r="I72" s="58" t="s">
        <v>61</v>
      </c>
    </row>
    <row r="73" spans="1:9" x14ac:dyDescent="0.2">
      <c r="A73" s="39">
        <f>+A60</f>
        <v>2015</v>
      </c>
      <c r="B73" s="40">
        <f t="shared" ref="B73:I73" si="0">+B60-SUM(B8:B19)</f>
        <v>0</v>
      </c>
      <c r="C73" s="40">
        <f t="shared" si="0"/>
        <v>0</v>
      </c>
      <c r="D73" s="40">
        <f t="shared" si="0"/>
        <v>0</v>
      </c>
      <c r="E73" s="40">
        <f t="shared" si="0"/>
        <v>0</v>
      </c>
      <c r="F73" s="40">
        <f t="shared" si="0"/>
        <v>0</v>
      </c>
      <c r="G73" s="40">
        <f t="shared" si="0"/>
        <v>0</v>
      </c>
      <c r="H73" s="40">
        <f t="shared" si="0"/>
        <v>0</v>
      </c>
      <c r="I73" s="41">
        <f t="shared" si="0"/>
        <v>0</v>
      </c>
    </row>
    <row r="74" spans="1:9" x14ac:dyDescent="0.2">
      <c r="A74" s="42">
        <f>+A61</f>
        <v>2016</v>
      </c>
      <c r="B74" s="43">
        <f t="shared" ref="B74:I74" si="1">+B61-SUM(B20:B31)</f>
        <v>0</v>
      </c>
      <c r="C74" s="43">
        <f t="shared" si="1"/>
        <v>0</v>
      </c>
      <c r="D74" s="43">
        <f t="shared" si="1"/>
        <v>0</v>
      </c>
      <c r="E74" s="43">
        <f t="shared" si="1"/>
        <v>0</v>
      </c>
      <c r="F74" s="43">
        <f t="shared" si="1"/>
        <v>0</v>
      </c>
      <c r="G74" s="43">
        <f t="shared" si="1"/>
        <v>0</v>
      </c>
      <c r="H74" s="43">
        <f t="shared" si="1"/>
        <v>0</v>
      </c>
      <c r="I74" s="44">
        <f t="shared" si="1"/>
        <v>0</v>
      </c>
    </row>
    <row r="75" spans="1:9" ht="13.5" thickBot="1" x14ac:dyDescent="0.25">
      <c r="A75" s="45">
        <f>+A62</f>
        <v>2017</v>
      </c>
      <c r="B75" s="46">
        <f t="shared" ref="B75:I75" si="2">+B62-SUM(B32:B43)</f>
        <v>0</v>
      </c>
      <c r="C75" s="46">
        <f t="shared" si="2"/>
        <v>0</v>
      </c>
      <c r="D75" s="46">
        <f t="shared" si="2"/>
        <v>0</v>
      </c>
      <c r="E75" s="46">
        <f t="shared" si="2"/>
        <v>0</v>
      </c>
      <c r="F75" s="46">
        <f t="shared" si="2"/>
        <v>0</v>
      </c>
      <c r="G75" s="46">
        <f t="shared" si="2"/>
        <v>0</v>
      </c>
      <c r="H75" s="46">
        <f t="shared" si="2"/>
        <v>0</v>
      </c>
      <c r="I75" s="47">
        <f t="shared" si="2"/>
        <v>0</v>
      </c>
    </row>
    <row r="76" spans="1:9" x14ac:dyDescent="0.2">
      <c r="A76" s="39" t="str">
        <f>+A64</f>
        <v>ene-oct 2017</v>
      </c>
      <c r="B76" s="48">
        <f>+B64-(SUM(B32:INDEX(B32:B43,'parámetros e instrucciones'!$E$3)))</f>
        <v>0</v>
      </c>
      <c r="C76" s="48">
        <f>+C64-(SUM(C32:INDEX(C32:C43,'parámetros e instrucciones'!$E$3)))</f>
        <v>0</v>
      </c>
      <c r="D76" s="48">
        <f>+D64-(SUM(D32:INDEX(D32:D43,'parámetros e instrucciones'!$E$3)))</f>
        <v>0</v>
      </c>
      <c r="E76" s="48">
        <f>+E64-(SUM(E32:INDEX(E32:E43,'parámetros e instrucciones'!$E$3)))</f>
        <v>0</v>
      </c>
      <c r="F76" s="48">
        <f>+F64-(SUM(F32:INDEX(F32:F43,'parámetros e instrucciones'!$E$3)))</f>
        <v>0</v>
      </c>
      <c r="G76" s="48">
        <f>+G64-(SUM(G32:INDEX(G32:G43,'parámetros e instrucciones'!$E$3)))</f>
        <v>0</v>
      </c>
      <c r="H76" s="48">
        <f>+H64-(SUM(H32:INDEX(H32:H43,'parámetros e instrucciones'!$E$3)))</f>
        <v>0</v>
      </c>
      <c r="I76" s="48">
        <f>+I64-(SUM(I32:INDEX(I32:I43,'parámetros e instrucciones'!$E$3)))</f>
        <v>0</v>
      </c>
    </row>
    <row r="77" spans="1:9" ht="13.5" thickBot="1" x14ac:dyDescent="0.25">
      <c r="A77" s="45" t="str">
        <f>+A65</f>
        <v>ene-oct 2018</v>
      </c>
      <c r="B77" s="49">
        <f>+B65-(SUM(B44:INDEX(B44:B55,'parámetros e instrucciones'!$E$3)))</f>
        <v>0</v>
      </c>
      <c r="C77" s="49">
        <f>+C65-(SUM(C44:INDEX(C44:C55,'parámetros e instrucciones'!$E$3)))</f>
        <v>0</v>
      </c>
      <c r="D77" s="49">
        <f>+D65-(SUM(D44:INDEX(D44:D55,'parámetros e instrucciones'!$E$3)))</f>
        <v>0</v>
      </c>
      <c r="E77" s="49">
        <f>+E65-(SUM(E44:INDEX(E44:E55,'parámetros e instrucciones'!$E$3)))</f>
        <v>0</v>
      </c>
      <c r="F77" s="49">
        <f>+F65-(SUM(F44:INDEX(F44:F55,'parámetros e instrucciones'!$E$3)))</f>
        <v>0</v>
      </c>
      <c r="G77" s="49">
        <f>+G65-(SUM(G44:INDEX(G44:G55,'parámetros e instrucciones'!$E$3)))</f>
        <v>0</v>
      </c>
      <c r="H77" s="49">
        <f>+H65-(SUM(H44:INDEX(H44:H55,'parámetros e instrucciones'!$E$3)))</f>
        <v>0</v>
      </c>
      <c r="I77" s="49">
        <f>+I65-(SUM(I44:INDEX(I44:I55,'parámetros e instrucciones'!$E$3)))</f>
        <v>0</v>
      </c>
    </row>
  </sheetData>
  <sheetProtection formatCells="0" formatColumns="0" formatRows="0"/>
  <phoneticPr fontId="0" type="noConversion"/>
  <printOptions horizontalCentered="1" verticalCentered="1" gridLinesSet="0"/>
  <pageMargins left="0.31496062992125984" right="0.31496062992125984" top="0.15748031496062992" bottom="0.15748031496062992" header="0" footer="0"/>
  <pageSetup paperSize="9" scale="78" orientation="portrait" r:id="rId1"/>
  <headerFooter alignWithMargins="0">
    <oddHeader xml:space="preserve">&amp;R2018 - Año del Centenario de la Reforma Universitaria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tabSelected="1" workbookViewId="0">
      <selection activeCell="C18" sqref="C18"/>
    </sheetView>
  </sheetViews>
  <sheetFormatPr baseColWidth="10" defaultRowHeight="12.75" x14ac:dyDescent="0.2"/>
  <cols>
    <col min="3" max="3" width="58" customWidth="1"/>
  </cols>
  <sheetData>
    <row r="1" spans="1:9" x14ac:dyDescent="0.2">
      <c r="A1" s="231"/>
      <c r="B1" s="231"/>
      <c r="C1" s="231"/>
      <c r="D1" s="231"/>
      <c r="E1" s="231"/>
      <c r="F1" s="231"/>
      <c r="G1" s="231"/>
      <c r="H1" s="231"/>
      <c r="I1" s="231"/>
    </row>
    <row r="2" spans="1:9" x14ac:dyDescent="0.2">
      <c r="A2" s="231"/>
      <c r="B2" s="231"/>
      <c r="C2" s="231"/>
      <c r="D2" s="231"/>
      <c r="E2" s="231"/>
      <c r="F2" s="231"/>
      <c r="G2" s="231"/>
      <c r="H2" s="231"/>
      <c r="I2" s="231"/>
    </row>
    <row r="3" spans="1:9" x14ac:dyDescent="0.2">
      <c r="A3" s="231"/>
      <c r="B3" s="231"/>
      <c r="C3" s="231"/>
      <c r="D3" s="231"/>
      <c r="E3" s="231"/>
      <c r="F3" s="231">
        <f>+A3</f>
        <v>0</v>
      </c>
      <c r="G3" s="231"/>
      <c r="H3" s="231"/>
      <c r="I3" s="231"/>
    </row>
    <row r="4" spans="1:9" x14ac:dyDescent="0.2">
      <c r="A4" s="231"/>
      <c r="B4" s="231"/>
      <c r="C4" s="231"/>
      <c r="D4" s="231"/>
      <c r="E4" s="231"/>
      <c r="F4" s="231"/>
      <c r="G4" s="231"/>
      <c r="H4" s="231"/>
      <c r="I4" s="231"/>
    </row>
    <row r="5" spans="1:9" x14ac:dyDescent="0.2">
      <c r="A5" s="231"/>
      <c r="B5" s="231"/>
      <c r="C5" s="231"/>
      <c r="D5" s="231"/>
      <c r="E5" s="231"/>
      <c r="F5" s="231"/>
      <c r="G5" s="231"/>
      <c r="H5" s="231"/>
      <c r="I5" s="231"/>
    </row>
    <row r="6" spans="1:9" x14ac:dyDescent="0.2">
      <c r="A6" s="231"/>
      <c r="B6" s="231"/>
      <c r="C6" s="231"/>
      <c r="D6" s="231"/>
      <c r="E6" s="231"/>
      <c r="F6" s="231"/>
      <c r="G6" s="231"/>
      <c r="H6" s="231"/>
      <c r="I6" s="231"/>
    </row>
    <row r="7" spans="1:9" x14ac:dyDescent="0.2">
      <c r="A7" s="231"/>
      <c r="B7" s="231"/>
      <c r="C7" s="231"/>
      <c r="D7" s="231"/>
      <c r="E7" s="231"/>
      <c r="F7" s="231"/>
      <c r="G7" s="231"/>
      <c r="H7" s="231"/>
      <c r="I7" s="231"/>
    </row>
    <row r="8" spans="1:9" x14ac:dyDescent="0.2">
      <c r="A8" s="231"/>
      <c r="B8" s="231"/>
      <c r="C8" s="231"/>
      <c r="D8" s="231"/>
      <c r="E8" s="231"/>
      <c r="F8" s="231"/>
      <c r="G8" s="231"/>
      <c r="H8" s="231"/>
      <c r="I8" s="231"/>
    </row>
    <row r="9" spans="1:9" ht="13.5" thickBot="1" x14ac:dyDescent="0.25">
      <c r="A9" s="231"/>
      <c r="B9" s="231"/>
      <c r="C9" s="231"/>
      <c r="D9" s="231"/>
      <c r="E9" s="231"/>
      <c r="F9" s="231"/>
      <c r="G9" s="231"/>
      <c r="H9" s="231"/>
      <c r="I9" s="231"/>
    </row>
    <row r="10" spans="1:9" ht="36" thickBot="1" x14ac:dyDescent="0.55000000000000004">
      <c r="A10" s="231"/>
      <c r="B10" s="231"/>
      <c r="C10" s="4" t="s">
        <v>0</v>
      </c>
      <c r="D10" s="231"/>
      <c r="E10" s="231"/>
      <c r="F10" s="231"/>
      <c r="G10" s="231"/>
      <c r="H10" s="231"/>
      <c r="I10" s="231"/>
    </row>
    <row r="11" spans="1:9" x14ac:dyDescent="0.2">
      <c r="A11" s="231"/>
      <c r="B11" s="231"/>
      <c r="C11" s="231"/>
      <c r="D11" s="231"/>
      <c r="E11" s="231"/>
      <c r="F11" s="231"/>
      <c r="G11" s="231"/>
      <c r="H11" s="231"/>
      <c r="I11" s="231"/>
    </row>
    <row r="12" spans="1:9" x14ac:dyDescent="0.2">
      <c r="A12" s="231"/>
      <c r="B12" s="231"/>
      <c r="C12" s="231"/>
      <c r="D12" s="231"/>
      <c r="E12" s="231"/>
      <c r="F12" s="231"/>
      <c r="G12" s="231"/>
      <c r="H12" s="231"/>
      <c r="I12" s="231"/>
    </row>
    <row r="13" spans="1:9" x14ac:dyDescent="0.2">
      <c r="A13" s="231"/>
      <c r="B13" s="231"/>
      <c r="C13" s="231"/>
      <c r="D13" s="231"/>
      <c r="E13" s="231"/>
      <c r="F13" s="231"/>
      <c r="G13" s="231"/>
      <c r="H13" s="231"/>
      <c r="I13" s="231"/>
    </row>
    <row r="14" spans="1:9" x14ac:dyDescent="0.2">
      <c r="A14" s="231"/>
      <c r="B14" s="231"/>
      <c r="C14" s="231"/>
      <c r="D14" s="231"/>
      <c r="E14" s="231"/>
      <c r="F14" s="231"/>
      <c r="G14" s="231"/>
      <c r="H14" s="231"/>
      <c r="I14" s="231"/>
    </row>
    <row r="15" spans="1:9" x14ac:dyDescent="0.2">
      <c r="A15" s="231"/>
      <c r="B15" s="231"/>
      <c r="C15" s="231"/>
      <c r="D15" s="231"/>
      <c r="E15" s="231"/>
      <c r="F15" s="231"/>
      <c r="G15" s="231"/>
      <c r="H15" s="231"/>
      <c r="I15" s="231"/>
    </row>
    <row r="16" spans="1:9" x14ac:dyDescent="0.2">
      <c r="A16" s="231"/>
      <c r="B16" s="231"/>
      <c r="C16" s="231"/>
      <c r="D16" s="231"/>
      <c r="E16" s="231"/>
      <c r="F16" s="231"/>
      <c r="G16" s="231"/>
      <c r="H16" s="231"/>
      <c r="I16" s="231"/>
    </row>
    <row r="17" spans="1:9" x14ac:dyDescent="0.2">
      <c r="A17" s="231"/>
      <c r="B17" s="231"/>
      <c r="C17" s="231"/>
      <c r="D17" s="231"/>
      <c r="E17" s="231"/>
      <c r="F17" s="231"/>
      <c r="G17" s="231"/>
      <c r="H17" s="231"/>
      <c r="I17" s="231"/>
    </row>
    <row r="18" spans="1:9" x14ac:dyDescent="0.2">
      <c r="A18" s="231"/>
      <c r="B18" s="231"/>
      <c r="C18" s="231"/>
      <c r="D18" s="231"/>
      <c r="E18" s="231"/>
      <c r="F18" s="231"/>
      <c r="G18" s="231"/>
      <c r="H18" s="231"/>
      <c r="I18" s="231"/>
    </row>
    <row r="19" spans="1:9" x14ac:dyDescent="0.2">
      <c r="A19" s="231"/>
      <c r="B19" s="231"/>
      <c r="C19" s="231"/>
      <c r="D19" s="231"/>
      <c r="E19" s="231"/>
      <c r="F19" s="231"/>
      <c r="G19" s="231"/>
      <c r="H19" s="231"/>
      <c r="I19" s="231"/>
    </row>
    <row r="20" spans="1:9" x14ac:dyDescent="0.2">
      <c r="A20" s="231"/>
      <c r="B20" s="231"/>
      <c r="C20" s="231"/>
      <c r="D20" s="231"/>
      <c r="E20" s="231"/>
      <c r="F20" s="231"/>
      <c r="G20" s="231"/>
      <c r="H20" s="231"/>
      <c r="I20" s="231"/>
    </row>
    <row r="21" spans="1:9" x14ac:dyDescent="0.2">
      <c r="A21" s="231"/>
      <c r="B21" s="231"/>
      <c r="C21" s="231"/>
      <c r="D21" s="231"/>
      <c r="E21" s="231"/>
      <c r="F21" s="231"/>
      <c r="G21" s="231"/>
      <c r="H21" s="231"/>
      <c r="I21" s="231"/>
    </row>
    <row r="22" spans="1:9" x14ac:dyDescent="0.2">
      <c r="A22" s="231"/>
      <c r="B22" s="231"/>
      <c r="C22" s="231"/>
      <c r="D22" s="231"/>
      <c r="E22" s="231"/>
      <c r="F22" s="231"/>
      <c r="G22" s="231"/>
      <c r="H22" s="231"/>
      <c r="I22" s="231"/>
    </row>
    <row r="23" spans="1:9" x14ac:dyDescent="0.2">
      <c r="A23" s="231"/>
      <c r="B23" s="231"/>
      <c r="C23" s="231"/>
      <c r="D23" s="231"/>
      <c r="E23" s="231"/>
      <c r="F23" s="231"/>
      <c r="G23" s="231"/>
      <c r="H23" s="231"/>
      <c r="I23" s="231"/>
    </row>
    <row r="24" spans="1:9" x14ac:dyDescent="0.2">
      <c r="A24" s="231"/>
      <c r="B24" s="231"/>
      <c r="C24" s="231"/>
      <c r="D24" s="231"/>
      <c r="E24" s="231"/>
      <c r="F24" s="231"/>
      <c r="G24" s="231"/>
      <c r="H24" s="231"/>
      <c r="I24" s="231"/>
    </row>
    <row r="25" spans="1:9" x14ac:dyDescent="0.2">
      <c r="A25" s="231"/>
      <c r="B25" s="231"/>
      <c r="C25" s="231"/>
      <c r="D25" s="231"/>
      <c r="E25" s="231"/>
      <c r="F25" s="231"/>
      <c r="G25" s="231"/>
      <c r="H25" s="231"/>
      <c r="I25" s="231"/>
    </row>
    <row r="26" spans="1:9" x14ac:dyDescent="0.2">
      <c r="A26" s="231"/>
      <c r="B26" s="231"/>
      <c r="C26" s="231"/>
      <c r="D26" s="231"/>
      <c r="E26" s="231"/>
      <c r="F26" s="231"/>
      <c r="G26" s="231"/>
      <c r="H26" s="231"/>
      <c r="I26" s="231"/>
    </row>
    <row r="27" spans="1:9" x14ac:dyDescent="0.2">
      <c r="A27" s="231"/>
      <c r="B27" s="231"/>
      <c r="C27" s="231"/>
      <c r="D27" s="231"/>
      <c r="E27" s="231"/>
      <c r="F27" s="231"/>
      <c r="G27" s="231"/>
      <c r="H27" s="231"/>
      <c r="I27" s="231"/>
    </row>
    <row r="28" spans="1:9" x14ac:dyDescent="0.2">
      <c r="A28" s="231"/>
      <c r="B28" s="231"/>
      <c r="C28" s="231"/>
      <c r="D28" s="231"/>
      <c r="E28" s="231"/>
      <c r="F28" s="231"/>
      <c r="G28" s="231"/>
      <c r="H28" s="231"/>
      <c r="I28" s="231"/>
    </row>
    <row r="29" spans="1:9" x14ac:dyDescent="0.2">
      <c r="A29" s="231"/>
      <c r="B29" s="231"/>
      <c r="C29" s="231"/>
      <c r="D29" s="231"/>
      <c r="E29" s="231"/>
      <c r="F29" s="231"/>
      <c r="G29" s="231"/>
      <c r="H29" s="231"/>
      <c r="I29" s="231"/>
    </row>
    <row r="30" spans="1:9" x14ac:dyDescent="0.2">
      <c r="A30" s="231"/>
      <c r="B30" s="231"/>
      <c r="C30" s="231"/>
      <c r="D30" s="231"/>
      <c r="E30" s="231"/>
      <c r="F30" s="231"/>
      <c r="G30" s="231"/>
      <c r="H30" s="231"/>
      <c r="I30" s="231"/>
    </row>
    <row r="31" spans="1:9" x14ac:dyDescent="0.2">
      <c r="A31" s="231"/>
      <c r="B31" s="231"/>
      <c r="C31" s="231"/>
      <c r="D31" s="231"/>
      <c r="E31" s="231"/>
      <c r="F31" s="231"/>
      <c r="G31" s="231"/>
      <c r="H31" s="231"/>
      <c r="I31" s="231"/>
    </row>
    <row r="32" spans="1:9" x14ac:dyDescent="0.2">
      <c r="A32" s="231"/>
      <c r="B32" s="231"/>
      <c r="C32" s="231"/>
      <c r="D32" s="231"/>
      <c r="E32" s="231"/>
      <c r="F32" s="231"/>
      <c r="G32" s="231"/>
      <c r="H32" s="231"/>
      <c r="I32" s="231"/>
    </row>
    <row r="33" spans="1:9" x14ac:dyDescent="0.2">
      <c r="A33" s="231"/>
      <c r="B33" s="231"/>
      <c r="C33" s="231"/>
      <c r="D33" s="231"/>
      <c r="E33" s="231"/>
      <c r="F33" s="231"/>
      <c r="G33" s="231"/>
      <c r="H33" s="231"/>
      <c r="I33" s="231"/>
    </row>
    <row r="34" spans="1:9" x14ac:dyDescent="0.2">
      <c r="A34" s="231"/>
      <c r="B34" s="231"/>
      <c r="C34" s="231"/>
      <c r="D34" s="231"/>
      <c r="E34" s="231"/>
      <c r="F34" s="231"/>
      <c r="G34" s="231"/>
      <c r="H34" s="231"/>
      <c r="I34" s="231"/>
    </row>
    <row r="35" spans="1:9" x14ac:dyDescent="0.2">
      <c r="A35" s="231"/>
      <c r="B35" s="231"/>
      <c r="C35" s="231"/>
      <c r="D35" s="231"/>
      <c r="E35" s="231"/>
      <c r="F35" s="231"/>
      <c r="G35" s="231"/>
      <c r="H35" s="231"/>
      <c r="I35" s="231"/>
    </row>
    <row r="36" spans="1:9" x14ac:dyDescent="0.2">
      <c r="A36" s="231"/>
      <c r="B36" s="231"/>
      <c r="C36" s="231"/>
      <c r="D36" s="231"/>
      <c r="E36" s="231"/>
      <c r="F36" s="231"/>
      <c r="G36" s="231"/>
      <c r="H36" s="231"/>
      <c r="I36" s="231"/>
    </row>
    <row r="37" spans="1:9" x14ac:dyDescent="0.2">
      <c r="A37" s="231"/>
      <c r="B37" s="231"/>
      <c r="C37" s="231"/>
      <c r="D37" s="231"/>
      <c r="E37" s="231"/>
      <c r="F37" s="231"/>
      <c r="G37" s="231"/>
      <c r="H37" s="231"/>
      <c r="I37" s="231"/>
    </row>
    <row r="38" spans="1:9" x14ac:dyDescent="0.2">
      <c r="A38" s="231"/>
      <c r="B38" s="231"/>
      <c r="C38" s="231"/>
      <c r="D38" s="231"/>
      <c r="E38" s="231"/>
      <c r="F38" s="231"/>
      <c r="G38" s="231"/>
      <c r="H38" s="231"/>
      <c r="I38" s="231"/>
    </row>
    <row r="39" spans="1:9" x14ac:dyDescent="0.2">
      <c r="A39" s="231"/>
      <c r="B39" s="231"/>
      <c r="C39" s="231"/>
      <c r="D39" s="231"/>
      <c r="E39" s="231"/>
      <c r="F39" s="231"/>
      <c r="G39" s="231"/>
      <c r="H39" s="231"/>
      <c r="I39" s="231"/>
    </row>
    <row r="40" spans="1:9" x14ac:dyDescent="0.2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x14ac:dyDescent="0.2">
      <c r="A41" s="231"/>
      <c r="B41" s="231"/>
      <c r="C41" s="231"/>
      <c r="D41" s="231"/>
      <c r="E41" s="231"/>
      <c r="F41" s="231"/>
      <c r="G41" s="231"/>
      <c r="H41" s="231"/>
      <c r="I41" s="231"/>
    </row>
    <row r="42" spans="1:9" x14ac:dyDescent="0.2">
      <c r="A42" s="231"/>
      <c r="B42" s="231"/>
      <c r="C42" s="231"/>
      <c r="D42" s="231"/>
      <c r="E42" s="231"/>
      <c r="F42" s="231"/>
      <c r="G42" s="231"/>
      <c r="H42" s="231"/>
      <c r="I42" s="231"/>
    </row>
  </sheetData>
  <phoneticPr fontId="0" type="noConversion"/>
  <printOptions horizontalCentered="1" verticalCentered="1" gridLinesSet="0"/>
  <pageMargins left="0.78740157480314965" right="0.78740157480314965" top="0.23622047244094491" bottom="0.98425196850393704" header="0.51181102362204722" footer="0.51181102362204722"/>
  <pageSetup paperSize="9" orientation="portrait" horizontalDpi="4294967292" verticalDpi="300" r:id="rId1"/>
  <headerFooter alignWithMargins="0">
    <oddHeader xml:space="preserve">&amp;R2018 - Año del Centenario de la Reforma Universitaria  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I42"/>
  <sheetViews>
    <sheetView showGridLines="0" tabSelected="1" zoomScale="75" workbookViewId="0">
      <selection activeCell="C18" sqref="C18"/>
    </sheetView>
  </sheetViews>
  <sheetFormatPr baseColWidth="10" defaultRowHeight="12.75" x14ac:dyDescent="0.2"/>
  <cols>
    <col min="1" max="1" width="13.42578125" style="6" customWidth="1"/>
    <col min="2" max="3" width="22.7109375" style="6" customWidth="1"/>
    <col min="4" max="4" width="26" style="6" customWidth="1"/>
    <col min="5" max="5" width="28.7109375" style="6" customWidth="1"/>
    <col min="6" max="16384" width="11.42578125" style="6"/>
  </cols>
  <sheetData>
    <row r="1" spans="1:9" x14ac:dyDescent="0.2">
      <c r="A1" s="104" t="s">
        <v>77</v>
      </c>
      <c r="B1" s="155"/>
      <c r="C1" s="155"/>
      <c r="D1" s="155"/>
      <c r="E1" s="155"/>
      <c r="F1" s="35"/>
      <c r="G1" s="35"/>
      <c r="H1" s="35"/>
      <c r="I1" s="35"/>
    </row>
    <row r="2" spans="1:9" x14ac:dyDescent="0.2">
      <c r="A2" s="104" t="s">
        <v>81</v>
      </c>
      <c r="B2" s="155"/>
      <c r="C2" s="155"/>
      <c r="D2" s="155"/>
      <c r="E2" s="155"/>
      <c r="F2" s="35"/>
      <c r="G2" s="35"/>
      <c r="H2" s="35"/>
      <c r="I2" s="35"/>
    </row>
    <row r="3" spans="1:9" x14ac:dyDescent="0.2">
      <c r="A3" s="126" t="s">
        <v>108</v>
      </c>
      <c r="B3" s="118"/>
      <c r="C3" s="118"/>
      <c r="D3" s="118"/>
      <c r="E3" s="118"/>
      <c r="F3" s="35"/>
      <c r="G3" s="35"/>
      <c r="H3" s="35"/>
      <c r="I3" s="35"/>
    </row>
    <row r="4" spans="1:9" x14ac:dyDescent="0.2">
      <c r="A4" s="126" t="s">
        <v>107</v>
      </c>
      <c r="B4" s="118"/>
      <c r="C4" s="118"/>
      <c r="D4" s="118"/>
      <c r="E4" s="118"/>
      <c r="F4" s="35"/>
      <c r="G4" s="35"/>
      <c r="H4" s="35"/>
      <c r="I4" s="35"/>
    </row>
    <row r="5" spans="1:9" ht="13.5" thickBot="1" x14ac:dyDescent="0.25">
      <c r="A5" s="79"/>
      <c r="B5" s="79"/>
      <c r="C5" s="79"/>
      <c r="D5" s="79"/>
      <c r="E5" s="79"/>
      <c r="F5" s="35"/>
      <c r="G5" s="35"/>
      <c r="H5" s="35"/>
      <c r="I5" s="35"/>
    </row>
    <row r="6" spans="1:9" ht="13.5" thickBot="1" x14ac:dyDescent="0.25">
      <c r="A6" s="104"/>
      <c r="B6" s="104"/>
      <c r="C6" s="133" t="s">
        <v>82</v>
      </c>
      <c r="D6" s="105"/>
      <c r="E6" s="106"/>
      <c r="F6" s="35"/>
      <c r="G6" s="35"/>
      <c r="H6" s="35"/>
      <c r="I6" s="35"/>
    </row>
    <row r="7" spans="1:9" ht="13.5" thickBot="1" x14ac:dyDescent="0.25">
      <c r="A7" s="11" t="s">
        <v>55</v>
      </c>
      <c r="B7" s="127" t="s">
        <v>106</v>
      </c>
      <c r="C7" s="128" t="s">
        <v>83</v>
      </c>
      <c r="D7" s="129" t="s">
        <v>83</v>
      </c>
      <c r="E7" s="130" t="s">
        <v>83</v>
      </c>
      <c r="F7" s="35"/>
      <c r="G7" s="35"/>
      <c r="H7" s="35"/>
      <c r="I7" s="35"/>
    </row>
    <row r="8" spans="1:9" x14ac:dyDescent="0.2">
      <c r="A8" s="107">
        <v>40908</v>
      </c>
      <c r="B8" s="108"/>
      <c r="C8" s="216"/>
      <c r="D8" s="217"/>
      <c r="E8" s="218"/>
      <c r="F8" s="35"/>
      <c r="G8" s="35"/>
      <c r="H8" s="35"/>
      <c r="I8" s="35"/>
    </row>
    <row r="9" spans="1:9" x14ac:dyDescent="0.2">
      <c r="A9" s="109">
        <v>41274</v>
      </c>
      <c r="B9" s="219"/>
      <c r="C9" s="220"/>
      <c r="D9" s="221"/>
      <c r="E9" s="210"/>
      <c r="F9" s="35"/>
      <c r="G9" s="35"/>
      <c r="H9" s="35"/>
      <c r="I9" s="35"/>
    </row>
    <row r="10" spans="1:9" ht="13.5" thickBot="1" x14ac:dyDescent="0.25">
      <c r="A10" s="109">
        <v>41639</v>
      </c>
      <c r="B10" s="220"/>
      <c r="C10" s="220"/>
      <c r="D10" s="221"/>
      <c r="E10" s="210"/>
      <c r="F10" s="35"/>
      <c r="G10" s="35"/>
      <c r="H10" s="35"/>
      <c r="I10" s="35"/>
    </row>
    <row r="11" spans="1:9" x14ac:dyDescent="0.2">
      <c r="A11" s="107">
        <v>42004</v>
      </c>
      <c r="B11" s="108"/>
      <c r="C11" s="216"/>
      <c r="D11" s="217"/>
      <c r="E11" s="218"/>
      <c r="F11" s="35"/>
      <c r="G11" s="35"/>
      <c r="H11" s="35"/>
      <c r="I11" s="35"/>
    </row>
    <row r="12" spans="1:9" x14ac:dyDescent="0.2">
      <c r="A12" s="109">
        <v>42369</v>
      </c>
      <c r="B12" s="219"/>
      <c r="C12" s="220"/>
      <c r="D12" s="221"/>
      <c r="E12" s="210"/>
      <c r="F12" s="35"/>
      <c r="G12" s="35"/>
      <c r="H12" s="35"/>
      <c r="I12" s="35"/>
    </row>
    <row r="13" spans="1:9" x14ac:dyDescent="0.2">
      <c r="A13" s="109">
        <v>42735</v>
      </c>
      <c r="B13" s="220"/>
      <c r="C13" s="220"/>
      <c r="D13" s="221"/>
      <c r="E13" s="210"/>
      <c r="F13" s="35"/>
      <c r="G13" s="35"/>
      <c r="H13" s="35"/>
      <c r="I13" s="35"/>
    </row>
    <row r="14" spans="1:9" ht="13.5" thickBot="1" x14ac:dyDescent="0.25">
      <c r="A14" s="110">
        <v>43100</v>
      </c>
      <c r="B14" s="222"/>
      <c r="C14" s="163"/>
      <c r="D14" s="223"/>
      <c r="E14" s="212"/>
      <c r="F14" s="35"/>
      <c r="G14" s="35"/>
      <c r="H14" s="35"/>
      <c r="I14" s="35"/>
    </row>
    <row r="15" spans="1:9" x14ac:dyDescent="0.2">
      <c r="A15" s="131">
        <v>43039</v>
      </c>
      <c r="B15" s="108"/>
      <c r="C15" s="108"/>
      <c r="D15" s="224"/>
      <c r="E15" s="207"/>
      <c r="F15" s="35"/>
      <c r="G15" s="35"/>
      <c r="H15" s="35"/>
      <c r="I15" s="35"/>
    </row>
    <row r="16" spans="1:9" ht="13.5" thickBot="1" x14ac:dyDescent="0.25">
      <c r="A16" s="132">
        <v>43404</v>
      </c>
      <c r="B16" s="165"/>
      <c r="C16" s="165"/>
      <c r="D16" s="225"/>
      <c r="E16" s="164"/>
      <c r="F16" s="35"/>
      <c r="G16" s="35"/>
      <c r="H16" s="35"/>
      <c r="I16" s="35"/>
    </row>
    <row r="17" spans="1:9" x14ac:dyDescent="0.2">
      <c r="A17" s="35"/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5"/>
      <c r="B18" s="35"/>
      <c r="C18" s="35"/>
      <c r="D18" s="35"/>
      <c r="E18" s="35"/>
      <c r="F18" s="35"/>
      <c r="G18" s="35"/>
      <c r="H18" s="35"/>
      <c r="I18" s="35"/>
    </row>
    <row r="19" spans="1:9" x14ac:dyDescent="0.2">
      <c r="A19" s="111" t="s">
        <v>84</v>
      </c>
      <c r="B19" s="35"/>
      <c r="C19" s="35"/>
      <c r="D19" s="35"/>
      <c r="E19" s="35"/>
      <c r="F19" s="35"/>
      <c r="G19" s="35"/>
      <c r="H19" s="35"/>
      <c r="I19" s="35"/>
    </row>
    <row r="20" spans="1:9" ht="13.5" thickBot="1" x14ac:dyDescent="0.25">
      <c r="A20" s="35"/>
      <c r="B20" s="35"/>
      <c r="C20" s="35"/>
      <c r="D20" s="35"/>
      <c r="E20" s="35"/>
      <c r="F20" s="35"/>
      <c r="G20" s="35"/>
      <c r="H20" s="35"/>
      <c r="I20" s="35"/>
    </row>
    <row r="21" spans="1:9" ht="13.5" thickBot="1" x14ac:dyDescent="0.25">
      <c r="A21" s="36" t="s">
        <v>55</v>
      </c>
      <c r="B21" s="112" t="str">
        <f>+B7</f>
        <v>China</v>
      </c>
      <c r="C21" s="113"/>
      <c r="D21" s="113"/>
      <c r="E21" s="113"/>
      <c r="F21" s="226"/>
      <c r="G21" s="35"/>
      <c r="H21" s="35"/>
      <c r="I21" s="35"/>
    </row>
    <row r="22" spans="1:9" x14ac:dyDescent="0.2">
      <c r="A22" s="39">
        <v>2003</v>
      </c>
      <c r="B22" s="41">
        <f>+B12-(B11+'2- impo investigadas'!C60-'8- reventa'!B60)</f>
        <v>0</v>
      </c>
      <c r="C22" s="227"/>
      <c r="D22" s="227"/>
      <c r="E22" s="227"/>
      <c r="F22" s="226"/>
      <c r="G22" s="35"/>
      <c r="H22" s="35"/>
      <c r="I22" s="35"/>
    </row>
    <row r="23" spans="1:9" x14ac:dyDescent="0.2">
      <c r="A23" s="42">
        <v>2004</v>
      </c>
      <c r="B23" s="44">
        <f>+B13-(B12+'2- impo investigadas'!C61-'8- reventa'!B61)</f>
        <v>0</v>
      </c>
      <c r="C23" s="35"/>
      <c r="D23" s="35"/>
      <c r="E23" s="35"/>
      <c r="F23" s="35"/>
      <c r="G23" s="35"/>
      <c r="H23" s="35"/>
      <c r="I23" s="35"/>
    </row>
    <row r="24" spans="1:9" ht="13.5" thickBot="1" x14ac:dyDescent="0.25">
      <c r="A24" s="45">
        <v>2005</v>
      </c>
      <c r="B24" s="47">
        <f>+B14-(B13+'2- impo investigadas'!C62-'8- reventa'!B62)</f>
        <v>0</v>
      </c>
      <c r="C24" s="35"/>
      <c r="D24" s="35"/>
      <c r="E24" s="35"/>
      <c r="F24" s="35"/>
      <c r="G24" s="35"/>
      <c r="H24" s="35"/>
      <c r="I24" s="35"/>
    </row>
    <row r="25" spans="1:9" x14ac:dyDescent="0.2">
      <c r="A25" s="39">
        <f>+A15</f>
        <v>43039</v>
      </c>
      <c r="B25" s="48">
        <f>+B15-(B14+'2- impo investigadas'!C64-'8- reventa'!B64)</f>
        <v>0</v>
      </c>
      <c r="C25" s="35"/>
      <c r="D25" s="35"/>
      <c r="E25" s="35"/>
      <c r="F25" s="35"/>
      <c r="G25" s="35"/>
      <c r="H25" s="35"/>
      <c r="I25" s="35"/>
    </row>
    <row r="26" spans="1:9" ht="13.5" thickBot="1" x14ac:dyDescent="0.25">
      <c r="A26" s="45">
        <f>+A16</f>
        <v>43404</v>
      </c>
      <c r="B26" s="49">
        <f>+B16-(B15+'2- impo investigadas'!C65-'8- reventa'!B65)</f>
        <v>0</v>
      </c>
      <c r="C26" s="35"/>
      <c r="D26" s="35"/>
      <c r="E26" s="35"/>
      <c r="F26" s="35"/>
      <c r="G26" s="35"/>
      <c r="H26" s="35"/>
      <c r="I26" s="35"/>
    </row>
    <row r="27" spans="1:9" x14ac:dyDescent="0.2">
      <c r="A27" s="99"/>
      <c r="B27" s="99"/>
      <c r="C27" s="35"/>
      <c r="D27" s="35"/>
      <c r="E27" s="35"/>
      <c r="F27" s="35"/>
      <c r="G27" s="35"/>
      <c r="H27" s="35"/>
      <c r="I27" s="35"/>
    </row>
    <row r="28" spans="1:9" x14ac:dyDescent="0.2">
      <c r="A28" s="99"/>
      <c r="B28" s="99"/>
      <c r="C28" s="35"/>
      <c r="D28" s="35"/>
      <c r="E28" s="35"/>
      <c r="F28" s="35"/>
      <c r="G28" s="35"/>
      <c r="H28" s="35"/>
      <c r="I28" s="35"/>
    </row>
    <row r="29" spans="1:9" x14ac:dyDescent="0.2">
      <c r="A29" s="99"/>
      <c r="B29" s="99"/>
      <c r="C29" s="35"/>
      <c r="D29" s="35"/>
      <c r="E29" s="35"/>
      <c r="F29" s="35"/>
      <c r="G29" s="35"/>
      <c r="H29" s="35"/>
      <c r="I29" s="35"/>
    </row>
    <row r="30" spans="1:9" x14ac:dyDescent="0.2">
      <c r="A30" s="35"/>
      <c r="B30" s="35"/>
      <c r="C30" s="35"/>
      <c r="D30" s="35"/>
      <c r="E30" s="35"/>
      <c r="F30" s="35"/>
      <c r="G30" s="35"/>
      <c r="H30" s="35"/>
      <c r="I30" s="35"/>
    </row>
    <row r="31" spans="1:9" x14ac:dyDescent="0.2">
      <c r="A31" s="35"/>
      <c r="B31" s="35"/>
      <c r="C31" s="35"/>
      <c r="D31" s="35"/>
      <c r="E31" s="35"/>
      <c r="F31" s="35"/>
      <c r="G31" s="35"/>
      <c r="H31" s="35"/>
      <c r="I31" s="35"/>
    </row>
    <row r="32" spans="1:9" x14ac:dyDescent="0.2">
      <c r="A32" s="35"/>
      <c r="B32" s="35"/>
      <c r="C32" s="35"/>
      <c r="D32" s="35"/>
      <c r="E32" s="35"/>
      <c r="F32" s="35"/>
      <c r="G32" s="35"/>
      <c r="H32" s="35"/>
      <c r="I32" s="35"/>
    </row>
    <row r="33" spans="1:9" x14ac:dyDescent="0.2">
      <c r="A33" s="35"/>
      <c r="B33" s="35"/>
      <c r="C33" s="35"/>
      <c r="D33" s="35"/>
      <c r="E33" s="35"/>
      <c r="F33" s="35"/>
      <c r="G33" s="35"/>
      <c r="H33" s="35"/>
      <c r="I33" s="35"/>
    </row>
    <row r="34" spans="1:9" x14ac:dyDescent="0.2">
      <c r="A34" s="35"/>
      <c r="B34" s="35"/>
      <c r="C34" s="35"/>
      <c r="D34" s="35"/>
      <c r="E34" s="35"/>
      <c r="F34" s="35"/>
      <c r="G34" s="35"/>
      <c r="H34" s="35"/>
      <c r="I34" s="35"/>
    </row>
    <row r="35" spans="1:9" x14ac:dyDescent="0.2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2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2">
      <c r="A37" s="35"/>
      <c r="B37" s="35"/>
      <c r="C37" s="35"/>
      <c r="D37" s="35"/>
      <c r="E37" s="35"/>
      <c r="F37" s="35"/>
      <c r="G37" s="35"/>
      <c r="H37" s="35"/>
      <c r="I37" s="35"/>
    </row>
    <row r="38" spans="1:9" x14ac:dyDescent="0.2">
      <c r="A38" s="35"/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35"/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5"/>
      <c r="B40" s="35"/>
      <c r="C40" s="35"/>
      <c r="D40" s="35"/>
      <c r="E40" s="35"/>
      <c r="F40" s="35"/>
      <c r="G40" s="35"/>
      <c r="H40" s="35"/>
      <c r="I40" s="35"/>
    </row>
    <row r="41" spans="1:9" x14ac:dyDescent="0.2">
      <c r="A41" s="35"/>
      <c r="B41" s="35"/>
      <c r="C41" s="35"/>
      <c r="D41" s="35"/>
      <c r="E41" s="35"/>
      <c r="F41" s="35"/>
      <c r="G41" s="35"/>
      <c r="H41" s="35"/>
      <c r="I41" s="35"/>
    </row>
    <row r="42" spans="1:9" x14ac:dyDescent="0.2">
      <c r="A42" s="35"/>
      <c r="B42" s="35"/>
      <c r="C42" s="35"/>
      <c r="D42" s="35"/>
      <c r="E42" s="35"/>
      <c r="F42" s="35"/>
      <c r="G42" s="35"/>
      <c r="H42" s="35"/>
      <c r="I42" s="35"/>
    </row>
  </sheetData>
  <sheetProtection formatCells="0" formatColumns="0" formatRows="0"/>
  <phoneticPr fontId="0" type="noConversion"/>
  <printOptions horizontalCentered="1" verticalCentered="1" gridLinesSet="0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 xml:space="preserve">&amp;R2018 - Año del Centenario de la Reforma Universitaria  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AT77"/>
  <sheetViews>
    <sheetView showGridLines="0" tabSelected="1" zoomScale="75" workbookViewId="0">
      <selection activeCell="C18" sqref="C18"/>
    </sheetView>
  </sheetViews>
  <sheetFormatPr baseColWidth="10" defaultRowHeight="12.75" x14ac:dyDescent="0.2"/>
  <cols>
    <col min="1" max="1" width="4.140625" style="6" customWidth="1"/>
    <col min="2" max="2" width="16" style="6" customWidth="1"/>
    <col min="3" max="5" width="17.28515625" style="86" customWidth="1"/>
    <col min="6" max="6" width="7.5703125" style="6" customWidth="1"/>
    <col min="7" max="7" width="17.5703125" style="6" customWidth="1"/>
    <col min="8" max="16384" width="11.42578125" style="6"/>
  </cols>
  <sheetData>
    <row r="1" spans="1:9" s="76" customFormat="1" x14ac:dyDescent="0.2">
      <c r="A1" s="79"/>
      <c r="B1" s="104" t="s">
        <v>130</v>
      </c>
      <c r="C1" s="104"/>
      <c r="D1" s="104"/>
      <c r="E1" s="104"/>
      <c r="F1" s="79"/>
      <c r="G1" s="79"/>
      <c r="H1" s="79"/>
      <c r="I1" s="79"/>
    </row>
    <row r="2" spans="1:9" s="76" customFormat="1" x14ac:dyDescent="0.2">
      <c r="A2" s="79"/>
      <c r="B2" s="104" t="s">
        <v>109</v>
      </c>
      <c r="C2" s="104"/>
      <c r="D2" s="104"/>
      <c r="E2" s="104"/>
      <c r="F2" s="79"/>
      <c r="G2" s="79"/>
      <c r="H2" s="79"/>
      <c r="I2" s="79"/>
    </row>
    <row r="3" spans="1:9" s="76" customFormat="1" ht="25.5" x14ac:dyDescent="0.2">
      <c r="A3" s="79"/>
      <c r="B3" s="215" t="str">
        <f>+'6-precios'!B3:E3</f>
        <v>Correa transportadora EP 630/3 Cob. 3/1 mm y ancho 1200 mm, ignífuga, antiestática y resistente a los aceites</v>
      </c>
      <c r="C3" s="215"/>
      <c r="D3" s="215"/>
      <c r="E3" s="215"/>
      <c r="F3" s="79"/>
      <c r="G3" s="79"/>
      <c r="H3" s="79"/>
      <c r="I3" s="79"/>
    </row>
    <row r="4" spans="1:9" s="76" customFormat="1" x14ac:dyDescent="0.2">
      <c r="A4" s="79"/>
      <c r="B4" s="126" t="s">
        <v>110</v>
      </c>
      <c r="C4" s="126"/>
      <c r="D4" s="126"/>
      <c r="E4" s="126"/>
      <c r="F4" s="203"/>
      <c r="G4" s="79"/>
      <c r="H4" s="79"/>
      <c r="I4" s="79"/>
    </row>
    <row r="5" spans="1:9" s="76" customFormat="1" x14ac:dyDescent="0.2">
      <c r="A5" s="79"/>
      <c r="B5" s="154" t="s">
        <v>111</v>
      </c>
      <c r="C5" s="154"/>
      <c r="D5" s="154"/>
      <c r="E5" s="154"/>
      <c r="F5" s="203"/>
      <c r="G5" s="79"/>
      <c r="H5" s="79"/>
      <c r="I5" s="79"/>
    </row>
    <row r="6" spans="1:9" s="76" customFormat="1" x14ac:dyDescent="0.2">
      <c r="A6" s="79"/>
      <c r="B6" s="134"/>
      <c r="C6" s="134"/>
      <c r="D6" s="134"/>
      <c r="E6" s="134"/>
      <c r="F6" s="204"/>
      <c r="G6" s="204"/>
      <c r="H6" s="79"/>
      <c r="I6" s="79"/>
    </row>
    <row r="7" spans="1:9" ht="13.5" thickBot="1" x14ac:dyDescent="0.25">
      <c r="A7" s="35"/>
      <c r="B7" s="35"/>
      <c r="C7" s="205"/>
      <c r="D7" s="205"/>
      <c r="E7" s="205"/>
      <c r="F7" s="99"/>
      <c r="G7" s="99"/>
      <c r="H7" s="35"/>
      <c r="I7" s="35"/>
    </row>
    <row r="8" spans="1:9" ht="12.75" customHeight="1" x14ac:dyDescent="0.2">
      <c r="A8" s="35"/>
      <c r="B8" s="77" t="s">
        <v>54</v>
      </c>
      <c r="C8" s="55" t="s">
        <v>69</v>
      </c>
      <c r="D8" s="11" t="s">
        <v>70</v>
      </c>
      <c r="E8" s="78" t="s">
        <v>112</v>
      </c>
      <c r="F8" s="79"/>
      <c r="G8" s="35"/>
      <c r="H8" s="35"/>
      <c r="I8" s="35"/>
    </row>
    <row r="9" spans="1:9" ht="12" customHeight="1" thickBot="1" x14ac:dyDescent="0.25">
      <c r="A9" s="35"/>
      <c r="B9" s="80" t="s">
        <v>55</v>
      </c>
      <c r="C9" s="81" t="s">
        <v>112</v>
      </c>
      <c r="D9" s="12" t="s">
        <v>94</v>
      </c>
      <c r="E9" s="82" t="s">
        <v>113</v>
      </c>
      <c r="F9" s="79"/>
      <c r="G9" s="35"/>
      <c r="H9" s="35"/>
      <c r="I9" s="35"/>
    </row>
    <row r="10" spans="1:9" x14ac:dyDescent="0.2">
      <c r="A10" s="35"/>
      <c r="B10" s="13">
        <v>42005</v>
      </c>
      <c r="C10" s="206"/>
      <c r="D10" s="101"/>
      <c r="E10" s="207"/>
      <c r="F10" s="35"/>
      <c r="G10" s="35"/>
      <c r="H10" s="35"/>
      <c r="I10" s="35"/>
    </row>
    <row r="11" spans="1:9" x14ac:dyDescent="0.2">
      <c r="A11" s="35"/>
      <c r="B11" s="16">
        <v>42036</v>
      </c>
      <c r="C11" s="208"/>
      <c r="D11" s="209"/>
      <c r="E11" s="210"/>
      <c r="F11" s="35"/>
      <c r="G11" s="35"/>
      <c r="H11" s="35"/>
      <c r="I11" s="35"/>
    </row>
    <row r="12" spans="1:9" x14ac:dyDescent="0.2">
      <c r="A12" s="35"/>
      <c r="B12" s="16">
        <v>42064</v>
      </c>
      <c r="C12" s="208"/>
      <c r="D12" s="209"/>
      <c r="E12" s="210"/>
      <c r="F12" s="35"/>
      <c r="G12" s="35"/>
      <c r="H12" s="35"/>
      <c r="I12" s="35"/>
    </row>
    <row r="13" spans="1:9" x14ac:dyDescent="0.2">
      <c r="A13" s="35"/>
      <c r="B13" s="16">
        <v>42095</v>
      </c>
      <c r="C13" s="208"/>
      <c r="D13" s="209"/>
      <c r="E13" s="210"/>
      <c r="F13" s="35"/>
      <c r="G13" s="35"/>
      <c r="H13" s="35"/>
      <c r="I13" s="35"/>
    </row>
    <row r="14" spans="1:9" x14ac:dyDescent="0.2">
      <c r="A14" s="35"/>
      <c r="B14" s="16">
        <v>42125</v>
      </c>
      <c r="C14" s="209"/>
      <c r="D14" s="209"/>
      <c r="E14" s="210"/>
      <c r="F14" s="35"/>
      <c r="G14" s="35"/>
      <c r="H14" s="35"/>
      <c r="I14" s="35"/>
    </row>
    <row r="15" spans="1:9" x14ac:dyDescent="0.2">
      <c r="A15" s="35"/>
      <c r="B15" s="16">
        <v>42156</v>
      </c>
      <c r="C15" s="208"/>
      <c r="D15" s="209"/>
      <c r="E15" s="210"/>
      <c r="F15" s="35"/>
      <c r="G15" s="35"/>
      <c r="H15" s="35"/>
      <c r="I15" s="35"/>
    </row>
    <row r="16" spans="1:9" x14ac:dyDescent="0.2">
      <c r="A16" s="35"/>
      <c r="B16" s="16">
        <v>42186</v>
      </c>
      <c r="C16" s="209"/>
      <c r="D16" s="209"/>
      <c r="E16" s="210"/>
      <c r="F16" s="35"/>
      <c r="G16" s="35"/>
      <c r="H16" s="35"/>
      <c r="I16" s="35"/>
    </row>
    <row r="17" spans="1:9" x14ac:dyDescent="0.2">
      <c r="A17" s="35"/>
      <c r="B17" s="16">
        <v>42217</v>
      </c>
      <c r="C17" s="209"/>
      <c r="D17" s="209"/>
      <c r="E17" s="210"/>
      <c r="F17" s="35"/>
      <c r="G17" s="35"/>
      <c r="H17" s="35"/>
      <c r="I17" s="35"/>
    </row>
    <row r="18" spans="1:9" x14ac:dyDescent="0.2">
      <c r="A18" s="35"/>
      <c r="B18" s="16">
        <v>42248</v>
      </c>
      <c r="C18" s="209"/>
      <c r="D18" s="209"/>
      <c r="E18" s="210"/>
      <c r="F18" s="35"/>
      <c r="G18" s="35"/>
      <c r="H18" s="35"/>
      <c r="I18" s="35"/>
    </row>
    <row r="19" spans="1:9" x14ac:dyDescent="0.2">
      <c r="A19" s="35"/>
      <c r="B19" s="16">
        <v>42278</v>
      </c>
      <c r="C19" s="209"/>
      <c r="D19" s="209"/>
      <c r="E19" s="210"/>
      <c r="F19" s="35"/>
      <c r="G19" s="35"/>
      <c r="H19" s="35"/>
      <c r="I19" s="35"/>
    </row>
    <row r="20" spans="1:9" x14ac:dyDescent="0.2">
      <c r="A20" s="35"/>
      <c r="B20" s="16">
        <v>42309</v>
      </c>
      <c r="C20" s="209"/>
      <c r="D20" s="209"/>
      <c r="E20" s="210"/>
      <c r="F20" s="35"/>
      <c r="G20" s="35"/>
      <c r="H20" s="35"/>
      <c r="I20" s="35"/>
    </row>
    <row r="21" spans="1:9" ht="13.5" thickBot="1" x14ac:dyDescent="0.25">
      <c r="A21" s="35"/>
      <c r="B21" s="19">
        <v>42339</v>
      </c>
      <c r="C21" s="103"/>
      <c r="D21" s="103"/>
      <c r="E21" s="164"/>
      <c r="F21" s="35"/>
      <c r="G21" s="35"/>
      <c r="H21" s="35"/>
      <c r="I21" s="35"/>
    </row>
    <row r="22" spans="1:9" x14ac:dyDescent="0.2">
      <c r="A22" s="35"/>
      <c r="B22" s="13">
        <v>42370</v>
      </c>
      <c r="C22" s="101"/>
      <c r="D22" s="101"/>
      <c r="E22" s="210"/>
      <c r="F22" s="35"/>
      <c r="G22" s="35"/>
      <c r="H22" s="35"/>
      <c r="I22" s="35"/>
    </row>
    <row r="23" spans="1:9" x14ac:dyDescent="0.2">
      <c r="A23" s="35"/>
      <c r="B23" s="16">
        <v>42401</v>
      </c>
      <c r="C23" s="209"/>
      <c r="D23" s="209"/>
      <c r="E23" s="211"/>
      <c r="F23" s="35"/>
      <c r="G23" s="35"/>
      <c r="H23" s="35"/>
      <c r="I23" s="35"/>
    </row>
    <row r="24" spans="1:9" x14ac:dyDescent="0.2">
      <c r="A24" s="35"/>
      <c r="B24" s="16">
        <v>42430</v>
      </c>
      <c r="C24" s="209"/>
      <c r="D24" s="209"/>
      <c r="E24" s="210"/>
      <c r="F24" s="35"/>
      <c r="G24" s="35"/>
      <c r="H24" s="35"/>
      <c r="I24" s="35"/>
    </row>
    <row r="25" spans="1:9" x14ac:dyDescent="0.2">
      <c r="A25" s="35"/>
      <c r="B25" s="16">
        <v>42461</v>
      </c>
      <c r="C25" s="209"/>
      <c r="D25" s="209"/>
      <c r="E25" s="210"/>
      <c r="F25" s="35"/>
      <c r="G25" s="35"/>
      <c r="H25" s="35"/>
      <c r="I25" s="35"/>
    </row>
    <row r="26" spans="1:9" x14ac:dyDescent="0.2">
      <c r="A26" s="35"/>
      <c r="B26" s="16">
        <v>42491</v>
      </c>
      <c r="C26" s="209"/>
      <c r="D26" s="209"/>
      <c r="E26" s="210"/>
      <c r="F26" s="35"/>
      <c r="G26" s="35"/>
      <c r="H26" s="35"/>
      <c r="I26" s="35"/>
    </row>
    <row r="27" spans="1:9" x14ac:dyDescent="0.2">
      <c r="A27" s="35"/>
      <c r="B27" s="16">
        <v>42522</v>
      </c>
      <c r="C27" s="209"/>
      <c r="D27" s="209"/>
      <c r="E27" s="210"/>
      <c r="F27" s="35"/>
      <c r="G27" s="35"/>
      <c r="H27" s="35"/>
      <c r="I27" s="35"/>
    </row>
    <row r="28" spans="1:9" x14ac:dyDescent="0.2">
      <c r="A28" s="35"/>
      <c r="B28" s="16">
        <v>42552</v>
      </c>
      <c r="C28" s="209"/>
      <c r="D28" s="209"/>
      <c r="E28" s="210"/>
      <c r="F28" s="35"/>
      <c r="G28" s="35"/>
      <c r="H28" s="35"/>
      <c r="I28" s="35"/>
    </row>
    <row r="29" spans="1:9" x14ac:dyDescent="0.2">
      <c r="A29" s="35"/>
      <c r="B29" s="16">
        <v>42583</v>
      </c>
      <c r="C29" s="209"/>
      <c r="D29" s="209"/>
      <c r="E29" s="210"/>
      <c r="F29" s="35"/>
      <c r="G29" s="35"/>
      <c r="H29" s="35"/>
      <c r="I29" s="35"/>
    </row>
    <row r="30" spans="1:9" x14ac:dyDescent="0.2">
      <c r="A30" s="35"/>
      <c r="B30" s="16">
        <v>42614</v>
      </c>
      <c r="C30" s="209"/>
      <c r="D30" s="209"/>
      <c r="E30" s="210"/>
      <c r="F30" s="35"/>
      <c r="G30" s="35"/>
      <c r="H30" s="35"/>
      <c r="I30" s="35"/>
    </row>
    <row r="31" spans="1:9" x14ac:dyDescent="0.2">
      <c r="A31" s="35"/>
      <c r="B31" s="16">
        <v>42644</v>
      </c>
      <c r="C31" s="209"/>
      <c r="D31" s="209"/>
      <c r="E31" s="210"/>
      <c r="F31" s="35"/>
      <c r="G31" s="35"/>
      <c r="H31" s="35"/>
      <c r="I31" s="35"/>
    </row>
    <row r="32" spans="1:9" x14ac:dyDescent="0.2">
      <c r="A32" s="35"/>
      <c r="B32" s="16">
        <v>42675</v>
      </c>
      <c r="C32" s="209"/>
      <c r="D32" s="209"/>
      <c r="E32" s="210"/>
      <c r="F32" s="35"/>
      <c r="G32" s="35"/>
      <c r="H32" s="35"/>
      <c r="I32" s="35"/>
    </row>
    <row r="33" spans="1:9" ht="13.5" thickBot="1" x14ac:dyDescent="0.25">
      <c r="A33" s="35"/>
      <c r="B33" s="19">
        <v>42705</v>
      </c>
      <c r="C33" s="103"/>
      <c r="D33" s="103"/>
      <c r="E33" s="212"/>
      <c r="F33" s="35"/>
      <c r="G33" s="35"/>
      <c r="H33" s="35"/>
      <c r="I33" s="35"/>
    </row>
    <row r="34" spans="1:9" x14ac:dyDescent="0.2">
      <c r="A34" s="35"/>
      <c r="B34" s="13">
        <v>42736</v>
      </c>
      <c r="C34" s="101"/>
      <c r="D34" s="213"/>
      <c r="E34" s="206"/>
      <c r="F34" s="35"/>
      <c r="G34" s="35"/>
      <c r="H34" s="35"/>
      <c r="I34" s="35"/>
    </row>
    <row r="35" spans="1:9" x14ac:dyDescent="0.2">
      <c r="A35" s="35"/>
      <c r="B35" s="16">
        <v>42767</v>
      </c>
      <c r="C35" s="209"/>
      <c r="D35" s="214"/>
      <c r="E35" s="208"/>
      <c r="F35" s="35"/>
      <c r="G35" s="35"/>
      <c r="H35" s="35"/>
      <c r="I35" s="35"/>
    </row>
    <row r="36" spans="1:9" x14ac:dyDescent="0.2">
      <c r="A36" s="35"/>
      <c r="B36" s="16">
        <v>42795</v>
      </c>
      <c r="C36" s="209"/>
      <c r="D36" s="214"/>
      <c r="E36" s="208"/>
      <c r="F36" s="35"/>
      <c r="G36" s="35"/>
      <c r="H36" s="35"/>
      <c r="I36" s="35"/>
    </row>
    <row r="37" spans="1:9" x14ac:dyDescent="0.2">
      <c r="A37" s="35"/>
      <c r="B37" s="16">
        <v>42826</v>
      </c>
      <c r="C37" s="209"/>
      <c r="D37" s="214"/>
      <c r="E37" s="208"/>
      <c r="F37" s="35"/>
      <c r="G37" s="35"/>
      <c r="H37" s="35"/>
      <c r="I37" s="35"/>
    </row>
    <row r="38" spans="1:9" x14ac:dyDescent="0.2">
      <c r="A38" s="35"/>
      <c r="B38" s="16">
        <v>42856</v>
      </c>
      <c r="C38" s="209"/>
      <c r="D38" s="214"/>
      <c r="E38" s="208"/>
      <c r="F38" s="35"/>
      <c r="G38" s="35"/>
      <c r="H38" s="35"/>
      <c r="I38" s="35"/>
    </row>
    <row r="39" spans="1:9" x14ac:dyDescent="0.2">
      <c r="A39" s="35"/>
      <c r="B39" s="16">
        <v>42887</v>
      </c>
      <c r="C39" s="209"/>
      <c r="D39" s="214"/>
      <c r="E39" s="208"/>
      <c r="F39" s="35"/>
      <c r="G39" s="35"/>
      <c r="H39" s="35"/>
      <c r="I39" s="35"/>
    </row>
    <row r="40" spans="1:9" x14ac:dyDescent="0.2">
      <c r="A40" s="35"/>
      <c r="B40" s="16">
        <v>42917</v>
      </c>
      <c r="C40" s="209"/>
      <c r="D40" s="214"/>
      <c r="E40" s="208"/>
      <c r="F40" s="35"/>
      <c r="G40" s="35"/>
      <c r="H40" s="35"/>
      <c r="I40" s="35"/>
    </row>
    <row r="41" spans="1:9" x14ac:dyDescent="0.2">
      <c r="A41" s="35"/>
      <c r="B41" s="16">
        <v>42948</v>
      </c>
      <c r="C41" s="209"/>
      <c r="D41" s="214"/>
      <c r="E41" s="208"/>
      <c r="F41" s="35"/>
      <c r="G41" s="35"/>
      <c r="H41" s="35"/>
      <c r="I41" s="35"/>
    </row>
    <row r="42" spans="1:9" x14ac:dyDescent="0.2">
      <c r="A42" s="35"/>
      <c r="B42" s="16">
        <v>42979</v>
      </c>
      <c r="C42" s="209"/>
      <c r="D42" s="214"/>
      <c r="E42" s="208"/>
      <c r="F42" s="35"/>
      <c r="G42" s="35"/>
      <c r="H42" s="35"/>
      <c r="I42" s="35"/>
    </row>
    <row r="43" spans="1:9" x14ac:dyDescent="0.2">
      <c r="B43" s="16">
        <v>43009</v>
      </c>
      <c r="C43" s="18"/>
      <c r="D43" s="22"/>
      <c r="E43" s="17"/>
    </row>
    <row r="44" spans="1:9" x14ac:dyDescent="0.2">
      <c r="B44" s="16">
        <v>43040</v>
      </c>
      <c r="C44" s="18"/>
      <c r="D44" s="22"/>
      <c r="E44" s="17"/>
    </row>
    <row r="45" spans="1:9" ht="13.5" thickBot="1" x14ac:dyDescent="0.25">
      <c r="B45" s="54">
        <v>43070</v>
      </c>
      <c r="C45" s="83"/>
      <c r="D45" s="84"/>
      <c r="E45" s="50"/>
    </row>
    <row r="46" spans="1:9" x14ac:dyDescent="0.2">
      <c r="B46" s="13">
        <v>43101</v>
      </c>
      <c r="C46" s="15"/>
      <c r="D46" s="15"/>
      <c r="E46" s="14"/>
    </row>
    <row r="47" spans="1:9" x14ac:dyDescent="0.2">
      <c r="B47" s="16">
        <v>43132</v>
      </c>
      <c r="C47" s="18"/>
      <c r="D47" s="18"/>
      <c r="E47" s="17"/>
    </row>
    <row r="48" spans="1:9" x14ac:dyDescent="0.2">
      <c r="B48" s="16">
        <v>43160</v>
      </c>
      <c r="C48" s="18"/>
      <c r="D48" s="18"/>
      <c r="E48" s="17"/>
    </row>
    <row r="49" spans="2:46" x14ac:dyDescent="0.2">
      <c r="B49" s="16">
        <v>43191</v>
      </c>
      <c r="C49" s="18"/>
      <c r="D49" s="18"/>
      <c r="E49" s="17"/>
    </row>
    <row r="50" spans="2:46" x14ac:dyDescent="0.2">
      <c r="B50" s="16">
        <v>43221</v>
      </c>
      <c r="C50" s="18"/>
      <c r="D50" s="18"/>
      <c r="E50" s="17"/>
    </row>
    <row r="51" spans="2:46" x14ac:dyDescent="0.2">
      <c r="B51" s="16">
        <v>43252</v>
      </c>
      <c r="C51" s="18"/>
      <c r="D51" s="18"/>
      <c r="E51" s="17"/>
    </row>
    <row r="52" spans="2:46" x14ac:dyDescent="0.2">
      <c r="B52" s="16">
        <v>43282</v>
      </c>
      <c r="C52" s="18"/>
      <c r="D52" s="18"/>
      <c r="E52" s="17"/>
    </row>
    <row r="53" spans="2:46" x14ac:dyDescent="0.2">
      <c r="B53" s="16">
        <v>43313</v>
      </c>
      <c r="C53" s="18"/>
      <c r="D53" s="18"/>
      <c r="E53" s="17"/>
    </row>
    <row r="54" spans="2:46" x14ac:dyDescent="0.2">
      <c r="B54" s="16">
        <v>43344</v>
      </c>
      <c r="C54" s="18"/>
      <c r="D54" s="18"/>
      <c r="E54" s="17"/>
    </row>
    <row r="55" spans="2:46" x14ac:dyDescent="0.2">
      <c r="B55" s="16">
        <v>43374</v>
      </c>
      <c r="C55" s="18"/>
      <c r="D55" s="18"/>
      <c r="E55" s="17"/>
    </row>
    <row r="56" spans="2:46" hidden="1" x14ac:dyDescent="0.2">
      <c r="B56" s="16">
        <v>43405</v>
      </c>
      <c r="C56" s="18"/>
      <c r="D56" s="18"/>
      <c r="E56" s="17"/>
    </row>
    <row r="57" spans="2:46" ht="13.5" hidden="1" thickBot="1" x14ac:dyDescent="0.25">
      <c r="B57" s="19">
        <v>43435</v>
      </c>
      <c r="C57" s="20"/>
      <c r="D57" s="20"/>
      <c r="E57" s="24"/>
    </row>
    <row r="58" spans="2:46" ht="13.5" thickBot="1" x14ac:dyDescent="0.25">
      <c r="B58" s="25"/>
      <c r="C58" s="26"/>
      <c r="D58" s="26"/>
      <c r="E58" s="27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</row>
    <row r="59" spans="2:46" x14ac:dyDescent="0.2">
      <c r="B59" s="51">
        <v>2012</v>
      </c>
      <c r="C59" s="15"/>
      <c r="D59" s="15"/>
      <c r="E59" s="15"/>
      <c r="F59" s="26"/>
    </row>
    <row r="60" spans="2:46" x14ac:dyDescent="0.2">
      <c r="B60" s="52">
        <v>2013</v>
      </c>
      <c r="C60" s="18"/>
      <c r="D60" s="18"/>
      <c r="E60" s="18"/>
      <c r="F60" s="26"/>
    </row>
    <row r="61" spans="2:46" ht="13.5" thickBot="1" x14ac:dyDescent="0.25">
      <c r="B61" s="53">
        <v>2014</v>
      </c>
      <c r="C61" s="20"/>
      <c r="D61" s="20"/>
      <c r="E61" s="20"/>
    </row>
    <row r="62" spans="2:46" x14ac:dyDescent="0.2">
      <c r="B62" s="51">
        <v>2015</v>
      </c>
      <c r="C62" s="15"/>
      <c r="D62" s="15"/>
      <c r="E62" s="15"/>
      <c r="F62" s="26"/>
    </row>
    <row r="63" spans="2:46" x14ac:dyDescent="0.2">
      <c r="B63" s="52">
        <v>2016</v>
      </c>
      <c r="C63" s="18"/>
      <c r="D63" s="18"/>
      <c r="E63" s="18"/>
      <c r="F63" s="26"/>
    </row>
    <row r="64" spans="2:46" ht="13.5" thickBot="1" x14ac:dyDescent="0.25">
      <c r="B64" s="53">
        <v>2017</v>
      </c>
      <c r="C64" s="20"/>
      <c r="D64" s="20"/>
      <c r="E64" s="20"/>
    </row>
    <row r="65" spans="2:5" ht="13.5" thickBot="1" x14ac:dyDescent="0.25">
      <c r="B65" s="25"/>
      <c r="C65" s="26"/>
      <c r="D65" s="26"/>
      <c r="E65" s="26"/>
    </row>
    <row r="66" spans="2:5" x14ac:dyDescent="0.2">
      <c r="B66" s="119" t="s">
        <v>95</v>
      </c>
      <c r="C66" s="15"/>
      <c r="D66" s="15"/>
      <c r="E66" s="15"/>
    </row>
    <row r="67" spans="2:5" ht="13.5" thickBot="1" x14ac:dyDescent="0.25">
      <c r="B67" s="120" t="s">
        <v>91</v>
      </c>
      <c r="C67" s="20"/>
      <c r="D67" s="20"/>
      <c r="E67" s="20"/>
    </row>
    <row r="68" spans="2:5" x14ac:dyDescent="0.2">
      <c r="C68" s="6"/>
      <c r="D68" s="6"/>
    </row>
    <row r="69" spans="2:5" x14ac:dyDescent="0.2">
      <c r="B69" s="87"/>
      <c r="C69" s="6"/>
      <c r="D69" s="6"/>
    </row>
    <row r="70" spans="2:5" x14ac:dyDescent="0.2">
      <c r="B70" s="33" t="s">
        <v>57</v>
      </c>
      <c r="C70" s="34"/>
      <c r="D70" s="35"/>
      <c r="E70" s="35"/>
    </row>
    <row r="71" spans="2:5" ht="13.5" thickBot="1" x14ac:dyDescent="0.25">
      <c r="B71" s="35"/>
      <c r="C71" s="35"/>
      <c r="D71" s="35"/>
      <c r="E71" s="35"/>
    </row>
    <row r="72" spans="2:5" ht="13.5" thickBot="1" x14ac:dyDescent="0.25">
      <c r="B72" s="36" t="s">
        <v>55</v>
      </c>
      <c r="C72" s="57" t="s">
        <v>58</v>
      </c>
      <c r="D72" s="58" t="s">
        <v>60</v>
      </c>
    </row>
    <row r="73" spans="2:5" x14ac:dyDescent="0.2">
      <c r="B73" s="39">
        <v>2003</v>
      </c>
      <c r="C73" s="40">
        <v>0</v>
      </c>
      <c r="D73" s="41">
        <v>0</v>
      </c>
    </row>
    <row r="74" spans="2:5" x14ac:dyDescent="0.2">
      <c r="B74" s="42">
        <v>2004</v>
      </c>
      <c r="C74" s="43">
        <v>0</v>
      </c>
      <c r="D74" s="44">
        <v>0</v>
      </c>
    </row>
    <row r="75" spans="2:5" ht="13.5" thickBot="1" x14ac:dyDescent="0.25">
      <c r="B75" s="45">
        <v>2005</v>
      </c>
      <c r="C75" s="46">
        <v>0</v>
      </c>
      <c r="D75" s="47">
        <v>0</v>
      </c>
    </row>
    <row r="76" spans="2:5" x14ac:dyDescent="0.2">
      <c r="B76" s="39" t="s">
        <v>95</v>
      </c>
      <c r="C76" s="48">
        <v>0</v>
      </c>
      <c r="D76" s="48">
        <v>0</v>
      </c>
    </row>
    <row r="77" spans="2:5" ht="13.5" thickBot="1" x14ac:dyDescent="0.25">
      <c r="B77" s="45" t="s">
        <v>91</v>
      </c>
      <c r="C77" s="49">
        <v>0</v>
      </c>
      <c r="D77" s="49">
        <v>0</v>
      </c>
    </row>
  </sheetData>
  <sheetProtection formatCells="0" formatColumns="0" formatRows="0"/>
  <mergeCells count="1">
    <mergeCell ref="B5:E5"/>
  </mergeCells>
  <printOptions horizontalCentered="1" verticalCentered="1" gridLinesSet="0"/>
  <pageMargins left="0.31496062992125984" right="0.47244094488188981" top="0.39370078740157483" bottom="0.35433070866141736" header="0" footer="0"/>
  <pageSetup paperSize="9" scale="65" orientation="landscape" r:id="rId1"/>
  <headerFooter alignWithMargins="0">
    <oddHeader xml:space="preserve">&amp;R2018 - Año del Centenario de la Reforma Universitaria  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AT78"/>
  <sheetViews>
    <sheetView showGridLines="0" tabSelected="1" zoomScale="75" workbookViewId="0">
      <selection activeCell="C18" sqref="C18"/>
    </sheetView>
  </sheetViews>
  <sheetFormatPr baseColWidth="10" defaultRowHeight="12.75" x14ac:dyDescent="0.2"/>
  <cols>
    <col min="1" max="1" width="4.140625" style="6" customWidth="1"/>
    <col min="2" max="2" width="16" style="6" customWidth="1"/>
    <col min="3" max="5" width="17.28515625" style="86" customWidth="1"/>
    <col min="6" max="6" width="7.5703125" style="6" customWidth="1"/>
    <col min="7" max="7" width="17.5703125" style="6" customWidth="1"/>
    <col min="8" max="16384" width="11.42578125" style="6"/>
  </cols>
  <sheetData>
    <row r="1" spans="1:9" s="76" customFormat="1" x14ac:dyDescent="0.2">
      <c r="A1" s="79"/>
      <c r="B1" s="104" t="s">
        <v>131</v>
      </c>
      <c r="C1" s="104"/>
      <c r="D1" s="104"/>
      <c r="E1" s="104"/>
      <c r="F1" s="79"/>
      <c r="G1" s="79"/>
      <c r="H1" s="79"/>
      <c r="I1" s="79"/>
    </row>
    <row r="2" spans="1:9" s="76" customFormat="1" x14ac:dyDescent="0.2">
      <c r="A2" s="79"/>
      <c r="B2" s="104" t="s">
        <v>109</v>
      </c>
      <c r="C2" s="104"/>
      <c r="D2" s="104"/>
      <c r="E2" s="104"/>
      <c r="F2" s="79"/>
      <c r="G2" s="79"/>
      <c r="H2" s="79"/>
      <c r="I2" s="79"/>
    </row>
    <row r="3" spans="1:9" s="76" customFormat="1" x14ac:dyDescent="0.2">
      <c r="A3" s="79"/>
      <c r="B3" s="126" t="s">
        <v>110</v>
      </c>
      <c r="C3" s="126"/>
      <c r="D3" s="126"/>
      <c r="E3" s="126"/>
      <c r="F3" s="203"/>
      <c r="G3" s="79"/>
      <c r="H3" s="79"/>
      <c r="I3" s="79"/>
    </row>
    <row r="4" spans="1:9" s="76" customFormat="1" ht="33.75" customHeight="1" x14ac:dyDescent="0.2">
      <c r="A4" s="79"/>
      <c r="B4" s="148" t="str">
        <f>+'6-precios (2)'!B3:E3</f>
        <v>Correa transportadora EP 630/3, ignífuga, antiestática y resistente a los aceites</v>
      </c>
      <c r="C4" s="148"/>
      <c r="D4" s="148"/>
      <c r="E4" s="148"/>
      <c r="F4" s="203"/>
      <c r="G4" s="79"/>
      <c r="H4" s="79"/>
      <c r="I4" s="79"/>
    </row>
    <row r="5" spans="1:9" s="76" customFormat="1" x14ac:dyDescent="0.2">
      <c r="A5" s="79"/>
      <c r="B5" s="154" t="s">
        <v>111</v>
      </c>
      <c r="C5" s="154"/>
      <c r="D5" s="154"/>
      <c r="E5" s="154"/>
      <c r="F5" s="203"/>
      <c r="G5" s="79"/>
      <c r="H5" s="79"/>
      <c r="I5" s="79"/>
    </row>
    <row r="6" spans="1:9" s="76" customFormat="1" x14ac:dyDescent="0.2">
      <c r="A6" s="79"/>
      <c r="B6" s="134"/>
      <c r="C6" s="134"/>
      <c r="D6" s="134"/>
      <c r="E6" s="134"/>
      <c r="F6" s="204"/>
      <c r="G6" s="204"/>
      <c r="H6" s="79"/>
      <c r="I6" s="79"/>
    </row>
    <row r="7" spans="1:9" s="76" customFormat="1" x14ac:dyDescent="0.2">
      <c r="A7" s="79"/>
      <c r="B7" s="134"/>
      <c r="C7" s="134"/>
      <c r="D7" s="134"/>
      <c r="E7" s="134"/>
      <c r="F7" s="204"/>
      <c r="G7" s="204"/>
      <c r="H7" s="79"/>
      <c r="I7" s="79"/>
    </row>
    <row r="8" spans="1:9" ht="13.5" thickBot="1" x14ac:dyDescent="0.25">
      <c r="A8" s="35"/>
      <c r="B8" s="35"/>
      <c r="C8" s="205"/>
      <c r="D8" s="205"/>
      <c r="E8" s="205"/>
      <c r="F8" s="99"/>
      <c r="G8" s="99"/>
      <c r="H8" s="35"/>
      <c r="I8" s="35"/>
    </row>
    <row r="9" spans="1:9" ht="12.75" customHeight="1" x14ac:dyDescent="0.2">
      <c r="A9" s="35"/>
      <c r="B9" s="77" t="s">
        <v>54</v>
      </c>
      <c r="C9" s="55" t="s">
        <v>69</v>
      </c>
      <c r="D9" s="11" t="s">
        <v>70</v>
      </c>
      <c r="E9" s="78" t="s">
        <v>112</v>
      </c>
      <c r="F9" s="79"/>
      <c r="G9" s="35"/>
      <c r="H9" s="35"/>
      <c r="I9" s="35"/>
    </row>
    <row r="10" spans="1:9" ht="12" customHeight="1" thickBot="1" x14ac:dyDescent="0.25">
      <c r="A10" s="35"/>
      <c r="B10" s="80" t="s">
        <v>55</v>
      </c>
      <c r="C10" s="81" t="s">
        <v>112</v>
      </c>
      <c r="D10" s="12" t="s">
        <v>94</v>
      </c>
      <c r="E10" s="82" t="s">
        <v>113</v>
      </c>
      <c r="F10" s="79"/>
      <c r="G10" s="35"/>
      <c r="H10" s="35"/>
      <c r="I10" s="35"/>
    </row>
    <row r="11" spans="1:9" x14ac:dyDescent="0.2">
      <c r="A11" s="35"/>
      <c r="B11" s="13">
        <v>42005</v>
      </c>
      <c r="C11" s="206"/>
      <c r="D11" s="101"/>
      <c r="E11" s="207"/>
      <c r="F11" s="35"/>
      <c r="G11" s="35"/>
      <c r="H11" s="35"/>
      <c r="I11" s="35"/>
    </row>
    <row r="12" spans="1:9" x14ac:dyDescent="0.2">
      <c r="A12" s="35"/>
      <c r="B12" s="16">
        <v>42036</v>
      </c>
      <c r="C12" s="208"/>
      <c r="D12" s="209"/>
      <c r="E12" s="210"/>
      <c r="F12" s="35"/>
      <c r="G12" s="35"/>
      <c r="H12" s="35"/>
      <c r="I12" s="35"/>
    </row>
    <row r="13" spans="1:9" x14ac:dyDescent="0.2">
      <c r="A13" s="35"/>
      <c r="B13" s="16">
        <v>42064</v>
      </c>
      <c r="C13" s="208"/>
      <c r="D13" s="209"/>
      <c r="E13" s="210"/>
      <c r="F13" s="35"/>
      <c r="G13" s="35"/>
      <c r="H13" s="35"/>
      <c r="I13" s="35"/>
    </row>
    <row r="14" spans="1:9" x14ac:dyDescent="0.2">
      <c r="A14" s="35"/>
      <c r="B14" s="16">
        <v>42095</v>
      </c>
      <c r="C14" s="208"/>
      <c r="D14" s="209"/>
      <c r="E14" s="210"/>
      <c r="F14" s="35"/>
      <c r="G14" s="35"/>
      <c r="H14" s="35"/>
      <c r="I14" s="35"/>
    </row>
    <row r="15" spans="1:9" x14ac:dyDescent="0.2">
      <c r="A15" s="35"/>
      <c r="B15" s="16">
        <v>42125</v>
      </c>
      <c r="C15" s="209"/>
      <c r="D15" s="209"/>
      <c r="E15" s="210"/>
      <c r="F15" s="35"/>
      <c r="G15" s="35"/>
      <c r="H15" s="35"/>
      <c r="I15" s="35"/>
    </row>
    <row r="16" spans="1:9" x14ac:dyDescent="0.2">
      <c r="A16" s="35"/>
      <c r="B16" s="16">
        <v>42156</v>
      </c>
      <c r="C16" s="208"/>
      <c r="D16" s="209"/>
      <c r="E16" s="210"/>
      <c r="F16" s="35"/>
      <c r="G16" s="35"/>
      <c r="H16" s="35"/>
      <c r="I16" s="35"/>
    </row>
    <row r="17" spans="1:9" x14ac:dyDescent="0.2">
      <c r="A17" s="35"/>
      <c r="B17" s="16">
        <v>42186</v>
      </c>
      <c r="C17" s="209"/>
      <c r="D17" s="209"/>
      <c r="E17" s="210"/>
      <c r="F17" s="35"/>
      <c r="G17" s="35"/>
      <c r="H17" s="35"/>
      <c r="I17" s="35"/>
    </row>
    <row r="18" spans="1:9" x14ac:dyDescent="0.2">
      <c r="A18" s="35"/>
      <c r="B18" s="16">
        <v>42217</v>
      </c>
      <c r="C18" s="209"/>
      <c r="D18" s="209"/>
      <c r="E18" s="210"/>
      <c r="F18" s="35"/>
      <c r="G18" s="35"/>
      <c r="H18" s="35"/>
      <c r="I18" s="35"/>
    </row>
    <row r="19" spans="1:9" x14ac:dyDescent="0.2">
      <c r="A19" s="35"/>
      <c r="B19" s="16">
        <v>42248</v>
      </c>
      <c r="C19" s="209"/>
      <c r="D19" s="209"/>
      <c r="E19" s="210"/>
      <c r="F19" s="35"/>
      <c r="G19" s="35"/>
      <c r="H19" s="35"/>
      <c r="I19" s="35"/>
    </row>
    <row r="20" spans="1:9" x14ac:dyDescent="0.2">
      <c r="A20" s="35"/>
      <c r="B20" s="16">
        <v>42278</v>
      </c>
      <c r="C20" s="209"/>
      <c r="D20" s="209"/>
      <c r="E20" s="210"/>
      <c r="F20" s="35"/>
      <c r="G20" s="35"/>
      <c r="H20" s="35"/>
      <c r="I20" s="35"/>
    </row>
    <row r="21" spans="1:9" x14ac:dyDescent="0.2">
      <c r="A21" s="35"/>
      <c r="B21" s="16">
        <v>42309</v>
      </c>
      <c r="C21" s="209"/>
      <c r="D21" s="209"/>
      <c r="E21" s="210"/>
      <c r="F21" s="35"/>
      <c r="G21" s="35"/>
      <c r="H21" s="35"/>
      <c r="I21" s="35"/>
    </row>
    <row r="22" spans="1:9" ht="13.5" thickBot="1" x14ac:dyDescent="0.25">
      <c r="A22" s="35"/>
      <c r="B22" s="19">
        <v>42339</v>
      </c>
      <c r="C22" s="103"/>
      <c r="D22" s="103"/>
      <c r="E22" s="164"/>
      <c r="F22" s="35"/>
      <c r="G22" s="35"/>
      <c r="H22" s="35"/>
      <c r="I22" s="35"/>
    </row>
    <row r="23" spans="1:9" x14ac:dyDescent="0.2">
      <c r="A23" s="35"/>
      <c r="B23" s="13">
        <v>42370</v>
      </c>
      <c r="C23" s="101"/>
      <c r="D23" s="101"/>
      <c r="E23" s="210"/>
      <c r="F23" s="35"/>
      <c r="G23" s="35"/>
      <c r="H23" s="35"/>
      <c r="I23" s="35"/>
    </row>
    <row r="24" spans="1:9" x14ac:dyDescent="0.2">
      <c r="A24" s="35"/>
      <c r="B24" s="16">
        <v>42401</v>
      </c>
      <c r="C24" s="209"/>
      <c r="D24" s="209"/>
      <c r="E24" s="211"/>
      <c r="F24" s="35"/>
      <c r="G24" s="35"/>
      <c r="H24" s="35"/>
      <c r="I24" s="35"/>
    </row>
    <row r="25" spans="1:9" x14ac:dyDescent="0.2">
      <c r="A25" s="35"/>
      <c r="B25" s="16">
        <v>42430</v>
      </c>
      <c r="C25" s="209"/>
      <c r="D25" s="209"/>
      <c r="E25" s="210"/>
      <c r="F25" s="35"/>
      <c r="G25" s="35"/>
      <c r="H25" s="35"/>
      <c r="I25" s="35"/>
    </row>
    <row r="26" spans="1:9" x14ac:dyDescent="0.2">
      <c r="A26" s="35"/>
      <c r="B26" s="16">
        <v>42461</v>
      </c>
      <c r="C26" s="209"/>
      <c r="D26" s="209"/>
      <c r="E26" s="210"/>
      <c r="F26" s="35"/>
      <c r="G26" s="35"/>
      <c r="H26" s="35"/>
      <c r="I26" s="35"/>
    </row>
    <row r="27" spans="1:9" x14ac:dyDescent="0.2">
      <c r="A27" s="35"/>
      <c r="B27" s="16">
        <v>42491</v>
      </c>
      <c r="C27" s="209"/>
      <c r="D27" s="209"/>
      <c r="E27" s="210"/>
      <c r="F27" s="35"/>
      <c r="G27" s="35"/>
      <c r="H27" s="35"/>
      <c r="I27" s="35"/>
    </row>
    <row r="28" spans="1:9" x14ac:dyDescent="0.2">
      <c r="A28" s="35"/>
      <c r="B28" s="16">
        <v>42522</v>
      </c>
      <c r="C28" s="209"/>
      <c r="D28" s="209"/>
      <c r="E28" s="210"/>
      <c r="F28" s="35"/>
      <c r="G28" s="35"/>
      <c r="H28" s="35"/>
      <c r="I28" s="35"/>
    </row>
    <row r="29" spans="1:9" x14ac:dyDescent="0.2">
      <c r="A29" s="35"/>
      <c r="B29" s="16">
        <v>42552</v>
      </c>
      <c r="C29" s="209"/>
      <c r="D29" s="209"/>
      <c r="E29" s="210"/>
      <c r="F29" s="35"/>
      <c r="G29" s="35"/>
      <c r="H29" s="35"/>
      <c r="I29" s="35"/>
    </row>
    <row r="30" spans="1:9" x14ac:dyDescent="0.2">
      <c r="A30" s="35"/>
      <c r="B30" s="16">
        <v>42583</v>
      </c>
      <c r="C30" s="209"/>
      <c r="D30" s="209"/>
      <c r="E30" s="210"/>
      <c r="F30" s="35"/>
      <c r="G30" s="35"/>
      <c r="H30" s="35"/>
      <c r="I30" s="35"/>
    </row>
    <row r="31" spans="1:9" x14ac:dyDescent="0.2">
      <c r="A31" s="35"/>
      <c r="B31" s="16">
        <v>42614</v>
      </c>
      <c r="C31" s="209"/>
      <c r="D31" s="209"/>
      <c r="E31" s="210"/>
      <c r="F31" s="35"/>
      <c r="G31" s="35"/>
      <c r="H31" s="35"/>
      <c r="I31" s="35"/>
    </row>
    <row r="32" spans="1:9" x14ac:dyDescent="0.2">
      <c r="A32" s="35"/>
      <c r="B32" s="16">
        <v>42644</v>
      </c>
      <c r="C32" s="209"/>
      <c r="D32" s="209"/>
      <c r="E32" s="210"/>
      <c r="F32" s="35"/>
      <c r="G32" s="35"/>
      <c r="H32" s="35"/>
      <c r="I32" s="35"/>
    </row>
    <row r="33" spans="1:9" x14ac:dyDescent="0.2">
      <c r="A33" s="35"/>
      <c r="B33" s="16">
        <v>42675</v>
      </c>
      <c r="C33" s="209"/>
      <c r="D33" s="209"/>
      <c r="E33" s="210"/>
      <c r="F33" s="35"/>
      <c r="G33" s="35"/>
      <c r="H33" s="35"/>
      <c r="I33" s="35"/>
    </row>
    <row r="34" spans="1:9" ht="13.5" thickBot="1" x14ac:dyDescent="0.25">
      <c r="A34" s="35"/>
      <c r="B34" s="19">
        <v>42705</v>
      </c>
      <c r="C34" s="103"/>
      <c r="D34" s="103"/>
      <c r="E34" s="212"/>
      <c r="F34" s="35"/>
      <c r="G34" s="35"/>
      <c r="H34" s="35"/>
      <c r="I34" s="35"/>
    </row>
    <row r="35" spans="1:9" x14ac:dyDescent="0.2">
      <c r="A35" s="35"/>
      <c r="B35" s="13">
        <v>42736</v>
      </c>
      <c r="C35" s="101"/>
      <c r="D35" s="213"/>
      <c r="E35" s="206"/>
      <c r="F35" s="35"/>
      <c r="G35" s="35"/>
      <c r="H35" s="35"/>
      <c r="I35" s="35"/>
    </row>
    <row r="36" spans="1:9" x14ac:dyDescent="0.2">
      <c r="A36" s="35"/>
      <c r="B36" s="16">
        <v>42767</v>
      </c>
      <c r="C36" s="209"/>
      <c r="D36" s="214"/>
      <c r="E36" s="208"/>
      <c r="F36" s="35"/>
      <c r="G36" s="35"/>
      <c r="H36" s="35"/>
      <c r="I36" s="35"/>
    </row>
    <row r="37" spans="1:9" x14ac:dyDescent="0.2">
      <c r="A37" s="35"/>
      <c r="B37" s="16">
        <v>42795</v>
      </c>
      <c r="C37" s="209"/>
      <c r="D37" s="214"/>
      <c r="E37" s="208"/>
      <c r="F37" s="35"/>
      <c r="G37" s="35"/>
      <c r="H37" s="35"/>
      <c r="I37" s="35"/>
    </row>
    <row r="38" spans="1:9" x14ac:dyDescent="0.2">
      <c r="A38" s="35"/>
      <c r="B38" s="16">
        <v>42826</v>
      </c>
      <c r="C38" s="209"/>
      <c r="D38" s="214"/>
      <c r="E38" s="208"/>
      <c r="F38" s="35"/>
      <c r="G38" s="35"/>
      <c r="H38" s="35"/>
      <c r="I38" s="35"/>
    </row>
    <row r="39" spans="1:9" x14ac:dyDescent="0.2">
      <c r="A39" s="35"/>
      <c r="B39" s="16">
        <v>42856</v>
      </c>
      <c r="C39" s="209"/>
      <c r="D39" s="214"/>
      <c r="E39" s="208"/>
      <c r="F39" s="35"/>
      <c r="G39" s="35"/>
      <c r="H39" s="35"/>
      <c r="I39" s="35"/>
    </row>
    <row r="40" spans="1:9" x14ac:dyDescent="0.2">
      <c r="A40" s="35"/>
      <c r="B40" s="16">
        <v>42887</v>
      </c>
      <c r="C40" s="209"/>
      <c r="D40" s="214"/>
      <c r="E40" s="208"/>
      <c r="F40" s="35"/>
      <c r="G40" s="35"/>
      <c r="H40" s="35"/>
      <c r="I40" s="35"/>
    </row>
    <row r="41" spans="1:9" x14ac:dyDescent="0.2">
      <c r="A41" s="35"/>
      <c r="B41" s="16">
        <v>42917</v>
      </c>
      <c r="C41" s="209"/>
      <c r="D41" s="214"/>
      <c r="E41" s="208"/>
      <c r="F41" s="35"/>
      <c r="G41" s="35"/>
      <c r="H41" s="35"/>
      <c r="I41" s="35"/>
    </row>
    <row r="42" spans="1:9" x14ac:dyDescent="0.2">
      <c r="A42" s="35"/>
      <c r="B42" s="16">
        <v>42948</v>
      </c>
      <c r="C42" s="209"/>
      <c r="D42" s="214"/>
      <c r="E42" s="208"/>
      <c r="F42" s="35"/>
      <c r="G42" s="35"/>
      <c r="H42" s="35"/>
      <c r="I42" s="35"/>
    </row>
    <row r="43" spans="1:9" x14ac:dyDescent="0.2">
      <c r="B43" s="16">
        <v>42979</v>
      </c>
      <c r="C43" s="18"/>
      <c r="D43" s="22"/>
      <c r="E43" s="17"/>
    </row>
    <row r="44" spans="1:9" x14ac:dyDescent="0.2">
      <c r="B44" s="16">
        <v>43009</v>
      </c>
      <c r="C44" s="18"/>
      <c r="D44" s="22"/>
      <c r="E44" s="17"/>
    </row>
    <row r="45" spans="1:9" x14ac:dyDescent="0.2">
      <c r="B45" s="16">
        <v>43040</v>
      </c>
      <c r="C45" s="18"/>
      <c r="D45" s="22"/>
      <c r="E45" s="17"/>
    </row>
    <row r="46" spans="1:9" ht="13.5" thickBot="1" x14ac:dyDescent="0.25">
      <c r="B46" s="54">
        <v>43070</v>
      </c>
      <c r="C46" s="83"/>
      <c r="D46" s="84"/>
      <c r="E46" s="50"/>
    </row>
    <row r="47" spans="1:9" x14ac:dyDescent="0.2">
      <c r="B47" s="13">
        <v>43101</v>
      </c>
      <c r="C47" s="15"/>
      <c r="D47" s="15"/>
      <c r="E47" s="14"/>
    </row>
    <row r="48" spans="1:9" x14ac:dyDescent="0.2">
      <c r="B48" s="16">
        <v>43132</v>
      </c>
      <c r="C48" s="18"/>
      <c r="D48" s="18"/>
      <c r="E48" s="17"/>
    </row>
    <row r="49" spans="2:46" x14ac:dyDescent="0.2">
      <c r="B49" s="16">
        <v>43160</v>
      </c>
      <c r="C49" s="18"/>
      <c r="D49" s="18"/>
      <c r="E49" s="17"/>
    </row>
    <row r="50" spans="2:46" x14ac:dyDescent="0.2">
      <c r="B50" s="16">
        <v>43191</v>
      </c>
      <c r="C50" s="18"/>
      <c r="D50" s="18"/>
      <c r="E50" s="17"/>
    </row>
    <row r="51" spans="2:46" x14ac:dyDescent="0.2">
      <c r="B51" s="16">
        <v>43221</v>
      </c>
      <c r="C51" s="18"/>
      <c r="D51" s="18"/>
      <c r="E51" s="17"/>
    </row>
    <row r="52" spans="2:46" x14ac:dyDescent="0.2">
      <c r="B52" s="16">
        <v>43252</v>
      </c>
      <c r="C52" s="18"/>
      <c r="D52" s="18"/>
      <c r="E52" s="17"/>
    </row>
    <row r="53" spans="2:46" x14ac:dyDescent="0.2">
      <c r="B53" s="16">
        <v>43282</v>
      </c>
      <c r="C53" s="18"/>
      <c r="D53" s="18"/>
      <c r="E53" s="17"/>
    </row>
    <row r="54" spans="2:46" x14ac:dyDescent="0.2">
      <c r="B54" s="16">
        <v>43313</v>
      </c>
      <c r="C54" s="18"/>
      <c r="D54" s="18"/>
      <c r="E54" s="17"/>
    </row>
    <row r="55" spans="2:46" x14ac:dyDescent="0.2">
      <c r="B55" s="16">
        <v>43344</v>
      </c>
      <c r="C55" s="18"/>
      <c r="D55" s="18"/>
      <c r="E55" s="17"/>
    </row>
    <row r="56" spans="2:46" x14ac:dyDescent="0.2">
      <c r="B56" s="16">
        <v>43374</v>
      </c>
      <c r="C56" s="18"/>
      <c r="D56" s="18"/>
      <c r="E56" s="17"/>
    </row>
    <row r="57" spans="2:46" hidden="1" x14ac:dyDescent="0.2">
      <c r="B57" s="16">
        <v>43405</v>
      </c>
      <c r="C57" s="18"/>
      <c r="D57" s="18"/>
      <c r="E57" s="17"/>
    </row>
    <row r="58" spans="2:46" ht="13.5" hidden="1" thickBot="1" x14ac:dyDescent="0.25">
      <c r="B58" s="19">
        <v>43435</v>
      </c>
      <c r="C58" s="20"/>
      <c r="D58" s="20"/>
      <c r="E58" s="24"/>
    </row>
    <row r="59" spans="2:46" ht="13.5" thickBot="1" x14ac:dyDescent="0.25">
      <c r="B59" s="25"/>
      <c r="C59" s="26"/>
      <c r="D59" s="26"/>
      <c r="E59" s="27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</row>
    <row r="60" spans="2:46" x14ac:dyDescent="0.2">
      <c r="B60" s="51">
        <v>2012</v>
      </c>
      <c r="C60" s="15"/>
      <c r="D60" s="15"/>
      <c r="E60" s="15"/>
      <c r="F60" s="26"/>
    </row>
    <row r="61" spans="2:46" x14ac:dyDescent="0.2">
      <c r="B61" s="52">
        <v>2013</v>
      </c>
      <c r="C61" s="18"/>
      <c r="D61" s="18"/>
      <c r="E61" s="18"/>
      <c r="F61" s="26"/>
    </row>
    <row r="62" spans="2:46" ht="13.5" thickBot="1" x14ac:dyDescent="0.25">
      <c r="B62" s="53">
        <v>2014</v>
      </c>
      <c r="C62" s="20"/>
      <c r="D62" s="20"/>
      <c r="E62" s="20"/>
    </row>
    <row r="63" spans="2:46" x14ac:dyDescent="0.2">
      <c r="B63" s="51">
        <v>2015</v>
      </c>
      <c r="C63" s="15"/>
      <c r="D63" s="15"/>
      <c r="E63" s="15"/>
      <c r="F63" s="26"/>
    </row>
    <row r="64" spans="2:46" x14ac:dyDescent="0.2">
      <c r="B64" s="52">
        <v>2016</v>
      </c>
      <c r="C64" s="18"/>
      <c r="D64" s="18"/>
      <c r="E64" s="18"/>
      <c r="F64" s="26"/>
    </row>
    <row r="65" spans="2:5" ht="13.5" thickBot="1" x14ac:dyDescent="0.25">
      <c r="B65" s="53">
        <v>2017</v>
      </c>
      <c r="C65" s="20"/>
      <c r="D65" s="20"/>
      <c r="E65" s="20"/>
    </row>
    <row r="66" spans="2:5" ht="13.5" thickBot="1" x14ac:dyDescent="0.25">
      <c r="B66" s="25"/>
      <c r="C66" s="26"/>
      <c r="D66" s="26"/>
      <c r="E66" s="26"/>
    </row>
    <row r="67" spans="2:5" x14ac:dyDescent="0.2">
      <c r="B67" s="119" t="s">
        <v>95</v>
      </c>
      <c r="C67" s="15"/>
      <c r="D67" s="15"/>
      <c r="E67" s="15"/>
    </row>
    <row r="68" spans="2:5" ht="13.5" thickBot="1" x14ac:dyDescent="0.25">
      <c r="B68" s="120" t="s">
        <v>91</v>
      </c>
      <c r="C68" s="20"/>
      <c r="D68" s="20"/>
      <c r="E68" s="20"/>
    </row>
    <row r="69" spans="2:5" x14ac:dyDescent="0.2">
      <c r="C69" s="6"/>
      <c r="D69" s="6"/>
    </row>
    <row r="70" spans="2:5" x14ac:dyDescent="0.2">
      <c r="B70" s="87"/>
      <c r="C70" s="6"/>
      <c r="D70" s="6"/>
    </row>
    <row r="71" spans="2:5" x14ac:dyDescent="0.2">
      <c r="B71" s="33" t="s">
        <v>57</v>
      </c>
      <c r="C71" s="34"/>
      <c r="D71" s="35"/>
      <c r="E71" s="35"/>
    </row>
    <row r="72" spans="2:5" ht="13.5" thickBot="1" x14ac:dyDescent="0.25">
      <c r="B72" s="35"/>
      <c r="C72" s="35"/>
      <c r="D72" s="35"/>
      <c r="E72" s="35"/>
    </row>
    <row r="73" spans="2:5" ht="13.5" thickBot="1" x14ac:dyDescent="0.25">
      <c r="B73" s="36" t="s">
        <v>55</v>
      </c>
      <c r="C73" s="57" t="s">
        <v>58</v>
      </c>
      <c r="D73" s="58" t="s">
        <v>60</v>
      </c>
    </row>
    <row r="74" spans="2:5" x14ac:dyDescent="0.2">
      <c r="B74" s="39">
        <v>2003</v>
      </c>
      <c r="C74" s="40">
        <v>0</v>
      </c>
      <c r="D74" s="41">
        <v>0</v>
      </c>
    </row>
    <row r="75" spans="2:5" x14ac:dyDescent="0.2">
      <c r="B75" s="42">
        <v>2004</v>
      </c>
      <c r="C75" s="43">
        <v>0</v>
      </c>
      <c r="D75" s="44">
        <v>0</v>
      </c>
    </row>
    <row r="76" spans="2:5" ht="13.5" thickBot="1" x14ac:dyDescent="0.25">
      <c r="B76" s="45">
        <v>2005</v>
      </c>
      <c r="C76" s="46">
        <v>0</v>
      </c>
      <c r="D76" s="47">
        <v>0</v>
      </c>
    </row>
    <row r="77" spans="2:5" x14ac:dyDescent="0.2">
      <c r="B77" s="39" t="s">
        <v>95</v>
      </c>
      <c r="C77" s="48">
        <v>0</v>
      </c>
      <c r="D77" s="48">
        <v>0</v>
      </c>
    </row>
    <row r="78" spans="2:5" ht="13.5" thickBot="1" x14ac:dyDescent="0.25">
      <c r="B78" s="45" t="s">
        <v>91</v>
      </c>
      <c r="C78" s="49">
        <v>0</v>
      </c>
      <c r="D78" s="49">
        <v>0</v>
      </c>
    </row>
  </sheetData>
  <sheetProtection formatCells="0" formatColumns="0" formatRows="0"/>
  <mergeCells count="2">
    <mergeCell ref="B5:E5"/>
    <mergeCell ref="B4:E4"/>
  </mergeCells>
  <printOptions horizontalCentered="1" verticalCentered="1" gridLinesSet="0"/>
  <pageMargins left="0.31496062992125984" right="0.47244094488188981" top="0.39370078740157483" bottom="0.35433070866141736" header="0" footer="0"/>
  <pageSetup paperSize="9" scale="64" orientation="landscape" r:id="rId1"/>
  <headerFooter alignWithMargins="0">
    <oddHeader xml:space="preserve">&amp;R2018 - Año del Centenario de la Reforma Universitaria  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7"/>
  <sheetViews>
    <sheetView showGridLines="0" tabSelected="1" zoomScale="75" workbookViewId="0">
      <selection activeCell="C18" sqref="C18"/>
    </sheetView>
  </sheetViews>
  <sheetFormatPr baseColWidth="10" defaultRowHeight="12.75" x14ac:dyDescent="0.2"/>
  <cols>
    <col min="1" max="1" width="4.140625" style="6" customWidth="1"/>
    <col min="2" max="2" width="16" style="6" customWidth="1"/>
    <col min="3" max="5" width="17.28515625" style="86" customWidth="1"/>
    <col min="6" max="6" width="7.5703125" style="6" customWidth="1"/>
    <col min="7" max="7" width="17.5703125" style="6" customWidth="1"/>
    <col min="8" max="16384" width="11.42578125" style="6"/>
  </cols>
  <sheetData>
    <row r="1" spans="1:9" s="76" customFormat="1" x14ac:dyDescent="0.2">
      <c r="A1" s="79"/>
      <c r="B1" s="104" t="s">
        <v>132</v>
      </c>
      <c r="C1" s="104"/>
      <c r="D1" s="104"/>
      <c r="E1" s="104"/>
      <c r="F1" s="79"/>
      <c r="G1" s="79"/>
      <c r="H1" s="79"/>
      <c r="I1" s="79"/>
    </row>
    <row r="2" spans="1:9" s="76" customFormat="1" x14ac:dyDescent="0.2">
      <c r="A2" s="79"/>
      <c r="B2" s="104" t="s">
        <v>109</v>
      </c>
      <c r="C2" s="104"/>
      <c r="D2" s="104"/>
      <c r="E2" s="104"/>
      <c r="F2" s="79"/>
      <c r="G2" s="79"/>
      <c r="H2" s="79"/>
      <c r="I2" s="79"/>
    </row>
    <row r="3" spans="1:9" s="76" customFormat="1" ht="25.5" x14ac:dyDescent="0.2">
      <c r="A3" s="79"/>
      <c r="B3" s="215" t="str">
        <f>+'6-precios (3)'!B3:E3</f>
        <v>Correa transportadora EP 400/3 Cob. 3/1 mm y ancho 1200 mm, tipo RMA II</v>
      </c>
      <c r="C3" s="215"/>
      <c r="D3" s="215"/>
      <c r="E3" s="215"/>
      <c r="F3" s="79"/>
      <c r="G3" s="79"/>
      <c r="H3" s="79"/>
      <c r="I3" s="79"/>
    </row>
    <row r="4" spans="1:9" s="76" customFormat="1" x14ac:dyDescent="0.2">
      <c r="A4" s="79"/>
      <c r="B4" s="126" t="s">
        <v>110</v>
      </c>
      <c r="C4" s="126"/>
      <c r="D4" s="126"/>
      <c r="E4" s="126"/>
      <c r="F4" s="203"/>
      <c r="G4" s="79"/>
      <c r="H4" s="79"/>
      <c r="I4" s="79"/>
    </row>
    <row r="5" spans="1:9" s="76" customFormat="1" x14ac:dyDescent="0.2">
      <c r="A5" s="79"/>
      <c r="B5" s="154" t="s">
        <v>111</v>
      </c>
      <c r="C5" s="154"/>
      <c r="D5" s="154"/>
      <c r="E5" s="154"/>
      <c r="F5" s="203"/>
      <c r="G5" s="79"/>
      <c r="H5" s="79"/>
      <c r="I5" s="79"/>
    </row>
    <row r="6" spans="1:9" s="76" customFormat="1" x14ac:dyDescent="0.2">
      <c r="A6" s="79"/>
      <c r="B6" s="134"/>
      <c r="C6" s="134"/>
      <c r="D6" s="134"/>
      <c r="E6" s="134"/>
      <c r="F6" s="204"/>
      <c r="G6" s="204"/>
      <c r="H6" s="79"/>
      <c r="I6" s="79"/>
    </row>
    <row r="7" spans="1:9" ht="13.5" thickBot="1" x14ac:dyDescent="0.25">
      <c r="A7" s="35"/>
      <c r="B7" s="35"/>
      <c r="C7" s="205"/>
      <c r="D7" s="205"/>
      <c r="E7" s="205"/>
      <c r="F7" s="99"/>
      <c r="G7" s="99"/>
      <c r="H7" s="35"/>
      <c r="I7" s="35"/>
    </row>
    <row r="8" spans="1:9" ht="12.75" customHeight="1" x14ac:dyDescent="0.2">
      <c r="A8" s="35"/>
      <c r="B8" s="77" t="s">
        <v>54</v>
      </c>
      <c r="C8" s="55" t="s">
        <v>69</v>
      </c>
      <c r="D8" s="11" t="s">
        <v>70</v>
      </c>
      <c r="E8" s="78" t="s">
        <v>112</v>
      </c>
      <c r="F8" s="79"/>
      <c r="G8" s="35"/>
      <c r="H8" s="35"/>
      <c r="I8" s="35"/>
    </row>
    <row r="9" spans="1:9" ht="12" customHeight="1" thickBot="1" x14ac:dyDescent="0.25">
      <c r="A9" s="35"/>
      <c r="B9" s="80" t="s">
        <v>55</v>
      </c>
      <c r="C9" s="81" t="s">
        <v>112</v>
      </c>
      <c r="D9" s="12" t="s">
        <v>94</v>
      </c>
      <c r="E9" s="82" t="s">
        <v>113</v>
      </c>
      <c r="F9" s="79"/>
      <c r="G9" s="35"/>
      <c r="H9" s="35"/>
      <c r="I9" s="35"/>
    </row>
    <row r="10" spans="1:9" x14ac:dyDescent="0.2">
      <c r="A10" s="35"/>
      <c r="B10" s="13">
        <v>42005</v>
      </c>
      <c r="C10" s="206"/>
      <c r="D10" s="101"/>
      <c r="E10" s="207"/>
      <c r="F10" s="35"/>
      <c r="G10" s="35"/>
      <c r="H10" s="35"/>
      <c r="I10" s="35"/>
    </row>
    <row r="11" spans="1:9" x14ac:dyDescent="0.2">
      <c r="A11" s="35"/>
      <c r="B11" s="16">
        <v>42036</v>
      </c>
      <c r="C11" s="208"/>
      <c r="D11" s="209"/>
      <c r="E11" s="210"/>
      <c r="F11" s="35"/>
      <c r="G11" s="35"/>
      <c r="H11" s="35"/>
      <c r="I11" s="35"/>
    </row>
    <row r="12" spans="1:9" x14ac:dyDescent="0.2">
      <c r="A12" s="35"/>
      <c r="B12" s="16">
        <v>42064</v>
      </c>
      <c r="C12" s="208"/>
      <c r="D12" s="209"/>
      <c r="E12" s="210"/>
      <c r="F12" s="35"/>
      <c r="G12" s="35"/>
      <c r="H12" s="35"/>
      <c r="I12" s="35"/>
    </row>
    <row r="13" spans="1:9" x14ac:dyDescent="0.2">
      <c r="A13" s="35"/>
      <c r="B13" s="16">
        <v>42095</v>
      </c>
      <c r="C13" s="208"/>
      <c r="D13" s="209"/>
      <c r="E13" s="210"/>
      <c r="F13" s="35"/>
      <c r="G13" s="35"/>
      <c r="H13" s="35"/>
      <c r="I13" s="35"/>
    </row>
    <row r="14" spans="1:9" x14ac:dyDescent="0.2">
      <c r="A14" s="35"/>
      <c r="B14" s="16">
        <v>42125</v>
      </c>
      <c r="C14" s="209"/>
      <c r="D14" s="209"/>
      <c r="E14" s="210"/>
      <c r="F14" s="35"/>
      <c r="G14" s="35"/>
      <c r="H14" s="35"/>
      <c r="I14" s="35"/>
    </row>
    <row r="15" spans="1:9" x14ac:dyDescent="0.2">
      <c r="A15" s="35"/>
      <c r="B15" s="16">
        <v>42156</v>
      </c>
      <c r="C15" s="208"/>
      <c r="D15" s="209"/>
      <c r="E15" s="210"/>
      <c r="F15" s="35"/>
      <c r="G15" s="35"/>
      <c r="H15" s="35"/>
      <c r="I15" s="35"/>
    </row>
    <row r="16" spans="1:9" x14ac:dyDescent="0.2">
      <c r="A16" s="35"/>
      <c r="B16" s="16">
        <v>42186</v>
      </c>
      <c r="C16" s="209"/>
      <c r="D16" s="209"/>
      <c r="E16" s="210"/>
      <c r="F16" s="35"/>
      <c r="G16" s="35"/>
      <c r="H16" s="35"/>
      <c r="I16" s="35"/>
    </row>
    <row r="17" spans="1:9" x14ac:dyDescent="0.2">
      <c r="A17" s="35"/>
      <c r="B17" s="16">
        <v>42217</v>
      </c>
      <c r="C17" s="209"/>
      <c r="D17" s="209"/>
      <c r="E17" s="210"/>
      <c r="F17" s="35"/>
      <c r="G17" s="35"/>
      <c r="H17" s="35"/>
      <c r="I17" s="35"/>
    </row>
    <row r="18" spans="1:9" x14ac:dyDescent="0.2">
      <c r="A18" s="35"/>
      <c r="B18" s="16">
        <v>42248</v>
      </c>
      <c r="C18" s="209"/>
      <c r="D18" s="209"/>
      <c r="E18" s="210"/>
      <c r="F18" s="35"/>
      <c r="G18" s="35"/>
      <c r="H18" s="35"/>
      <c r="I18" s="35"/>
    </row>
    <row r="19" spans="1:9" x14ac:dyDescent="0.2">
      <c r="A19" s="35"/>
      <c r="B19" s="16">
        <v>42278</v>
      </c>
      <c r="C19" s="209"/>
      <c r="D19" s="209"/>
      <c r="E19" s="210"/>
      <c r="F19" s="35"/>
      <c r="G19" s="35"/>
      <c r="H19" s="35"/>
      <c r="I19" s="35"/>
    </row>
    <row r="20" spans="1:9" x14ac:dyDescent="0.2">
      <c r="A20" s="35"/>
      <c r="B20" s="16">
        <v>42309</v>
      </c>
      <c r="C20" s="209"/>
      <c r="D20" s="209"/>
      <c r="E20" s="210"/>
      <c r="F20" s="35"/>
      <c r="G20" s="35"/>
      <c r="H20" s="35"/>
      <c r="I20" s="35"/>
    </row>
    <row r="21" spans="1:9" ht="13.5" thickBot="1" x14ac:dyDescent="0.25">
      <c r="A21" s="35"/>
      <c r="B21" s="19">
        <v>42339</v>
      </c>
      <c r="C21" s="103"/>
      <c r="D21" s="103"/>
      <c r="E21" s="164"/>
      <c r="F21" s="35"/>
      <c r="G21" s="35"/>
      <c r="H21" s="35"/>
      <c r="I21" s="35"/>
    </row>
    <row r="22" spans="1:9" x14ac:dyDescent="0.2">
      <c r="A22" s="35"/>
      <c r="B22" s="13">
        <v>42370</v>
      </c>
      <c r="C22" s="101"/>
      <c r="D22" s="101"/>
      <c r="E22" s="210"/>
      <c r="F22" s="35"/>
      <c r="G22" s="35"/>
      <c r="H22" s="35"/>
      <c r="I22" s="35"/>
    </row>
    <row r="23" spans="1:9" x14ac:dyDescent="0.2">
      <c r="A23" s="35"/>
      <c r="B23" s="16">
        <v>42401</v>
      </c>
      <c r="C23" s="209"/>
      <c r="D23" s="209"/>
      <c r="E23" s="211"/>
      <c r="F23" s="35"/>
      <c r="G23" s="35"/>
      <c r="H23" s="35"/>
      <c r="I23" s="35"/>
    </row>
    <row r="24" spans="1:9" x14ac:dyDescent="0.2">
      <c r="A24" s="35"/>
      <c r="B24" s="16">
        <v>42430</v>
      </c>
      <c r="C24" s="209"/>
      <c r="D24" s="209"/>
      <c r="E24" s="210"/>
      <c r="F24" s="35"/>
      <c r="G24" s="35"/>
      <c r="H24" s="35"/>
      <c r="I24" s="35"/>
    </row>
    <row r="25" spans="1:9" x14ac:dyDescent="0.2">
      <c r="A25" s="35"/>
      <c r="B25" s="16">
        <v>42461</v>
      </c>
      <c r="C25" s="209"/>
      <c r="D25" s="209"/>
      <c r="E25" s="210"/>
      <c r="F25" s="35"/>
      <c r="G25" s="35"/>
      <c r="H25" s="35"/>
      <c r="I25" s="35"/>
    </row>
    <row r="26" spans="1:9" x14ac:dyDescent="0.2">
      <c r="A26" s="35"/>
      <c r="B26" s="16">
        <v>42491</v>
      </c>
      <c r="C26" s="209"/>
      <c r="D26" s="209"/>
      <c r="E26" s="210"/>
      <c r="F26" s="35"/>
      <c r="G26" s="35"/>
      <c r="H26" s="35"/>
      <c r="I26" s="35"/>
    </row>
    <row r="27" spans="1:9" x14ac:dyDescent="0.2">
      <c r="A27" s="35"/>
      <c r="B27" s="16">
        <v>42522</v>
      </c>
      <c r="C27" s="209"/>
      <c r="D27" s="209"/>
      <c r="E27" s="210"/>
      <c r="F27" s="35"/>
      <c r="G27" s="35"/>
      <c r="H27" s="35"/>
      <c r="I27" s="35"/>
    </row>
    <row r="28" spans="1:9" x14ac:dyDescent="0.2">
      <c r="A28" s="35"/>
      <c r="B28" s="16">
        <v>42552</v>
      </c>
      <c r="C28" s="209"/>
      <c r="D28" s="209"/>
      <c r="E28" s="210"/>
      <c r="F28" s="35"/>
      <c r="G28" s="35"/>
      <c r="H28" s="35"/>
      <c r="I28" s="35"/>
    </row>
    <row r="29" spans="1:9" x14ac:dyDescent="0.2">
      <c r="A29" s="35"/>
      <c r="B29" s="16">
        <v>42583</v>
      </c>
      <c r="C29" s="209"/>
      <c r="D29" s="209"/>
      <c r="E29" s="210"/>
      <c r="F29" s="35"/>
      <c r="G29" s="35"/>
      <c r="H29" s="35"/>
      <c r="I29" s="35"/>
    </row>
    <row r="30" spans="1:9" x14ac:dyDescent="0.2">
      <c r="A30" s="35"/>
      <c r="B30" s="16">
        <v>42614</v>
      </c>
      <c r="C30" s="209"/>
      <c r="D30" s="209"/>
      <c r="E30" s="210"/>
      <c r="F30" s="35"/>
      <c r="G30" s="35"/>
      <c r="H30" s="35"/>
      <c r="I30" s="35"/>
    </row>
    <row r="31" spans="1:9" x14ac:dyDescent="0.2">
      <c r="A31" s="35"/>
      <c r="B31" s="16">
        <v>42644</v>
      </c>
      <c r="C31" s="209"/>
      <c r="D31" s="209"/>
      <c r="E31" s="210"/>
      <c r="F31" s="35"/>
      <c r="G31" s="35"/>
      <c r="H31" s="35"/>
      <c r="I31" s="35"/>
    </row>
    <row r="32" spans="1:9" x14ac:dyDescent="0.2">
      <c r="A32" s="35"/>
      <c r="B32" s="16">
        <v>42675</v>
      </c>
      <c r="C32" s="209"/>
      <c r="D32" s="209"/>
      <c r="E32" s="210"/>
      <c r="F32" s="35"/>
      <c r="G32" s="35"/>
      <c r="H32" s="35"/>
      <c r="I32" s="35"/>
    </row>
    <row r="33" spans="1:9" ht="13.5" thickBot="1" x14ac:dyDescent="0.25">
      <c r="A33" s="35"/>
      <c r="B33" s="19">
        <v>42705</v>
      </c>
      <c r="C33" s="103"/>
      <c r="D33" s="103"/>
      <c r="E33" s="212"/>
      <c r="F33" s="35"/>
      <c r="G33" s="35"/>
      <c r="H33" s="35"/>
      <c r="I33" s="35"/>
    </row>
    <row r="34" spans="1:9" x14ac:dyDescent="0.2">
      <c r="A34" s="35"/>
      <c r="B34" s="13">
        <v>42736</v>
      </c>
      <c r="C34" s="101"/>
      <c r="D34" s="213"/>
      <c r="E34" s="206"/>
      <c r="F34" s="35"/>
      <c r="G34" s="35"/>
      <c r="H34" s="35"/>
      <c r="I34" s="35"/>
    </row>
    <row r="35" spans="1:9" x14ac:dyDescent="0.2">
      <c r="A35" s="35"/>
      <c r="B35" s="16">
        <v>42767</v>
      </c>
      <c r="C35" s="209"/>
      <c r="D35" s="214"/>
      <c r="E35" s="208"/>
      <c r="F35" s="35"/>
      <c r="G35" s="35"/>
      <c r="H35" s="35"/>
      <c r="I35" s="35"/>
    </row>
    <row r="36" spans="1:9" x14ac:dyDescent="0.2">
      <c r="A36" s="35"/>
      <c r="B36" s="16">
        <v>42795</v>
      </c>
      <c r="C36" s="209"/>
      <c r="D36" s="214"/>
      <c r="E36" s="208"/>
      <c r="F36" s="35"/>
      <c r="G36" s="35"/>
      <c r="H36" s="35"/>
      <c r="I36" s="35"/>
    </row>
    <row r="37" spans="1:9" x14ac:dyDescent="0.2">
      <c r="A37" s="35"/>
      <c r="B37" s="16">
        <v>42826</v>
      </c>
      <c r="C37" s="209"/>
      <c r="D37" s="214"/>
      <c r="E37" s="208"/>
      <c r="F37" s="35"/>
      <c r="G37" s="35"/>
      <c r="H37" s="35"/>
      <c r="I37" s="35"/>
    </row>
    <row r="38" spans="1:9" x14ac:dyDescent="0.2">
      <c r="A38" s="35"/>
      <c r="B38" s="16">
        <v>42856</v>
      </c>
      <c r="C38" s="209"/>
      <c r="D38" s="214"/>
      <c r="E38" s="208"/>
      <c r="F38" s="35"/>
      <c r="G38" s="35"/>
      <c r="H38" s="35"/>
      <c r="I38" s="35"/>
    </row>
    <row r="39" spans="1:9" x14ac:dyDescent="0.2">
      <c r="A39" s="35"/>
      <c r="B39" s="16">
        <v>42887</v>
      </c>
      <c r="C39" s="209"/>
      <c r="D39" s="214"/>
      <c r="E39" s="208"/>
      <c r="F39" s="35"/>
      <c r="G39" s="35"/>
      <c r="H39" s="35"/>
      <c r="I39" s="35"/>
    </row>
    <row r="40" spans="1:9" x14ac:dyDescent="0.2">
      <c r="A40" s="35"/>
      <c r="B40" s="16">
        <v>42917</v>
      </c>
      <c r="C40" s="209"/>
      <c r="D40" s="214"/>
      <c r="E40" s="208"/>
      <c r="F40" s="35"/>
      <c r="G40" s="35"/>
      <c r="H40" s="35"/>
      <c r="I40" s="35"/>
    </row>
    <row r="41" spans="1:9" x14ac:dyDescent="0.2">
      <c r="A41" s="35"/>
      <c r="B41" s="16">
        <v>42948</v>
      </c>
      <c r="C41" s="209"/>
      <c r="D41" s="214"/>
      <c r="E41" s="208"/>
      <c r="F41" s="35"/>
      <c r="G41" s="35"/>
      <c r="H41" s="35"/>
      <c r="I41" s="35"/>
    </row>
    <row r="42" spans="1:9" x14ac:dyDescent="0.2">
      <c r="A42" s="35"/>
      <c r="B42" s="16">
        <v>42979</v>
      </c>
      <c r="C42" s="209"/>
      <c r="D42" s="214"/>
      <c r="E42" s="208"/>
      <c r="F42" s="35"/>
      <c r="G42" s="35"/>
      <c r="H42" s="35"/>
      <c r="I42" s="35"/>
    </row>
    <row r="43" spans="1:9" x14ac:dyDescent="0.2">
      <c r="B43" s="16">
        <v>43009</v>
      </c>
      <c r="C43" s="18"/>
      <c r="D43" s="22"/>
      <c r="E43" s="17"/>
    </row>
    <row r="44" spans="1:9" x14ac:dyDescent="0.2">
      <c r="B44" s="16">
        <v>43040</v>
      </c>
      <c r="C44" s="18"/>
      <c r="D44" s="22"/>
      <c r="E44" s="17"/>
    </row>
    <row r="45" spans="1:9" ht="13.5" thickBot="1" x14ac:dyDescent="0.25">
      <c r="B45" s="54">
        <v>43070</v>
      </c>
      <c r="C45" s="83"/>
      <c r="D45" s="84"/>
      <c r="E45" s="50"/>
    </row>
    <row r="46" spans="1:9" x14ac:dyDescent="0.2">
      <c r="B46" s="13">
        <v>43101</v>
      </c>
      <c r="C46" s="15"/>
      <c r="D46" s="15"/>
      <c r="E46" s="14"/>
    </row>
    <row r="47" spans="1:9" x14ac:dyDescent="0.2">
      <c r="B47" s="16">
        <v>43132</v>
      </c>
      <c r="C47" s="18"/>
      <c r="D47" s="18"/>
      <c r="E47" s="17"/>
    </row>
    <row r="48" spans="1:9" x14ac:dyDescent="0.2">
      <c r="B48" s="16">
        <v>43160</v>
      </c>
      <c r="C48" s="18"/>
      <c r="D48" s="18"/>
      <c r="E48" s="17"/>
    </row>
    <row r="49" spans="2:46" x14ac:dyDescent="0.2">
      <c r="B49" s="16">
        <v>43191</v>
      </c>
      <c r="C49" s="18"/>
      <c r="D49" s="18"/>
      <c r="E49" s="17"/>
    </row>
    <row r="50" spans="2:46" x14ac:dyDescent="0.2">
      <c r="B50" s="16">
        <v>43221</v>
      </c>
      <c r="C50" s="18"/>
      <c r="D50" s="18"/>
      <c r="E50" s="17"/>
    </row>
    <row r="51" spans="2:46" x14ac:dyDescent="0.2">
      <c r="B51" s="16">
        <v>43252</v>
      </c>
      <c r="C51" s="18"/>
      <c r="D51" s="18"/>
      <c r="E51" s="17"/>
    </row>
    <row r="52" spans="2:46" x14ac:dyDescent="0.2">
      <c r="B52" s="16">
        <v>43282</v>
      </c>
      <c r="C52" s="18"/>
      <c r="D52" s="18"/>
      <c r="E52" s="17"/>
    </row>
    <row r="53" spans="2:46" x14ac:dyDescent="0.2">
      <c r="B53" s="16">
        <v>43313</v>
      </c>
      <c r="C53" s="18"/>
      <c r="D53" s="18"/>
      <c r="E53" s="17"/>
    </row>
    <row r="54" spans="2:46" x14ac:dyDescent="0.2">
      <c r="B54" s="16">
        <v>43344</v>
      </c>
      <c r="C54" s="18"/>
      <c r="D54" s="18"/>
      <c r="E54" s="17"/>
    </row>
    <row r="55" spans="2:46" x14ac:dyDescent="0.2">
      <c r="B55" s="16">
        <v>43374</v>
      </c>
      <c r="C55" s="18"/>
      <c r="D55" s="18"/>
      <c r="E55" s="17"/>
    </row>
    <row r="56" spans="2:46" hidden="1" x14ac:dyDescent="0.2">
      <c r="B56" s="16">
        <v>43405</v>
      </c>
      <c r="C56" s="18"/>
      <c r="D56" s="18"/>
      <c r="E56" s="17"/>
    </row>
    <row r="57" spans="2:46" ht="13.5" hidden="1" thickBot="1" x14ac:dyDescent="0.25">
      <c r="B57" s="19">
        <v>43435</v>
      </c>
      <c r="C57" s="20"/>
      <c r="D57" s="20"/>
      <c r="E57" s="24"/>
    </row>
    <row r="58" spans="2:46" ht="13.5" thickBot="1" x14ac:dyDescent="0.25">
      <c r="B58" s="25"/>
      <c r="C58" s="26"/>
      <c r="D58" s="26"/>
      <c r="E58" s="27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</row>
    <row r="59" spans="2:46" x14ac:dyDescent="0.2">
      <c r="B59" s="51">
        <v>2012</v>
      </c>
      <c r="C59" s="15"/>
      <c r="D59" s="15"/>
      <c r="E59" s="15"/>
      <c r="F59" s="26"/>
    </row>
    <row r="60" spans="2:46" x14ac:dyDescent="0.2">
      <c r="B60" s="52">
        <v>2013</v>
      </c>
      <c r="C60" s="18"/>
      <c r="D60" s="18"/>
      <c r="E60" s="18"/>
      <c r="F60" s="26"/>
    </row>
    <row r="61" spans="2:46" ht="13.5" thickBot="1" x14ac:dyDescent="0.25">
      <c r="B61" s="53">
        <v>2014</v>
      </c>
      <c r="C61" s="20"/>
      <c r="D61" s="20"/>
      <c r="E61" s="20"/>
    </row>
    <row r="62" spans="2:46" x14ac:dyDescent="0.2">
      <c r="B62" s="51">
        <v>2015</v>
      </c>
      <c r="C62" s="15"/>
      <c r="D62" s="15"/>
      <c r="E62" s="15"/>
      <c r="F62" s="26"/>
    </row>
    <row r="63" spans="2:46" x14ac:dyDescent="0.2">
      <c r="B63" s="52">
        <v>2016</v>
      </c>
      <c r="C63" s="18"/>
      <c r="D63" s="18"/>
      <c r="E63" s="18"/>
      <c r="F63" s="26"/>
    </row>
    <row r="64" spans="2:46" ht="13.5" thickBot="1" x14ac:dyDescent="0.25">
      <c r="B64" s="53">
        <v>2017</v>
      </c>
      <c r="C64" s="20"/>
      <c r="D64" s="20"/>
      <c r="E64" s="20"/>
    </row>
    <row r="65" spans="2:5" ht="13.5" thickBot="1" x14ac:dyDescent="0.25">
      <c r="B65" s="25"/>
      <c r="C65" s="26"/>
      <c r="D65" s="26"/>
      <c r="E65" s="26"/>
    </row>
    <row r="66" spans="2:5" x14ac:dyDescent="0.2">
      <c r="B66" s="119" t="s">
        <v>95</v>
      </c>
      <c r="C66" s="15"/>
      <c r="D66" s="15"/>
      <c r="E66" s="15"/>
    </row>
    <row r="67" spans="2:5" ht="13.5" thickBot="1" x14ac:dyDescent="0.25">
      <c r="B67" s="120" t="s">
        <v>91</v>
      </c>
      <c r="C67" s="20"/>
      <c r="D67" s="20"/>
      <c r="E67" s="20"/>
    </row>
    <row r="68" spans="2:5" x14ac:dyDescent="0.2">
      <c r="C68" s="6"/>
      <c r="D68" s="6"/>
    </row>
    <row r="69" spans="2:5" x14ac:dyDescent="0.2">
      <c r="B69" s="87"/>
      <c r="C69" s="6"/>
      <c r="D69" s="6"/>
    </row>
    <row r="70" spans="2:5" x14ac:dyDescent="0.2">
      <c r="B70" s="33" t="s">
        <v>57</v>
      </c>
      <c r="C70" s="34"/>
      <c r="D70" s="35"/>
      <c r="E70" s="35"/>
    </row>
    <row r="71" spans="2:5" ht="13.5" thickBot="1" x14ac:dyDescent="0.25">
      <c r="B71" s="35"/>
      <c r="C71" s="35"/>
      <c r="D71" s="35"/>
      <c r="E71" s="35"/>
    </row>
    <row r="72" spans="2:5" ht="13.5" thickBot="1" x14ac:dyDescent="0.25">
      <c r="B72" s="36" t="s">
        <v>55</v>
      </c>
      <c r="C72" s="57" t="s">
        <v>58</v>
      </c>
      <c r="D72" s="58" t="s">
        <v>60</v>
      </c>
    </row>
    <row r="73" spans="2:5" x14ac:dyDescent="0.2">
      <c r="B73" s="39">
        <v>2003</v>
      </c>
      <c r="C73" s="40">
        <v>0</v>
      </c>
      <c r="D73" s="41">
        <v>0</v>
      </c>
    </row>
    <row r="74" spans="2:5" x14ac:dyDescent="0.2">
      <c r="B74" s="42">
        <v>2004</v>
      </c>
      <c r="C74" s="43">
        <v>0</v>
      </c>
      <c r="D74" s="44">
        <v>0</v>
      </c>
    </row>
    <row r="75" spans="2:5" ht="13.5" thickBot="1" x14ac:dyDescent="0.25">
      <c r="B75" s="45">
        <v>2005</v>
      </c>
      <c r="C75" s="46">
        <v>0</v>
      </c>
      <c r="D75" s="47">
        <v>0</v>
      </c>
    </row>
    <row r="76" spans="2:5" x14ac:dyDescent="0.2">
      <c r="B76" s="39" t="s">
        <v>95</v>
      </c>
      <c r="C76" s="48">
        <v>0</v>
      </c>
      <c r="D76" s="48">
        <v>0</v>
      </c>
    </row>
    <row r="77" spans="2:5" ht="13.5" thickBot="1" x14ac:dyDescent="0.25">
      <c r="B77" s="45" t="s">
        <v>91</v>
      </c>
      <c r="C77" s="49">
        <v>0</v>
      </c>
      <c r="D77" s="49">
        <v>0</v>
      </c>
    </row>
  </sheetData>
  <sheetProtection formatCells="0" formatColumns="0" formatRows="0"/>
  <mergeCells count="1">
    <mergeCell ref="B5:E5"/>
  </mergeCells>
  <printOptions horizontalCentered="1" verticalCentered="1" gridLinesSet="0"/>
  <pageMargins left="0.31496062992125984" right="0.47244094488188981" top="0.39370078740157483" bottom="0.35433070866141736" header="0" footer="0"/>
  <pageSetup paperSize="9" scale="65" orientation="landscape" r:id="rId1"/>
  <headerFooter alignWithMargins="0">
    <oddHeader xml:space="preserve">&amp;R2018 - Año del Centenario de la Reforma Universitaria  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8"/>
  <sheetViews>
    <sheetView showGridLines="0" tabSelected="1" zoomScale="75" workbookViewId="0">
      <selection activeCell="C18" sqref="C18"/>
    </sheetView>
  </sheetViews>
  <sheetFormatPr baseColWidth="10" defaultRowHeight="12.75" x14ac:dyDescent="0.2"/>
  <cols>
    <col min="1" max="1" width="4.140625" style="6" customWidth="1"/>
    <col min="2" max="2" width="16" style="6" customWidth="1"/>
    <col min="3" max="5" width="17.28515625" style="86" customWidth="1"/>
    <col min="6" max="6" width="7.5703125" style="6" customWidth="1"/>
    <col min="7" max="7" width="17.5703125" style="6" customWidth="1"/>
    <col min="8" max="16384" width="11.42578125" style="6"/>
  </cols>
  <sheetData>
    <row r="1" spans="1:9" s="76" customFormat="1" x14ac:dyDescent="0.2">
      <c r="A1" s="79"/>
      <c r="B1" s="104" t="s">
        <v>133</v>
      </c>
      <c r="C1" s="104"/>
      <c r="D1" s="104"/>
      <c r="E1" s="104"/>
      <c r="F1" s="79"/>
      <c r="G1" s="79"/>
      <c r="H1" s="79"/>
      <c r="I1" s="79"/>
    </row>
    <row r="2" spans="1:9" s="76" customFormat="1" x14ac:dyDescent="0.2">
      <c r="A2" s="79"/>
      <c r="B2" s="104" t="s">
        <v>109</v>
      </c>
      <c r="C2" s="104"/>
      <c r="D2" s="104"/>
      <c r="E2" s="104"/>
      <c r="F2" s="79"/>
      <c r="G2" s="79"/>
      <c r="H2" s="79"/>
      <c r="I2" s="79"/>
    </row>
    <row r="3" spans="1:9" s="76" customFormat="1" x14ac:dyDescent="0.2">
      <c r="A3" s="79"/>
      <c r="B3" s="126" t="s">
        <v>110</v>
      </c>
      <c r="C3" s="126"/>
      <c r="D3" s="126"/>
      <c r="E3" s="126"/>
      <c r="F3" s="203"/>
      <c r="G3" s="79"/>
      <c r="H3" s="79"/>
      <c r="I3" s="79"/>
    </row>
    <row r="4" spans="1:9" s="76" customFormat="1" ht="33.75" customHeight="1" x14ac:dyDescent="0.2">
      <c r="A4" s="79"/>
      <c r="B4" s="148" t="str">
        <f>+'6-precios (4)'!B3:E3</f>
        <v>Correa transportadora EP 400/3, tipo RMA II</v>
      </c>
      <c r="C4" s="148"/>
      <c r="D4" s="148"/>
      <c r="E4" s="148"/>
      <c r="F4" s="203"/>
      <c r="G4" s="79"/>
      <c r="H4" s="79"/>
      <c r="I4" s="79"/>
    </row>
    <row r="5" spans="1:9" s="76" customFormat="1" x14ac:dyDescent="0.2">
      <c r="A5" s="79"/>
      <c r="B5" s="154" t="s">
        <v>111</v>
      </c>
      <c r="C5" s="154"/>
      <c r="D5" s="154"/>
      <c r="E5" s="154"/>
      <c r="F5" s="203"/>
      <c r="G5" s="79"/>
      <c r="H5" s="79"/>
      <c r="I5" s="79"/>
    </row>
    <row r="6" spans="1:9" s="76" customFormat="1" x14ac:dyDescent="0.2">
      <c r="A6" s="79"/>
      <c r="B6" s="134"/>
      <c r="C6" s="134"/>
      <c r="D6" s="134"/>
      <c r="E6" s="134"/>
      <c r="F6" s="204"/>
      <c r="G6" s="204"/>
      <c r="H6" s="79"/>
      <c r="I6" s="79"/>
    </row>
    <row r="7" spans="1:9" s="76" customFormat="1" x14ac:dyDescent="0.2">
      <c r="A7" s="79"/>
      <c r="B7" s="134"/>
      <c r="C7" s="134"/>
      <c r="D7" s="134"/>
      <c r="E7" s="134"/>
      <c r="F7" s="204"/>
      <c r="G7" s="204"/>
      <c r="H7" s="79"/>
      <c r="I7" s="79"/>
    </row>
    <row r="8" spans="1:9" ht="13.5" thickBot="1" x14ac:dyDescent="0.25">
      <c r="A8" s="35"/>
      <c r="B8" s="35"/>
      <c r="C8" s="205"/>
      <c r="D8" s="205"/>
      <c r="E8" s="205"/>
      <c r="F8" s="99"/>
      <c r="G8" s="99"/>
      <c r="H8" s="35"/>
      <c r="I8" s="35"/>
    </row>
    <row r="9" spans="1:9" ht="12.75" customHeight="1" x14ac:dyDescent="0.2">
      <c r="A9" s="35"/>
      <c r="B9" s="77" t="s">
        <v>54</v>
      </c>
      <c r="C9" s="55" t="s">
        <v>69</v>
      </c>
      <c r="D9" s="11" t="s">
        <v>70</v>
      </c>
      <c r="E9" s="78" t="s">
        <v>112</v>
      </c>
      <c r="F9" s="79"/>
      <c r="G9" s="35"/>
      <c r="H9" s="35"/>
      <c r="I9" s="35"/>
    </row>
    <row r="10" spans="1:9" ht="12" customHeight="1" thickBot="1" x14ac:dyDescent="0.25">
      <c r="A10" s="35"/>
      <c r="B10" s="80" t="s">
        <v>55</v>
      </c>
      <c r="C10" s="81" t="s">
        <v>112</v>
      </c>
      <c r="D10" s="12" t="s">
        <v>94</v>
      </c>
      <c r="E10" s="82" t="s">
        <v>113</v>
      </c>
      <c r="F10" s="79"/>
      <c r="G10" s="35"/>
      <c r="H10" s="35"/>
      <c r="I10" s="35"/>
    </row>
    <row r="11" spans="1:9" x14ac:dyDescent="0.2">
      <c r="A11" s="35"/>
      <c r="B11" s="13">
        <v>42005</v>
      </c>
      <c r="C11" s="206"/>
      <c r="D11" s="101"/>
      <c r="E11" s="207"/>
      <c r="F11" s="35"/>
      <c r="G11" s="35"/>
      <c r="H11" s="35"/>
      <c r="I11" s="35"/>
    </row>
    <row r="12" spans="1:9" x14ac:dyDescent="0.2">
      <c r="A12" s="35"/>
      <c r="B12" s="16">
        <v>42036</v>
      </c>
      <c r="C12" s="208"/>
      <c r="D12" s="209"/>
      <c r="E12" s="210"/>
      <c r="F12" s="35"/>
      <c r="G12" s="35"/>
      <c r="H12" s="35"/>
      <c r="I12" s="35"/>
    </row>
    <row r="13" spans="1:9" x14ac:dyDescent="0.2">
      <c r="A13" s="35"/>
      <c r="B13" s="16">
        <v>42064</v>
      </c>
      <c r="C13" s="208"/>
      <c r="D13" s="209"/>
      <c r="E13" s="210"/>
      <c r="F13" s="35"/>
      <c r="G13" s="35"/>
      <c r="H13" s="35"/>
      <c r="I13" s="35"/>
    </row>
    <row r="14" spans="1:9" x14ac:dyDescent="0.2">
      <c r="A14" s="35"/>
      <c r="B14" s="16">
        <v>42095</v>
      </c>
      <c r="C14" s="208"/>
      <c r="D14" s="209"/>
      <c r="E14" s="210"/>
      <c r="F14" s="35"/>
      <c r="G14" s="35"/>
      <c r="H14" s="35"/>
      <c r="I14" s="35"/>
    </row>
    <row r="15" spans="1:9" x14ac:dyDescent="0.2">
      <c r="A15" s="35"/>
      <c r="B15" s="16">
        <v>42125</v>
      </c>
      <c r="C15" s="209"/>
      <c r="D15" s="209"/>
      <c r="E15" s="210"/>
      <c r="F15" s="35"/>
      <c r="G15" s="35"/>
      <c r="H15" s="35"/>
      <c r="I15" s="35"/>
    </row>
    <row r="16" spans="1:9" x14ac:dyDescent="0.2">
      <c r="A16" s="35"/>
      <c r="B16" s="16">
        <v>42156</v>
      </c>
      <c r="C16" s="208"/>
      <c r="D16" s="209"/>
      <c r="E16" s="210"/>
      <c r="F16" s="35"/>
      <c r="G16" s="35"/>
      <c r="H16" s="35"/>
      <c r="I16" s="35"/>
    </row>
    <row r="17" spans="1:9" x14ac:dyDescent="0.2">
      <c r="A17" s="35"/>
      <c r="B17" s="16">
        <v>42186</v>
      </c>
      <c r="C17" s="209"/>
      <c r="D17" s="209"/>
      <c r="E17" s="210"/>
      <c r="F17" s="35"/>
      <c r="G17" s="35"/>
      <c r="H17" s="35"/>
      <c r="I17" s="35"/>
    </row>
    <row r="18" spans="1:9" x14ac:dyDescent="0.2">
      <c r="A18" s="35"/>
      <c r="B18" s="16">
        <v>42217</v>
      </c>
      <c r="C18" s="209"/>
      <c r="D18" s="209"/>
      <c r="E18" s="210"/>
      <c r="F18" s="35"/>
      <c r="G18" s="35"/>
      <c r="H18" s="35"/>
      <c r="I18" s="35"/>
    </row>
    <row r="19" spans="1:9" x14ac:dyDescent="0.2">
      <c r="A19" s="35"/>
      <c r="B19" s="16">
        <v>42248</v>
      </c>
      <c r="C19" s="209"/>
      <c r="D19" s="209"/>
      <c r="E19" s="210"/>
      <c r="F19" s="35"/>
      <c r="G19" s="35"/>
      <c r="H19" s="35"/>
      <c r="I19" s="35"/>
    </row>
    <row r="20" spans="1:9" x14ac:dyDescent="0.2">
      <c r="A20" s="35"/>
      <c r="B20" s="16">
        <v>42278</v>
      </c>
      <c r="C20" s="209"/>
      <c r="D20" s="209"/>
      <c r="E20" s="210"/>
      <c r="F20" s="35"/>
      <c r="G20" s="35"/>
      <c r="H20" s="35"/>
      <c r="I20" s="35"/>
    </row>
    <row r="21" spans="1:9" x14ac:dyDescent="0.2">
      <c r="A21" s="35"/>
      <c r="B21" s="16">
        <v>42309</v>
      </c>
      <c r="C21" s="209"/>
      <c r="D21" s="209"/>
      <c r="E21" s="210"/>
      <c r="F21" s="35"/>
      <c r="G21" s="35"/>
      <c r="H21" s="35"/>
      <c r="I21" s="35"/>
    </row>
    <row r="22" spans="1:9" ht="13.5" thickBot="1" x14ac:dyDescent="0.25">
      <c r="A22" s="35"/>
      <c r="B22" s="19">
        <v>42339</v>
      </c>
      <c r="C22" s="103"/>
      <c r="D22" s="103"/>
      <c r="E22" s="164"/>
      <c r="F22" s="35"/>
      <c r="G22" s="35"/>
      <c r="H22" s="35"/>
      <c r="I22" s="35"/>
    </row>
    <row r="23" spans="1:9" x14ac:dyDescent="0.2">
      <c r="A23" s="35"/>
      <c r="B23" s="13">
        <v>42370</v>
      </c>
      <c r="C23" s="101"/>
      <c r="D23" s="101"/>
      <c r="E23" s="210"/>
      <c r="F23" s="35"/>
      <c r="G23" s="35"/>
      <c r="H23" s="35"/>
      <c r="I23" s="35"/>
    </row>
    <row r="24" spans="1:9" x14ac:dyDescent="0.2">
      <c r="A24" s="35"/>
      <c r="B24" s="16">
        <v>42401</v>
      </c>
      <c r="C24" s="209"/>
      <c r="D24" s="209"/>
      <c r="E24" s="211"/>
      <c r="F24" s="35"/>
      <c r="G24" s="35"/>
      <c r="H24" s="35"/>
      <c r="I24" s="35"/>
    </row>
    <row r="25" spans="1:9" x14ac:dyDescent="0.2">
      <c r="A25" s="35"/>
      <c r="B25" s="16">
        <v>42430</v>
      </c>
      <c r="C25" s="209"/>
      <c r="D25" s="209"/>
      <c r="E25" s="210"/>
      <c r="F25" s="35"/>
      <c r="G25" s="35"/>
      <c r="H25" s="35"/>
      <c r="I25" s="35"/>
    </row>
    <row r="26" spans="1:9" x14ac:dyDescent="0.2">
      <c r="A26" s="35"/>
      <c r="B26" s="16">
        <v>42461</v>
      </c>
      <c r="C26" s="209"/>
      <c r="D26" s="209"/>
      <c r="E26" s="210"/>
      <c r="F26" s="35"/>
      <c r="G26" s="35"/>
      <c r="H26" s="35"/>
      <c r="I26" s="35"/>
    </row>
    <row r="27" spans="1:9" x14ac:dyDescent="0.2">
      <c r="A27" s="35"/>
      <c r="B27" s="16">
        <v>42491</v>
      </c>
      <c r="C27" s="209"/>
      <c r="D27" s="209"/>
      <c r="E27" s="210"/>
      <c r="F27" s="35"/>
      <c r="G27" s="35"/>
      <c r="H27" s="35"/>
      <c r="I27" s="35"/>
    </row>
    <row r="28" spans="1:9" x14ac:dyDescent="0.2">
      <c r="A28" s="35"/>
      <c r="B28" s="16">
        <v>42522</v>
      </c>
      <c r="C28" s="209"/>
      <c r="D28" s="209"/>
      <c r="E28" s="210"/>
      <c r="F28" s="35"/>
      <c r="G28" s="35"/>
      <c r="H28" s="35"/>
      <c r="I28" s="35"/>
    </row>
    <row r="29" spans="1:9" x14ac:dyDescent="0.2">
      <c r="A29" s="35"/>
      <c r="B29" s="16">
        <v>42552</v>
      </c>
      <c r="C29" s="209"/>
      <c r="D29" s="209"/>
      <c r="E29" s="210"/>
      <c r="F29" s="35"/>
      <c r="G29" s="35"/>
      <c r="H29" s="35"/>
      <c r="I29" s="35"/>
    </row>
    <row r="30" spans="1:9" x14ac:dyDescent="0.2">
      <c r="A30" s="35"/>
      <c r="B30" s="16">
        <v>42583</v>
      </c>
      <c r="C30" s="209"/>
      <c r="D30" s="209"/>
      <c r="E30" s="210"/>
      <c r="F30" s="35"/>
      <c r="G30" s="35"/>
      <c r="H30" s="35"/>
      <c r="I30" s="35"/>
    </row>
    <row r="31" spans="1:9" x14ac:dyDescent="0.2">
      <c r="A31" s="35"/>
      <c r="B31" s="16">
        <v>42614</v>
      </c>
      <c r="C31" s="209"/>
      <c r="D31" s="209"/>
      <c r="E31" s="210"/>
      <c r="F31" s="35"/>
      <c r="G31" s="35"/>
      <c r="H31" s="35"/>
      <c r="I31" s="35"/>
    </row>
    <row r="32" spans="1:9" x14ac:dyDescent="0.2">
      <c r="A32" s="35"/>
      <c r="B32" s="16">
        <v>42644</v>
      </c>
      <c r="C32" s="209"/>
      <c r="D32" s="209"/>
      <c r="E32" s="210"/>
      <c r="F32" s="35"/>
      <c r="G32" s="35"/>
      <c r="H32" s="35"/>
      <c r="I32" s="35"/>
    </row>
    <row r="33" spans="1:9" x14ac:dyDescent="0.2">
      <c r="A33" s="35"/>
      <c r="B33" s="16">
        <v>42675</v>
      </c>
      <c r="C33" s="209"/>
      <c r="D33" s="209"/>
      <c r="E33" s="210"/>
      <c r="F33" s="35"/>
      <c r="G33" s="35"/>
      <c r="H33" s="35"/>
      <c r="I33" s="35"/>
    </row>
    <row r="34" spans="1:9" ht="13.5" thickBot="1" x14ac:dyDescent="0.25">
      <c r="A34" s="35"/>
      <c r="B34" s="19">
        <v>42705</v>
      </c>
      <c r="C34" s="103"/>
      <c r="D34" s="103"/>
      <c r="E34" s="212"/>
      <c r="F34" s="35"/>
      <c r="G34" s="35"/>
      <c r="H34" s="35"/>
      <c r="I34" s="35"/>
    </row>
    <row r="35" spans="1:9" x14ac:dyDescent="0.2">
      <c r="A35" s="35"/>
      <c r="B35" s="13">
        <v>42736</v>
      </c>
      <c r="C35" s="101"/>
      <c r="D35" s="213"/>
      <c r="E35" s="206"/>
      <c r="F35" s="35"/>
      <c r="G35" s="35"/>
      <c r="H35" s="35"/>
      <c r="I35" s="35"/>
    </row>
    <row r="36" spans="1:9" x14ac:dyDescent="0.2">
      <c r="A36" s="35"/>
      <c r="B36" s="16">
        <v>42767</v>
      </c>
      <c r="C36" s="209"/>
      <c r="D36" s="214"/>
      <c r="E36" s="208"/>
      <c r="F36" s="35"/>
      <c r="G36" s="35"/>
      <c r="H36" s="35"/>
      <c r="I36" s="35"/>
    </row>
    <row r="37" spans="1:9" x14ac:dyDescent="0.2">
      <c r="A37" s="35"/>
      <c r="B37" s="16">
        <v>42795</v>
      </c>
      <c r="C37" s="209"/>
      <c r="D37" s="214"/>
      <c r="E37" s="208"/>
      <c r="F37" s="35"/>
      <c r="G37" s="35"/>
      <c r="H37" s="35"/>
      <c r="I37" s="35"/>
    </row>
    <row r="38" spans="1:9" x14ac:dyDescent="0.2">
      <c r="A38" s="35"/>
      <c r="B38" s="16">
        <v>42826</v>
      </c>
      <c r="C38" s="209"/>
      <c r="D38" s="214"/>
      <c r="E38" s="208"/>
      <c r="F38" s="35"/>
      <c r="G38" s="35"/>
      <c r="H38" s="35"/>
      <c r="I38" s="35"/>
    </row>
    <row r="39" spans="1:9" x14ac:dyDescent="0.2">
      <c r="A39" s="35"/>
      <c r="B39" s="16">
        <v>42856</v>
      </c>
      <c r="C39" s="209"/>
      <c r="D39" s="214"/>
      <c r="E39" s="208"/>
      <c r="F39" s="35"/>
      <c r="G39" s="35"/>
      <c r="H39" s="35"/>
      <c r="I39" s="35"/>
    </row>
    <row r="40" spans="1:9" x14ac:dyDescent="0.2">
      <c r="A40" s="35"/>
      <c r="B40" s="16">
        <v>42887</v>
      </c>
      <c r="C40" s="209"/>
      <c r="D40" s="214"/>
      <c r="E40" s="208"/>
      <c r="F40" s="35"/>
      <c r="G40" s="35"/>
      <c r="H40" s="35"/>
      <c r="I40" s="35"/>
    </row>
    <row r="41" spans="1:9" x14ac:dyDescent="0.2">
      <c r="A41" s="35"/>
      <c r="B41" s="16">
        <v>42917</v>
      </c>
      <c r="C41" s="209"/>
      <c r="D41" s="214"/>
      <c r="E41" s="208"/>
      <c r="F41" s="35"/>
      <c r="G41" s="35"/>
      <c r="H41" s="35"/>
      <c r="I41" s="35"/>
    </row>
    <row r="42" spans="1:9" x14ac:dyDescent="0.2">
      <c r="A42" s="35"/>
      <c r="B42" s="16">
        <v>42948</v>
      </c>
      <c r="C42" s="209"/>
      <c r="D42" s="214"/>
      <c r="E42" s="208"/>
      <c r="F42" s="35"/>
      <c r="G42" s="35"/>
      <c r="H42" s="35"/>
      <c r="I42" s="35"/>
    </row>
    <row r="43" spans="1:9" x14ac:dyDescent="0.2">
      <c r="B43" s="16">
        <v>42979</v>
      </c>
      <c r="C43" s="18"/>
      <c r="D43" s="22"/>
      <c r="E43" s="17"/>
    </row>
    <row r="44" spans="1:9" x14ac:dyDescent="0.2">
      <c r="B44" s="16">
        <v>43009</v>
      </c>
      <c r="C44" s="18"/>
      <c r="D44" s="22"/>
      <c r="E44" s="17"/>
    </row>
    <row r="45" spans="1:9" x14ac:dyDescent="0.2">
      <c r="B45" s="16">
        <v>43040</v>
      </c>
      <c r="C45" s="18"/>
      <c r="D45" s="22"/>
      <c r="E45" s="17"/>
    </row>
    <row r="46" spans="1:9" ht="13.5" thickBot="1" x14ac:dyDescent="0.25">
      <c r="B46" s="54">
        <v>43070</v>
      </c>
      <c r="C46" s="83"/>
      <c r="D46" s="84"/>
      <c r="E46" s="50"/>
    </row>
    <row r="47" spans="1:9" x14ac:dyDescent="0.2">
      <c r="B47" s="13">
        <v>43101</v>
      </c>
      <c r="C47" s="15"/>
      <c r="D47" s="15"/>
      <c r="E47" s="14"/>
    </row>
    <row r="48" spans="1:9" x14ac:dyDescent="0.2">
      <c r="B48" s="16">
        <v>43132</v>
      </c>
      <c r="C48" s="18"/>
      <c r="D48" s="18"/>
      <c r="E48" s="17"/>
    </row>
    <row r="49" spans="2:46" x14ac:dyDescent="0.2">
      <c r="B49" s="16">
        <v>43160</v>
      </c>
      <c r="C49" s="18"/>
      <c r="D49" s="18"/>
      <c r="E49" s="17"/>
    </row>
    <row r="50" spans="2:46" x14ac:dyDescent="0.2">
      <c r="B50" s="16">
        <v>43191</v>
      </c>
      <c r="C50" s="18"/>
      <c r="D50" s="18"/>
      <c r="E50" s="17"/>
    </row>
    <row r="51" spans="2:46" x14ac:dyDescent="0.2">
      <c r="B51" s="16">
        <v>43221</v>
      </c>
      <c r="C51" s="18"/>
      <c r="D51" s="18"/>
      <c r="E51" s="17"/>
    </row>
    <row r="52" spans="2:46" x14ac:dyDescent="0.2">
      <c r="B52" s="16">
        <v>43252</v>
      </c>
      <c r="C52" s="18"/>
      <c r="D52" s="18"/>
      <c r="E52" s="17"/>
    </row>
    <row r="53" spans="2:46" x14ac:dyDescent="0.2">
      <c r="B53" s="16">
        <v>43282</v>
      </c>
      <c r="C53" s="18"/>
      <c r="D53" s="18"/>
      <c r="E53" s="17"/>
    </row>
    <row r="54" spans="2:46" x14ac:dyDescent="0.2">
      <c r="B54" s="16">
        <v>43313</v>
      </c>
      <c r="C54" s="18"/>
      <c r="D54" s="18"/>
      <c r="E54" s="17"/>
    </row>
    <row r="55" spans="2:46" x14ac:dyDescent="0.2">
      <c r="B55" s="16">
        <v>43344</v>
      </c>
      <c r="C55" s="18"/>
      <c r="D55" s="18"/>
      <c r="E55" s="17"/>
    </row>
    <row r="56" spans="2:46" x14ac:dyDescent="0.2">
      <c r="B56" s="16">
        <v>43374</v>
      </c>
      <c r="C56" s="18"/>
      <c r="D56" s="18"/>
      <c r="E56" s="17"/>
    </row>
    <row r="57" spans="2:46" hidden="1" x14ac:dyDescent="0.2">
      <c r="B57" s="16">
        <v>43405</v>
      </c>
      <c r="C57" s="18"/>
      <c r="D57" s="18"/>
      <c r="E57" s="17"/>
    </row>
    <row r="58" spans="2:46" ht="13.5" hidden="1" thickBot="1" x14ac:dyDescent="0.25">
      <c r="B58" s="19">
        <v>43435</v>
      </c>
      <c r="C58" s="20"/>
      <c r="D58" s="20"/>
      <c r="E58" s="24"/>
    </row>
    <row r="59" spans="2:46" ht="13.5" thickBot="1" x14ac:dyDescent="0.25">
      <c r="B59" s="25"/>
      <c r="C59" s="26"/>
      <c r="D59" s="26"/>
      <c r="E59" s="27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</row>
    <row r="60" spans="2:46" x14ac:dyDescent="0.2">
      <c r="B60" s="51">
        <v>2012</v>
      </c>
      <c r="C60" s="15"/>
      <c r="D60" s="15"/>
      <c r="E60" s="15"/>
      <c r="F60" s="26"/>
    </row>
    <row r="61" spans="2:46" x14ac:dyDescent="0.2">
      <c r="B61" s="52">
        <v>2013</v>
      </c>
      <c r="C61" s="18"/>
      <c r="D61" s="18"/>
      <c r="E61" s="18"/>
      <c r="F61" s="26"/>
    </row>
    <row r="62" spans="2:46" ht="13.5" thickBot="1" x14ac:dyDescent="0.25">
      <c r="B62" s="53">
        <v>2014</v>
      </c>
      <c r="C62" s="20"/>
      <c r="D62" s="20"/>
      <c r="E62" s="20"/>
    </row>
    <row r="63" spans="2:46" x14ac:dyDescent="0.2">
      <c r="B63" s="51">
        <v>2015</v>
      </c>
      <c r="C63" s="15"/>
      <c r="D63" s="15"/>
      <c r="E63" s="15"/>
      <c r="F63" s="26"/>
    </row>
    <row r="64" spans="2:46" x14ac:dyDescent="0.2">
      <c r="B64" s="52">
        <v>2016</v>
      </c>
      <c r="C64" s="18"/>
      <c r="D64" s="18"/>
      <c r="E64" s="18"/>
      <c r="F64" s="26"/>
    </row>
    <row r="65" spans="2:5" ht="13.5" thickBot="1" x14ac:dyDescent="0.25">
      <c r="B65" s="53">
        <v>2017</v>
      </c>
      <c r="C65" s="20"/>
      <c r="D65" s="20"/>
      <c r="E65" s="20"/>
    </row>
    <row r="66" spans="2:5" ht="13.5" thickBot="1" x14ac:dyDescent="0.25">
      <c r="B66" s="25"/>
      <c r="C66" s="26"/>
      <c r="D66" s="26"/>
      <c r="E66" s="26"/>
    </row>
    <row r="67" spans="2:5" x14ac:dyDescent="0.2">
      <c r="B67" s="119" t="s">
        <v>95</v>
      </c>
      <c r="C67" s="15"/>
      <c r="D67" s="15"/>
      <c r="E67" s="15"/>
    </row>
    <row r="68" spans="2:5" ht="13.5" thickBot="1" x14ac:dyDescent="0.25">
      <c r="B68" s="120" t="s">
        <v>91</v>
      </c>
      <c r="C68" s="20"/>
      <c r="D68" s="20"/>
      <c r="E68" s="20"/>
    </row>
    <row r="69" spans="2:5" x14ac:dyDescent="0.2">
      <c r="C69" s="6"/>
      <c r="D69" s="6"/>
    </row>
    <row r="70" spans="2:5" x14ac:dyDescent="0.2">
      <c r="B70" s="87"/>
      <c r="C70" s="6"/>
      <c r="D70" s="6"/>
    </row>
    <row r="71" spans="2:5" x14ac:dyDescent="0.2">
      <c r="B71" s="33" t="s">
        <v>57</v>
      </c>
      <c r="C71" s="34"/>
      <c r="D71" s="35"/>
      <c r="E71" s="35"/>
    </row>
    <row r="72" spans="2:5" ht="13.5" thickBot="1" x14ac:dyDescent="0.25">
      <c r="B72" s="35"/>
      <c r="C72" s="35"/>
      <c r="D72" s="35"/>
      <c r="E72" s="35"/>
    </row>
    <row r="73" spans="2:5" ht="13.5" thickBot="1" x14ac:dyDescent="0.25">
      <c r="B73" s="36" t="s">
        <v>55</v>
      </c>
      <c r="C73" s="57" t="s">
        <v>58</v>
      </c>
      <c r="D73" s="58" t="s">
        <v>60</v>
      </c>
    </row>
    <row r="74" spans="2:5" x14ac:dyDescent="0.2">
      <c r="B74" s="39">
        <v>2003</v>
      </c>
      <c r="C74" s="40">
        <v>0</v>
      </c>
      <c r="D74" s="41">
        <v>0</v>
      </c>
    </row>
    <row r="75" spans="2:5" x14ac:dyDescent="0.2">
      <c r="B75" s="42">
        <v>2004</v>
      </c>
      <c r="C75" s="43">
        <v>0</v>
      </c>
      <c r="D75" s="44">
        <v>0</v>
      </c>
    </row>
    <row r="76" spans="2:5" ht="13.5" thickBot="1" x14ac:dyDescent="0.25">
      <c r="B76" s="45">
        <v>2005</v>
      </c>
      <c r="C76" s="46">
        <v>0</v>
      </c>
      <c r="D76" s="47">
        <v>0</v>
      </c>
    </row>
    <row r="77" spans="2:5" x14ac:dyDescent="0.2">
      <c r="B77" s="39" t="s">
        <v>95</v>
      </c>
      <c r="C77" s="48">
        <v>0</v>
      </c>
      <c r="D77" s="48">
        <v>0</v>
      </c>
    </row>
    <row r="78" spans="2:5" ht="13.5" thickBot="1" x14ac:dyDescent="0.25">
      <c r="B78" s="45" t="s">
        <v>91</v>
      </c>
      <c r="C78" s="49">
        <v>0</v>
      </c>
      <c r="D78" s="49">
        <v>0</v>
      </c>
    </row>
  </sheetData>
  <sheetProtection formatCells="0" formatColumns="0" formatRows="0"/>
  <mergeCells count="2">
    <mergeCell ref="B4:E4"/>
    <mergeCell ref="B5:E5"/>
  </mergeCells>
  <printOptions horizontalCentered="1" verticalCentered="1" gridLinesSet="0"/>
  <pageMargins left="0.31496062992125984" right="0.47244094488188981" top="0.39370078740157483" bottom="0.35433070866141736" header="0" footer="0"/>
  <pageSetup paperSize="9" scale="64" orientation="landscape" r:id="rId1"/>
  <headerFooter alignWithMargins="0">
    <oddHeader xml:space="preserve">&amp;R2018 - Año del Centenario de la Reforma Universitaria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tabSelected="1" zoomScale="75" workbookViewId="0">
      <selection activeCell="C18" sqref="C18"/>
    </sheetView>
  </sheetViews>
  <sheetFormatPr baseColWidth="10" defaultRowHeight="12.75" x14ac:dyDescent="0.2"/>
  <cols>
    <col min="1" max="1" width="17.85546875" style="6" customWidth="1"/>
    <col min="2" max="2" width="57.28515625" style="6" customWidth="1"/>
    <col min="3" max="6" width="11.28515625" style="6" customWidth="1"/>
    <col min="7" max="16384" width="11.42578125" style="6"/>
  </cols>
  <sheetData>
    <row r="1" spans="1:9" x14ac:dyDescent="0.2">
      <c r="A1" s="104" t="s">
        <v>1</v>
      </c>
      <c r="B1" s="155"/>
      <c r="C1" s="155"/>
      <c r="D1" s="155"/>
      <c r="E1" s="155"/>
      <c r="F1" s="155"/>
      <c r="G1" s="35"/>
      <c r="H1" s="35"/>
      <c r="I1" s="35"/>
    </row>
    <row r="2" spans="1:9" x14ac:dyDescent="0.2">
      <c r="A2" s="126" t="s">
        <v>47</v>
      </c>
      <c r="B2" s="118"/>
      <c r="C2" s="118"/>
      <c r="D2" s="118"/>
      <c r="E2" s="118"/>
      <c r="F2" s="118"/>
      <c r="G2" s="35"/>
      <c r="H2" s="35"/>
      <c r="I2" s="35"/>
    </row>
    <row r="3" spans="1:9" x14ac:dyDescent="0.2">
      <c r="A3" s="117" t="s">
        <v>92</v>
      </c>
      <c r="B3" s="118"/>
      <c r="C3" s="118"/>
      <c r="D3" s="118"/>
      <c r="E3" s="118"/>
      <c r="F3" s="118"/>
      <c r="G3" s="35"/>
      <c r="H3" s="35"/>
      <c r="I3" s="35"/>
    </row>
    <row r="4" spans="1:9" hidden="1" x14ac:dyDescent="0.2">
      <c r="A4" s="104"/>
      <c r="B4" s="155"/>
      <c r="C4" s="155"/>
      <c r="D4" s="155"/>
      <c r="E4" s="155"/>
      <c r="F4" s="155"/>
      <c r="G4" s="35"/>
      <c r="H4" s="35"/>
      <c r="I4" s="35"/>
    </row>
    <row r="5" spans="1:9" hidden="1" x14ac:dyDescent="0.2">
      <c r="A5" s="104"/>
      <c r="B5" s="155"/>
      <c r="C5" s="155"/>
      <c r="D5" s="155"/>
      <c r="E5" s="155"/>
      <c r="F5" s="155"/>
      <c r="G5" s="35"/>
      <c r="H5" s="35"/>
      <c r="I5" s="35"/>
    </row>
    <row r="6" spans="1:9" ht="13.5" thickBot="1" x14ac:dyDescent="0.25">
      <c r="A6" s="155"/>
      <c r="B6" s="104"/>
      <c r="C6" s="155"/>
      <c r="D6" s="155"/>
      <c r="E6" s="155"/>
      <c r="F6" s="155"/>
      <c r="G6" s="35"/>
      <c r="H6" s="35"/>
      <c r="I6" s="35"/>
    </row>
    <row r="7" spans="1:9" ht="28.5" customHeight="1" thickBot="1" x14ac:dyDescent="0.25">
      <c r="A7" s="10" t="s">
        <v>2</v>
      </c>
      <c r="B7" s="133" t="s">
        <v>3</v>
      </c>
      <c r="C7" s="240">
        <v>2015</v>
      </c>
      <c r="D7" s="240">
        <v>2016</v>
      </c>
      <c r="E7" s="240">
        <v>2017</v>
      </c>
      <c r="F7" s="240" t="s">
        <v>91</v>
      </c>
      <c r="G7" s="35"/>
      <c r="H7" s="35"/>
      <c r="I7" s="35"/>
    </row>
    <row r="8" spans="1:9" x14ac:dyDescent="0.2">
      <c r="A8" s="7" t="s">
        <v>48</v>
      </c>
      <c r="B8" s="241"/>
      <c r="C8" s="145" t="s">
        <v>13</v>
      </c>
      <c r="D8" s="146" t="s">
        <v>13</v>
      </c>
      <c r="E8" s="146" t="s">
        <v>13</v>
      </c>
      <c r="F8" s="138" t="s">
        <v>13</v>
      </c>
      <c r="G8" s="35"/>
      <c r="H8" s="35"/>
      <c r="I8" s="35"/>
    </row>
    <row r="9" spans="1:9" x14ac:dyDescent="0.2">
      <c r="A9" s="8"/>
      <c r="B9" s="242"/>
      <c r="C9" s="140"/>
      <c r="D9" s="141"/>
      <c r="E9" s="141"/>
      <c r="F9" s="139"/>
      <c r="G9" s="35"/>
      <c r="H9" s="35"/>
      <c r="I9" s="35"/>
    </row>
    <row r="10" spans="1:9" x14ac:dyDescent="0.2">
      <c r="A10" s="8"/>
      <c r="B10" s="243"/>
      <c r="C10" s="140" t="s">
        <v>13</v>
      </c>
      <c r="D10" s="141" t="s">
        <v>13</v>
      </c>
      <c r="E10" s="141" t="s">
        <v>13</v>
      </c>
      <c r="F10" s="139" t="s">
        <v>13</v>
      </c>
      <c r="G10" s="35"/>
      <c r="H10" s="35"/>
      <c r="I10" s="35"/>
    </row>
    <row r="11" spans="1:9" x14ac:dyDescent="0.2">
      <c r="A11" s="8"/>
      <c r="B11" s="242"/>
      <c r="C11" s="140"/>
      <c r="D11" s="141"/>
      <c r="E11" s="141"/>
      <c r="F11" s="139"/>
      <c r="G11" s="35"/>
      <c r="H11" s="35"/>
      <c r="I11" s="35"/>
    </row>
    <row r="12" spans="1:9" x14ac:dyDescent="0.2">
      <c r="A12" s="8"/>
      <c r="B12" s="243"/>
      <c r="C12" s="140" t="s">
        <v>13</v>
      </c>
      <c r="D12" s="141" t="s">
        <v>13</v>
      </c>
      <c r="E12" s="141" t="s">
        <v>13</v>
      </c>
      <c r="F12" s="139" t="s">
        <v>13</v>
      </c>
      <c r="G12" s="35"/>
      <c r="H12" s="35"/>
      <c r="I12" s="35"/>
    </row>
    <row r="13" spans="1:9" ht="13.5" thickBot="1" x14ac:dyDescent="0.25">
      <c r="A13" s="9"/>
      <c r="B13" s="244"/>
      <c r="C13" s="142"/>
      <c r="D13" s="143"/>
      <c r="E13" s="143"/>
      <c r="F13" s="144"/>
      <c r="G13" s="35"/>
      <c r="H13" s="35"/>
      <c r="I13" s="35"/>
    </row>
    <row r="14" spans="1:9" x14ac:dyDescent="0.2">
      <c r="A14" s="7" t="s">
        <v>49</v>
      </c>
      <c r="B14" s="241"/>
      <c r="C14" s="145" t="s">
        <v>13</v>
      </c>
      <c r="D14" s="146" t="s">
        <v>13</v>
      </c>
      <c r="E14" s="146" t="s">
        <v>13</v>
      </c>
      <c r="F14" s="138" t="s">
        <v>13</v>
      </c>
      <c r="G14" s="35"/>
      <c r="H14" s="35"/>
      <c r="I14" s="35"/>
    </row>
    <row r="15" spans="1:9" x14ac:dyDescent="0.2">
      <c r="A15" s="8"/>
      <c r="B15" s="242"/>
      <c r="C15" s="140"/>
      <c r="D15" s="141"/>
      <c r="E15" s="141"/>
      <c r="F15" s="139"/>
      <c r="G15" s="35"/>
      <c r="H15" s="35"/>
      <c r="I15" s="35"/>
    </row>
    <row r="16" spans="1:9" x14ac:dyDescent="0.2">
      <c r="A16" s="8"/>
      <c r="B16" s="243"/>
      <c r="C16" s="140" t="s">
        <v>13</v>
      </c>
      <c r="D16" s="141" t="s">
        <v>13</v>
      </c>
      <c r="E16" s="141" t="s">
        <v>13</v>
      </c>
      <c r="F16" s="139" t="s">
        <v>13</v>
      </c>
      <c r="G16" s="35"/>
      <c r="H16" s="35"/>
      <c r="I16" s="35"/>
    </row>
    <row r="17" spans="1:9" x14ac:dyDescent="0.2">
      <c r="A17" s="8"/>
      <c r="B17" s="242"/>
      <c r="C17" s="140"/>
      <c r="D17" s="141"/>
      <c r="E17" s="141"/>
      <c r="F17" s="139"/>
      <c r="G17" s="35"/>
      <c r="H17" s="35"/>
      <c r="I17" s="35"/>
    </row>
    <row r="18" spans="1:9" x14ac:dyDescent="0.2">
      <c r="A18" s="8"/>
      <c r="B18" s="243"/>
      <c r="C18" s="140" t="s">
        <v>13</v>
      </c>
      <c r="D18" s="141" t="s">
        <v>13</v>
      </c>
      <c r="E18" s="141" t="s">
        <v>13</v>
      </c>
      <c r="F18" s="139" t="s">
        <v>13</v>
      </c>
      <c r="G18" s="35"/>
      <c r="H18" s="35"/>
      <c r="I18" s="35"/>
    </row>
    <row r="19" spans="1:9" ht="13.5" thickBot="1" x14ac:dyDescent="0.25">
      <c r="A19" s="9"/>
      <c r="B19" s="244"/>
      <c r="C19" s="142"/>
      <c r="D19" s="143"/>
      <c r="E19" s="143"/>
      <c r="F19" s="144"/>
      <c r="G19" s="35"/>
      <c r="H19" s="35"/>
      <c r="I19" s="35"/>
    </row>
    <row r="20" spans="1:9" x14ac:dyDescent="0.2">
      <c r="A20" s="7" t="s">
        <v>50</v>
      </c>
      <c r="B20" s="241"/>
      <c r="C20" s="145" t="s">
        <v>13</v>
      </c>
      <c r="D20" s="146" t="s">
        <v>13</v>
      </c>
      <c r="E20" s="146" t="s">
        <v>13</v>
      </c>
      <c r="F20" s="138" t="s">
        <v>13</v>
      </c>
      <c r="G20" s="35"/>
      <c r="H20" s="35"/>
      <c r="I20" s="35"/>
    </row>
    <row r="21" spans="1:9" x14ac:dyDescent="0.2">
      <c r="A21" s="8"/>
      <c r="B21" s="242"/>
      <c r="C21" s="140"/>
      <c r="D21" s="141"/>
      <c r="E21" s="141"/>
      <c r="F21" s="139"/>
      <c r="G21" s="35"/>
      <c r="H21" s="35"/>
      <c r="I21" s="35"/>
    </row>
    <row r="22" spans="1:9" x14ac:dyDescent="0.2">
      <c r="A22" s="8"/>
      <c r="B22" s="243"/>
      <c r="C22" s="140" t="s">
        <v>13</v>
      </c>
      <c r="D22" s="141" t="s">
        <v>13</v>
      </c>
      <c r="E22" s="141" t="s">
        <v>13</v>
      </c>
      <c r="F22" s="139" t="s">
        <v>13</v>
      </c>
      <c r="G22" s="35"/>
      <c r="H22" s="35"/>
      <c r="I22" s="35"/>
    </row>
    <row r="23" spans="1:9" x14ac:dyDescent="0.2">
      <c r="A23" s="8"/>
      <c r="B23" s="242"/>
      <c r="C23" s="140"/>
      <c r="D23" s="141"/>
      <c r="E23" s="141"/>
      <c r="F23" s="139"/>
      <c r="G23" s="35"/>
      <c r="H23" s="35"/>
      <c r="I23" s="35"/>
    </row>
    <row r="24" spans="1:9" x14ac:dyDescent="0.2">
      <c r="A24" s="8"/>
      <c r="B24" s="243"/>
      <c r="C24" s="140" t="s">
        <v>13</v>
      </c>
      <c r="D24" s="141" t="s">
        <v>13</v>
      </c>
      <c r="E24" s="141" t="s">
        <v>13</v>
      </c>
      <c r="F24" s="139" t="s">
        <v>13</v>
      </c>
      <c r="G24" s="35"/>
      <c r="H24" s="35"/>
      <c r="I24" s="35"/>
    </row>
    <row r="25" spans="1:9" ht="13.5" thickBot="1" x14ac:dyDescent="0.25">
      <c r="A25" s="9"/>
      <c r="B25" s="244"/>
      <c r="C25" s="142"/>
      <c r="D25" s="143"/>
      <c r="E25" s="143"/>
      <c r="F25" s="144"/>
      <c r="G25" s="35"/>
      <c r="H25" s="35"/>
      <c r="I25" s="35"/>
    </row>
    <row r="26" spans="1:9" x14ac:dyDescent="0.2">
      <c r="A26" s="7" t="s">
        <v>88</v>
      </c>
      <c r="B26" s="241"/>
      <c r="C26" s="145" t="s">
        <v>13</v>
      </c>
      <c r="D26" s="146" t="s">
        <v>13</v>
      </c>
      <c r="E26" s="146" t="s">
        <v>13</v>
      </c>
      <c r="F26" s="138" t="s">
        <v>13</v>
      </c>
      <c r="G26" s="35"/>
      <c r="H26" s="35"/>
      <c r="I26" s="35"/>
    </row>
    <row r="27" spans="1:9" x14ac:dyDescent="0.2">
      <c r="A27" s="8"/>
      <c r="B27" s="242"/>
      <c r="C27" s="140"/>
      <c r="D27" s="141"/>
      <c r="E27" s="141"/>
      <c r="F27" s="139"/>
      <c r="G27" s="35"/>
      <c r="H27" s="35"/>
      <c r="I27" s="35"/>
    </row>
    <row r="28" spans="1:9" x14ac:dyDescent="0.2">
      <c r="A28" s="8"/>
      <c r="B28" s="243"/>
      <c r="C28" s="140" t="s">
        <v>13</v>
      </c>
      <c r="D28" s="141" t="s">
        <v>13</v>
      </c>
      <c r="E28" s="141" t="s">
        <v>13</v>
      </c>
      <c r="F28" s="139" t="s">
        <v>13</v>
      </c>
      <c r="G28" s="35"/>
      <c r="H28" s="35"/>
      <c r="I28" s="35"/>
    </row>
    <row r="29" spans="1:9" x14ac:dyDescent="0.2">
      <c r="A29" s="8"/>
      <c r="B29" s="242"/>
      <c r="C29" s="140"/>
      <c r="D29" s="141"/>
      <c r="E29" s="141"/>
      <c r="F29" s="139"/>
      <c r="G29" s="35"/>
      <c r="H29" s="35"/>
      <c r="I29" s="35"/>
    </row>
    <row r="30" spans="1:9" x14ac:dyDescent="0.2">
      <c r="A30" s="8"/>
      <c r="B30" s="243"/>
      <c r="C30" s="140" t="s">
        <v>13</v>
      </c>
      <c r="D30" s="141" t="s">
        <v>13</v>
      </c>
      <c r="E30" s="141" t="s">
        <v>13</v>
      </c>
      <c r="F30" s="139" t="s">
        <v>13</v>
      </c>
      <c r="G30" s="35"/>
      <c r="H30" s="35"/>
      <c r="I30" s="35"/>
    </row>
    <row r="31" spans="1:9" ht="13.5" thickBot="1" x14ac:dyDescent="0.25">
      <c r="A31" s="9"/>
      <c r="B31" s="244"/>
      <c r="C31" s="142"/>
      <c r="D31" s="143"/>
      <c r="E31" s="143"/>
      <c r="F31" s="144"/>
      <c r="G31" s="35"/>
      <c r="H31" s="35"/>
      <c r="I31" s="35"/>
    </row>
    <row r="32" spans="1:9" x14ac:dyDescent="0.2">
      <c r="A32" s="7" t="s">
        <v>89</v>
      </c>
      <c r="B32" s="241"/>
      <c r="C32" s="145" t="s">
        <v>13</v>
      </c>
      <c r="D32" s="146" t="s">
        <v>13</v>
      </c>
      <c r="E32" s="146" t="s">
        <v>13</v>
      </c>
      <c r="F32" s="138" t="s">
        <v>13</v>
      </c>
      <c r="G32" s="35"/>
      <c r="H32" s="35"/>
      <c r="I32" s="35"/>
    </row>
    <row r="33" spans="1:9" x14ac:dyDescent="0.2">
      <c r="A33" s="8"/>
      <c r="B33" s="242"/>
      <c r="C33" s="140"/>
      <c r="D33" s="141"/>
      <c r="E33" s="141"/>
      <c r="F33" s="139"/>
      <c r="G33" s="35"/>
      <c r="H33" s="35"/>
      <c r="I33" s="35"/>
    </row>
    <row r="34" spans="1:9" x14ac:dyDescent="0.2">
      <c r="A34" s="8"/>
      <c r="B34" s="243"/>
      <c r="C34" s="140" t="s">
        <v>13</v>
      </c>
      <c r="D34" s="141" t="s">
        <v>13</v>
      </c>
      <c r="E34" s="141" t="s">
        <v>13</v>
      </c>
      <c r="F34" s="139" t="s">
        <v>13</v>
      </c>
      <c r="G34" s="35"/>
      <c r="H34" s="35"/>
      <c r="I34" s="35"/>
    </row>
    <row r="35" spans="1:9" x14ac:dyDescent="0.2">
      <c r="A35" s="8"/>
      <c r="B35" s="242"/>
      <c r="C35" s="140"/>
      <c r="D35" s="141"/>
      <c r="E35" s="141"/>
      <c r="F35" s="139"/>
      <c r="G35" s="35"/>
      <c r="H35" s="35"/>
      <c r="I35" s="35"/>
    </row>
    <row r="36" spans="1:9" x14ac:dyDescent="0.2">
      <c r="A36" s="8"/>
      <c r="B36" s="243"/>
      <c r="C36" s="140" t="s">
        <v>13</v>
      </c>
      <c r="D36" s="141" t="s">
        <v>13</v>
      </c>
      <c r="E36" s="141" t="s">
        <v>13</v>
      </c>
      <c r="F36" s="139" t="s">
        <v>13</v>
      </c>
      <c r="G36" s="35"/>
      <c r="H36" s="35"/>
      <c r="I36" s="35"/>
    </row>
    <row r="37" spans="1:9" ht="13.5" thickBot="1" x14ac:dyDescent="0.25">
      <c r="A37" s="245"/>
      <c r="B37" s="244"/>
      <c r="C37" s="142"/>
      <c r="D37" s="143"/>
      <c r="E37" s="143"/>
      <c r="F37" s="144"/>
      <c r="G37" s="35"/>
      <c r="H37" s="35"/>
      <c r="I37" s="35"/>
    </row>
    <row r="38" spans="1:9" ht="13.5" thickBot="1" x14ac:dyDescent="0.25">
      <c r="A38" s="35"/>
      <c r="B38" s="10" t="s">
        <v>51</v>
      </c>
      <c r="C38" s="246">
        <v>1</v>
      </c>
      <c r="D38" s="246">
        <v>1</v>
      </c>
      <c r="E38" s="246">
        <v>1</v>
      </c>
      <c r="F38" s="246">
        <v>1</v>
      </c>
      <c r="G38" s="35"/>
      <c r="H38" s="35"/>
      <c r="I38" s="35"/>
    </row>
    <row r="39" spans="1:9" x14ac:dyDescent="0.2">
      <c r="A39" s="35"/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5" t="s">
        <v>85</v>
      </c>
      <c r="B40" s="35"/>
      <c r="C40" s="35"/>
      <c r="D40" s="35"/>
      <c r="E40" s="35"/>
      <c r="F40" s="35"/>
      <c r="G40" s="35"/>
      <c r="H40" s="35"/>
      <c r="I40" s="35"/>
    </row>
    <row r="41" spans="1:9" x14ac:dyDescent="0.2">
      <c r="A41" s="35"/>
      <c r="B41" s="35"/>
      <c r="C41" s="35"/>
      <c r="D41" s="35"/>
      <c r="E41" s="35"/>
      <c r="F41" s="35"/>
      <c r="G41" s="35"/>
      <c r="H41" s="35"/>
      <c r="I41" s="35"/>
    </row>
    <row r="42" spans="1:9" x14ac:dyDescent="0.2">
      <c r="A42" s="35"/>
      <c r="B42" s="35"/>
      <c r="C42" s="35"/>
      <c r="D42" s="35"/>
      <c r="E42" s="35"/>
      <c r="F42" s="35"/>
      <c r="G42" s="35"/>
      <c r="H42" s="35"/>
      <c r="I42" s="35"/>
    </row>
  </sheetData>
  <mergeCells count="75">
    <mergeCell ref="F8:F9"/>
    <mergeCell ref="B10:B11"/>
    <mergeCell ref="C10:C11"/>
    <mergeCell ref="D10:D11"/>
    <mergeCell ref="E10:E11"/>
    <mergeCell ref="F10:F11"/>
    <mergeCell ref="B8:B9"/>
    <mergeCell ref="C8:C9"/>
    <mergeCell ref="D8:D9"/>
    <mergeCell ref="E8:E9"/>
    <mergeCell ref="F12:F13"/>
    <mergeCell ref="B14:B15"/>
    <mergeCell ref="C14:C15"/>
    <mergeCell ref="D14:D15"/>
    <mergeCell ref="E14:E15"/>
    <mergeCell ref="F14:F15"/>
    <mergeCell ref="B12:B13"/>
    <mergeCell ref="C12:C13"/>
    <mergeCell ref="D12:D13"/>
    <mergeCell ref="E12:E13"/>
    <mergeCell ref="F16:F17"/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20:F21"/>
    <mergeCell ref="B22:B23"/>
    <mergeCell ref="C22:C23"/>
    <mergeCell ref="D22:D23"/>
    <mergeCell ref="E22:E23"/>
    <mergeCell ref="F22:F23"/>
    <mergeCell ref="B20:B21"/>
    <mergeCell ref="C20:C21"/>
    <mergeCell ref="D20:D21"/>
    <mergeCell ref="E20:E21"/>
    <mergeCell ref="F24:F25"/>
    <mergeCell ref="B26:B27"/>
    <mergeCell ref="C26:C27"/>
    <mergeCell ref="D26:D27"/>
    <mergeCell ref="E26:E27"/>
    <mergeCell ref="F26:F27"/>
    <mergeCell ref="B24:B25"/>
    <mergeCell ref="C24:C25"/>
    <mergeCell ref="D24:D25"/>
    <mergeCell ref="E24:E25"/>
    <mergeCell ref="F36:F37"/>
    <mergeCell ref="B36:B37"/>
    <mergeCell ref="C36:C37"/>
    <mergeCell ref="D36:D37"/>
    <mergeCell ref="E36:E37"/>
    <mergeCell ref="F28:F29"/>
    <mergeCell ref="B30:B31"/>
    <mergeCell ref="C30:C31"/>
    <mergeCell ref="D30:D31"/>
    <mergeCell ref="E30:E31"/>
    <mergeCell ref="F30:F31"/>
    <mergeCell ref="B28:B29"/>
    <mergeCell ref="C28:C29"/>
    <mergeCell ref="D28:D29"/>
    <mergeCell ref="E28:E29"/>
    <mergeCell ref="F32:F33"/>
    <mergeCell ref="B34:B35"/>
    <mergeCell ref="C34:C35"/>
    <mergeCell ref="D34:D35"/>
    <mergeCell ref="E34:E35"/>
    <mergeCell ref="F34:F35"/>
    <mergeCell ref="B32:B33"/>
    <mergeCell ref="C32:C33"/>
    <mergeCell ref="D32:D33"/>
    <mergeCell ref="E32:E33"/>
  </mergeCells>
  <phoneticPr fontId="0" type="noConversion"/>
  <printOptions horizontalCentered="1" verticalCentered="1" gridLinesSet="0"/>
  <pageMargins left="0.78740157480314965" right="0.78740157480314965" top="0.35433070866141736" bottom="0.35433070866141736" header="0.51181102362204722" footer="0.39370078740157483"/>
  <pageSetup paperSize="9" orientation="landscape" r:id="rId1"/>
  <headerFooter alignWithMargins="0">
    <oddHeader xml:space="preserve">&amp;R2018 - Año del Centenario de la Reforma Universitaria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showGridLines="0" tabSelected="1" zoomScale="75" workbookViewId="0">
      <selection activeCell="C18" sqref="C18"/>
    </sheetView>
  </sheetViews>
  <sheetFormatPr baseColWidth="10" defaultRowHeight="12.75" x14ac:dyDescent="0.2"/>
  <cols>
    <col min="1" max="1" width="14.5703125" style="6" customWidth="1"/>
    <col min="2" max="2" width="24.85546875" style="6" customWidth="1"/>
    <col min="3" max="3" width="16.140625" style="6" customWidth="1"/>
    <col min="4" max="5" width="11.42578125" style="6"/>
    <col min="6" max="6" width="14.140625" customWidth="1"/>
    <col min="7" max="9" width="2.85546875" style="6" customWidth="1"/>
    <col min="10" max="16384" width="11.42578125" style="6"/>
  </cols>
  <sheetData>
    <row r="1" spans="1:9" x14ac:dyDescent="0.2">
      <c r="A1" s="149" t="s">
        <v>4</v>
      </c>
      <c r="B1" s="149"/>
      <c r="C1" s="149"/>
      <c r="D1" s="149"/>
      <c r="E1" s="149"/>
      <c r="F1" s="149"/>
      <c r="G1" s="234"/>
      <c r="H1" s="234"/>
      <c r="I1" s="35"/>
    </row>
    <row r="2" spans="1:9" x14ac:dyDescent="0.2">
      <c r="A2" s="104" t="s">
        <v>5</v>
      </c>
      <c r="B2" s="155"/>
      <c r="C2" s="155"/>
      <c r="D2" s="155"/>
      <c r="E2" s="155"/>
      <c r="F2" s="155"/>
      <c r="G2" s="35"/>
      <c r="H2" s="35"/>
      <c r="I2" s="35"/>
    </row>
    <row r="3" spans="1:9" x14ac:dyDescent="0.2">
      <c r="A3" s="117" t="str">
        <f>+'1.modelos prod.invest.'!A3</f>
        <v>Correas transportadoras</v>
      </c>
      <c r="B3" s="118"/>
      <c r="C3" s="118"/>
      <c r="D3" s="118"/>
      <c r="E3" s="118"/>
      <c r="F3" s="118"/>
      <c r="G3" s="226"/>
      <c r="H3" s="35"/>
      <c r="I3" s="35"/>
    </row>
    <row r="4" spans="1:9" x14ac:dyDescent="0.2">
      <c r="A4" s="104" t="s">
        <v>93</v>
      </c>
      <c r="B4" s="155"/>
      <c r="C4" s="155"/>
      <c r="D4" s="155"/>
      <c r="E4" s="155"/>
      <c r="F4" s="155"/>
      <c r="G4" s="35"/>
      <c r="H4" s="35"/>
      <c r="I4" s="35"/>
    </row>
    <row r="5" spans="1:9" ht="13.5" thickBot="1" x14ac:dyDescent="0.25">
      <c r="A5" s="104"/>
      <c r="B5" s="155"/>
      <c r="C5" s="155"/>
      <c r="D5" s="155"/>
      <c r="E5" s="155"/>
      <c r="F5" s="155"/>
      <c r="G5" s="35"/>
      <c r="H5" s="35"/>
      <c r="I5" s="35"/>
    </row>
    <row r="6" spans="1:9" ht="12.75" customHeight="1" x14ac:dyDescent="0.2">
      <c r="A6" s="11" t="s">
        <v>54</v>
      </c>
      <c r="B6" s="11" t="s">
        <v>7</v>
      </c>
      <c r="C6" s="11" t="s">
        <v>6</v>
      </c>
      <c r="D6" s="11" t="s">
        <v>39</v>
      </c>
      <c r="E6" s="11" t="s">
        <v>40</v>
      </c>
      <c r="F6" s="231"/>
      <c r="G6" s="35"/>
      <c r="H6" s="35"/>
      <c r="I6" s="35"/>
    </row>
    <row r="7" spans="1:9" ht="13.5" thickBot="1" x14ac:dyDescent="0.25">
      <c r="A7" s="96" t="s">
        <v>55</v>
      </c>
      <c r="B7" s="12" t="s">
        <v>10</v>
      </c>
      <c r="C7" s="12" t="s">
        <v>94</v>
      </c>
      <c r="D7" s="12" t="s">
        <v>9</v>
      </c>
      <c r="E7" s="12" t="s">
        <v>9</v>
      </c>
      <c r="F7" s="231"/>
      <c r="G7" s="35"/>
      <c r="H7" s="35"/>
      <c r="I7" s="35"/>
    </row>
    <row r="8" spans="1:9" x14ac:dyDescent="0.2">
      <c r="A8" s="13">
        <v>42005</v>
      </c>
      <c r="B8" s="235"/>
      <c r="C8" s="101"/>
      <c r="D8" s="207"/>
      <c r="E8" s="101"/>
      <c r="F8" s="231"/>
      <c r="G8" s="35"/>
      <c r="H8" s="35"/>
      <c r="I8" s="35"/>
    </row>
    <row r="9" spans="1:9" x14ac:dyDescent="0.2">
      <c r="A9" s="16">
        <v>42036</v>
      </c>
      <c r="B9" s="236"/>
      <c r="C9" s="209"/>
      <c r="D9" s="210"/>
      <c r="E9" s="209"/>
      <c r="F9" s="231"/>
      <c r="G9" s="35"/>
      <c r="H9" s="35"/>
      <c r="I9" s="35"/>
    </row>
    <row r="10" spans="1:9" x14ac:dyDescent="0.2">
      <c r="A10" s="16">
        <v>42064</v>
      </c>
      <c r="B10" s="236"/>
      <c r="C10" s="209"/>
      <c r="D10" s="210"/>
      <c r="E10" s="209"/>
      <c r="F10" s="231"/>
      <c r="G10" s="35"/>
      <c r="H10" s="35"/>
      <c r="I10" s="35"/>
    </row>
    <row r="11" spans="1:9" x14ac:dyDescent="0.2">
      <c r="A11" s="16">
        <v>42095</v>
      </c>
      <c r="B11" s="236"/>
      <c r="C11" s="209"/>
      <c r="D11" s="210"/>
      <c r="E11" s="209"/>
      <c r="F11" s="231"/>
      <c r="G11" s="35"/>
      <c r="H11" s="35"/>
      <c r="I11" s="35"/>
    </row>
    <row r="12" spans="1:9" x14ac:dyDescent="0.2">
      <c r="A12" s="16">
        <v>42125</v>
      </c>
      <c r="B12" s="237"/>
      <c r="C12" s="209"/>
      <c r="D12" s="210"/>
      <c r="E12" s="209"/>
      <c r="F12" s="231"/>
      <c r="G12" s="35"/>
      <c r="H12" s="35"/>
      <c r="I12" s="35"/>
    </row>
    <row r="13" spans="1:9" x14ac:dyDescent="0.2">
      <c r="A13" s="16">
        <v>42156</v>
      </c>
      <c r="B13" s="236"/>
      <c r="C13" s="209"/>
      <c r="D13" s="210"/>
      <c r="E13" s="209"/>
      <c r="F13" s="231"/>
      <c r="G13" s="35"/>
      <c r="H13" s="35"/>
      <c r="I13" s="35"/>
    </row>
    <row r="14" spans="1:9" x14ac:dyDescent="0.2">
      <c r="A14" s="16">
        <v>42186</v>
      </c>
      <c r="B14" s="237"/>
      <c r="C14" s="209"/>
      <c r="D14" s="210"/>
      <c r="E14" s="209"/>
      <c r="F14" s="231"/>
      <c r="G14" s="35"/>
      <c r="H14" s="35"/>
      <c r="I14" s="35"/>
    </row>
    <row r="15" spans="1:9" x14ac:dyDescent="0.2">
      <c r="A15" s="16">
        <v>42217</v>
      </c>
      <c r="B15" s="237"/>
      <c r="C15" s="209"/>
      <c r="D15" s="210"/>
      <c r="E15" s="209"/>
      <c r="F15" s="231"/>
      <c r="G15" s="35"/>
      <c r="H15" s="35"/>
      <c r="I15" s="35"/>
    </row>
    <row r="16" spans="1:9" x14ac:dyDescent="0.2">
      <c r="A16" s="16">
        <v>42248</v>
      </c>
      <c r="B16" s="237"/>
      <c r="C16" s="209"/>
      <c r="D16" s="210"/>
      <c r="E16" s="209"/>
      <c r="F16" s="231"/>
      <c r="G16" s="35"/>
      <c r="H16" s="35"/>
      <c r="I16" s="35"/>
    </row>
    <row r="17" spans="1:9" x14ac:dyDescent="0.2">
      <c r="A17" s="16">
        <v>42278</v>
      </c>
      <c r="B17" s="237"/>
      <c r="C17" s="209"/>
      <c r="D17" s="210"/>
      <c r="E17" s="209"/>
      <c r="F17" s="231"/>
      <c r="G17" s="35"/>
      <c r="H17" s="35"/>
      <c r="I17" s="35"/>
    </row>
    <row r="18" spans="1:9" x14ac:dyDescent="0.2">
      <c r="A18" s="16">
        <v>42309</v>
      </c>
      <c r="B18" s="237"/>
      <c r="C18" s="209"/>
      <c r="D18" s="210"/>
      <c r="E18" s="209"/>
      <c r="F18" s="231"/>
      <c r="G18" s="35"/>
      <c r="H18" s="35"/>
      <c r="I18" s="35"/>
    </row>
    <row r="19" spans="1:9" ht="13.5" thickBot="1" x14ac:dyDescent="0.25">
      <c r="A19" s="19">
        <v>42339</v>
      </c>
      <c r="B19" s="238"/>
      <c r="C19" s="103"/>
      <c r="D19" s="164"/>
      <c r="E19" s="103"/>
      <c r="F19" s="231"/>
      <c r="G19" s="35"/>
      <c r="H19" s="35"/>
      <c r="I19" s="35"/>
    </row>
    <row r="20" spans="1:9" x14ac:dyDescent="0.2">
      <c r="A20" s="13">
        <v>42370</v>
      </c>
      <c r="B20" s="239"/>
      <c r="C20" s="101"/>
      <c r="D20" s="210"/>
      <c r="E20" s="101"/>
      <c r="F20" s="231"/>
      <c r="G20" s="35"/>
      <c r="H20" s="35"/>
      <c r="I20" s="35"/>
    </row>
    <row r="21" spans="1:9" x14ac:dyDescent="0.2">
      <c r="A21" s="16">
        <v>42401</v>
      </c>
      <c r="B21" s="237"/>
      <c r="C21" s="209"/>
      <c r="D21" s="211"/>
      <c r="E21" s="209"/>
      <c r="F21" s="231"/>
      <c r="G21" s="35"/>
      <c r="H21" s="35"/>
      <c r="I21" s="35"/>
    </row>
    <row r="22" spans="1:9" x14ac:dyDescent="0.2">
      <c r="A22" s="16">
        <v>42430</v>
      </c>
      <c r="B22" s="237"/>
      <c r="C22" s="209"/>
      <c r="D22" s="210"/>
      <c r="E22" s="209"/>
      <c r="F22" s="231"/>
      <c r="G22" s="35"/>
      <c r="H22" s="35"/>
      <c r="I22" s="35"/>
    </row>
    <row r="23" spans="1:9" x14ac:dyDescent="0.2">
      <c r="A23" s="16">
        <v>42461</v>
      </c>
      <c r="B23" s="237"/>
      <c r="C23" s="209"/>
      <c r="D23" s="210"/>
      <c r="E23" s="209"/>
      <c r="F23" s="231"/>
      <c r="G23" s="35"/>
      <c r="H23" s="35"/>
      <c r="I23" s="35"/>
    </row>
    <row r="24" spans="1:9" x14ac:dyDescent="0.2">
      <c r="A24" s="16">
        <v>42491</v>
      </c>
      <c r="B24" s="237"/>
      <c r="C24" s="209"/>
      <c r="D24" s="210"/>
      <c r="E24" s="209"/>
      <c r="F24" s="231"/>
      <c r="G24" s="35"/>
      <c r="H24" s="35"/>
      <c r="I24" s="35"/>
    </row>
    <row r="25" spans="1:9" x14ac:dyDescent="0.2">
      <c r="A25" s="16">
        <v>42522</v>
      </c>
      <c r="B25" s="237"/>
      <c r="C25" s="209"/>
      <c r="D25" s="210"/>
      <c r="E25" s="209"/>
      <c r="F25" s="231"/>
      <c r="G25" s="35"/>
      <c r="H25" s="35"/>
      <c r="I25" s="35"/>
    </row>
    <row r="26" spans="1:9" x14ac:dyDescent="0.2">
      <c r="A26" s="16">
        <v>42552</v>
      </c>
      <c r="B26" s="237"/>
      <c r="C26" s="209"/>
      <c r="D26" s="210"/>
      <c r="E26" s="209"/>
      <c r="F26" s="231"/>
      <c r="G26" s="35"/>
      <c r="H26" s="35"/>
      <c r="I26" s="35"/>
    </row>
    <row r="27" spans="1:9" x14ac:dyDescent="0.2">
      <c r="A27" s="16">
        <v>42583</v>
      </c>
      <c r="B27" s="237"/>
      <c r="C27" s="209"/>
      <c r="D27" s="210"/>
      <c r="E27" s="209"/>
      <c r="F27" s="231"/>
      <c r="G27" s="35"/>
      <c r="H27" s="35"/>
      <c r="I27" s="35"/>
    </row>
    <row r="28" spans="1:9" x14ac:dyDescent="0.2">
      <c r="A28" s="16">
        <v>42614</v>
      </c>
      <c r="B28" s="237"/>
      <c r="C28" s="209"/>
      <c r="D28" s="210"/>
      <c r="E28" s="209"/>
      <c r="F28" s="231"/>
      <c r="G28" s="35"/>
      <c r="H28" s="35"/>
      <c r="I28" s="35"/>
    </row>
    <row r="29" spans="1:9" x14ac:dyDescent="0.2">
      <c r="A29" s="16">
        <v>42644</v>
      </c>
      <c r="B29" s="237"/>
      <c r="C29" s="209"/>
      <c r="D29" s="210"/>
      <c r="E29" s="209"/>
      <c r="F29" s="231"/>
      <c r="G29" s="35"/>
      <c r="H29" s="35"/>
      <c r="I29" s="35"/>
    </row>
    <row r="30" spans="1:9" x14ac:dyDescent="0.2">
      <c r="A30" s="16">
        <v>42675</v>
      </c>
      <c r="B30" s="237"/>
      <c r="C30" s="209"/>
      <c r="D30" s="210"/>
      <c r="E30" s="209"/>
      <c r="F30" s="231"/>
      <c r="G30" s="35"/>
      <c r="H30" s="35"/>
      <c r="I30" s="35"/>
    </row>
    <row r="31" spans="1:9" ht="13.5" thickBot="1" x14ac:dyDescent="0.25">
      <c r="A31" s="19">
        <v>42705</v>
      </c>
      <c r="B31" s="238"/>
      <c r="C31" s="103"/>
      <c r="D31" s="212"/>
      <c r="E31" s="103"/>
      <c r="F31" s="231"/>
      <c r="G31" s="35"/>
      <c r="H31" s="35"/>
      <c r="I31" s="35"/>
    </row>
    <row r="32" spans="1:9" x14ac:dyDescent="0.2">
      <c r="A32" s="13">
        <v>42736</v>
      </c>
      <c r="B32" s="239"/>
      <c r="C32" s="213"/>
      <c r="D32" s="206"/>
      <c r="E32" s="101"/>
      <c r="F32" s="231"/>
      <c r="G32" s="35"/>
      <c r="H32" s="35"/>
      <c r="I32" s="35"/>
    </row>
    <row r="33" spans="1:9" x14ac:dyDescent="0.2">
      <c r="A33" s="16">
        <v>42767</v>
      </c>
      <c r="B33" s="237"/>
      <c r="C33" s="214"/>
      <c r="D33" s="208"/>
      <c r="E33" s="209"/>
      <c r="F33" s="231"/>
      <c r="G33" s="35"/>
      <c r="H33" s="35"/>
      <c r="I33" s="35"/>
    </row>
    <row r="34" spans="1:9" x14ac:dyDescent="0.2">
      <c r="A34" s="16">
        <v>42795</v>
      </c>
      <c r="B34" s="237"/>
      <c r="C34" s="214"/>
      <c r="D34" s="208"/>
      <c r="E34" s="209"/>
      <c r="F34" s="231"/>
      <c r="G34" s="35"/>
      <c r="H34" s="35"/>
      <c r="I34" s="35"/>
    </row>
    <row r="35" spans="1:9" x14ac:dyDescent="0.2">
      <c r="A35" s="16">
        <v>42826</v>
      </c>
      <c r="B35" s="237"/>
      <c r="C35" s="214"/>
      <c r="D35" s="208"/>
      <c r="E35" s="209"/>
      <c r="F35" s="231"/>
      <c r="G35" s="35"/>
      <c r="H35" s="35"/>
      <c r="I35" s="35"/>
    </row>
    <row r="36" spans="1:9" x14ac:dyDescent="0.2">
      <c r="A36" s="16">
        <v>42856</v>
      </c>
      <c r="B36" s="237"/>
      <c r="C36" s="214"/>
      <c r="D36" s="208"/>
      <c r="E36" s="209"/>
      <c r="F36" s="231"/>
      <c r="G36" s="35"/>
      <c r="H36" s="35"/>
      <c r="I36" s="35"/>
    </row>
    <row r="37" spans="1:9" x14ac:dyDescent="0.2">
      <c r="A37" s="16">
        <v>42887</v>
      </c>
      <c r="B37" s="237"/>
      <c r="C37" s="214"/>
      <c r="D37" s="208"/>
      <c r="E37" s="209"/>
      <c r="F37" s="231"/>
      <c r="G37" s="35"/>
      <c r="H37" s="35"/>
      <c r="I37" s="35"/>
    </row>
    <row r="38" spans="1:9" x14ac:dyDescent="0.2">
      <c r="A38" s="16">
        <v>42917</v>
      </c>
      <c r="B38" s="237"/>
      <c r="C38" s="214"/>
      <c r="D38" s="208"/>
      <c r="E38" s="209"/>
      <c r="F38" s="231"/>
      <c r="G38" s="35"/>
      <c r="H38" s="35"/>
      <c r="I38" s="35"/>
    </row>
    <row r="39" spans="1:9" x14ac:dyDescent="0.2">
      <c r="A39" s="16">
        <v>42948</v>
      </c>
      <c r="B39" s="237"/>
      <c r="C39" s="214"/>
      <c r="D39" s="208"/>
      <c r="E39" s="209"/>
      <c r="F39" s="231"/>
      <c r="G39" s="35"/>
      <c r="H39" s="35"/>
      <c r="I39" s="35"/>
    </row>
    <row r="40" spans="1:9" x14ac:dyDescent="0.2">
      <c r="A40" s="16">
        <v>42979</v>
      </c>
      <c r="B40" s="237"/>
      <c r="C40" s="214"/>
      <c r="D40" s="208"/>
      <c r="E40" s="209"/>
      <c r="F40" s="231"/>
      <c r="G40" s="35"/>
      <c r="H40" s="35"/>
      <c r="I40" s="35"/>
    </row>
    <row r="41" spans="1:9" x14ac:dyDescent="0.2">
      <c r="A41" s="16">
        <v>43009</v>
      </c>
      <c r="B41" s="237"/>
      <c r="C41" s="214"/>
      <c r="D41" s="208"/>
      <c r="E41" s="209"/>
      <c r="F41" s="231"/>
      <c r="G41" s="35"/>
      <c r="H41" s="35"/>
      <c r="I41" s="35"/>
    </row>
    <row r="42" spans="1:9" x14ac:dyDescent="0.2">
      <c r="A42" s="16">
        <v>43040</v>
      </c>
      <c r="B42" s="237"/>
      <c r="C42" s="214"/>
      <c r="D42" s="208"/>
      <c r="E42" s="209"/>
      <c r="F42" s="231"/>
      <c r="G42" s="35"/>
      <c r="H42" s="35"/>
      <c r="I42" s="35"/>
    </row>
    <row r="43" spans="1:9" ht="13.5" thickBot="1" x14ac:dyDescent="0.25">
      <c r="A43" s="19">
        <v>43070</v>
      </c>
      <c r="B43" s="115"/>
      <c r="C43" s="23"/>
      <c r="D43" s="24"/>
      <c r="E43" s="20"/>
    </row>
    <row r="44" spans="1:9" x14ac:dyDescent="0.2">
      <c r="A44" s="13">
        <v>43101</v>
      </c>
      <c r="B44" s="116"/>
      <c r="C44" s="21"/>
      <c r="D44" s="14"/>
      <c r="E44" s="15"/>
    </row>
    <row r="45" spans="1:9" x14ac:dyDescent="0.2">
      <c r="A45" s="16">
        <v>43132</v>
      </c>
      <c r="B45" s="114"/>
      <c r="C45" s="22"/>
      <c r="D45" s="17"/>
      <c r="E45" s="18"/>
    </row>
    <row r="46" spans="1:9" x14ac:dyDescent="0.2">
      <c r="A46" s="16">
        <v>43160</v>
      </c>
      <c r="B46" s="114"/>
      <c r="C46" s="22"/>
      <c r="D46" s="17"/>
      <c r="E46" s="18"/>
    </row>
    <row r="47" spans="1:9" x14ac:dyDescent="0.2">
      <c r="A47" s="16">
        <v>43191</v>
      </c>
      <c r="B47" s="114"/>
      <c r="C47" s="22"/>
      <c r="D47" s="17"/>
      <c r="E47" s="18"/>
    </row>
    <row r="48" spans="1:9" x14ac:dyDescent="0.2">
      <c r="A48" s="16">
        <v>43221</v>
      </c>
      <c r="B48" s="114"/>
      <c r="C48" s="22"/>
      <c r="D48" s="17"/>
      <c r="E48" s="18"/>
    </row>
    <row r="49" spans="1:5" x14ac:dyDescent="0.2">
      <c r="A49" s="16">
        <v>43252</v>
      </c>
      <c r="B49" s="114"/>
      <c r="C49" s="22"/>
      <c r="D49" s="17"/>
      <c r="E49" s="18"/>
    </row>
    <row r="50" spans="1:5" x14ac:dyDescent="0.2">
      <c r="A50" s="16">
        <v>43282</v>
      </c>
      <c r="B50" s="114"/>
      <c r="C50" s="22"/>
      <c r="D50" s="17"/>
      <c r="E50" s="18"/>
    </row>
    <row r="51" spans="1:5" x14ac:dyDescent="0.2">
      <c r="A51" s="16">
        <v>43313</v>
      </c>
      <c r="B51" s="114"/>
      <c r="C51" s="22"/>
      <c r="D51" s="17"/>
      <c r="E51" s="18"/>
    </row>
    <row r="52" spans="1:5" x14ac:dyDescent="0.2">
      <c r="A52" s="16">
        <v>43344</v>
      </c>
      <c r="B52" s="114"/>
      <c r="C52" s="22"/>
      <c r="D52" s="17"/>
      <c r="E52" s="18"/>
    </row>
    <row r="53" spans="1:5" x14ac:dyDescent="0.2">
      <c r="A53" s="16">
        <v>43374</v>
      </c>
      <c r="B53" s="114"/>
      <c r="C53" s="22"/>
      <c r="D53" s="17"/>
      <c r="E53" s="18"/>
    </row>
    <row r="54" spans="1:5" hidden="1" x14ac:dyDescent="0.2">
      <c r="A54" s="16">
        <v>43405</v>
      </c>
      <c r="B54" s="114"/>
      <c r="C54" s="22"/>
      <c r="D54" s="17"/>
      <c r="E54" s="18"/>
    </row>
    <row r="55" spans="1:5" ht="13.5" hidden="1" thickBot="1" x14ac:dyDescent="0.25">
      <c r="A55" s="19">
        <v>43435</v>
      </c>
      <c r="B55" s="115"/>
      <c r="C55" s="23"/>
      <c r="D55" s="24"/>
      <c r="E55" s="20"/>
    </row>
    <row r="56" spans="1:5" ht="13.5" thickBot="1" x14ac:dyDescent="0.25">
      <c r="A56" s="25"/>
      <c r="B56" s="26"/>
      <c r="C56" s="26"/>
      <c r="D56" s="27"/>
      <c r="E56" s="26"/>
    </row>
    <row r="57" spans="1:5" x14ac:dyDescent="0.2">
      <c r="A57" s="28">
        <v>2012</v>
      </c>
      <c r="B57" s="15"/>
      <c r="C57" s="15"/>
      <c r="D57" s="15"/>
      <c r="E57" s="15"/>
    </row>
    <row r="58" spans="1:5" x14ac:dyDescent="0.2">
      <c r="A58" s="29">
        <v>2013</v>
      </c>
      <c r="B58" s="18"/>
      <c r="C58" s="18"/>
      <c r="D58" s="18"/>
      <c r="E58" s="18"/>
    </row>
    <row r="59" spans="1:5" ht="13.5" thickBot="1" x14ac:dyDescent="0.25">
      <c r="A59" s="30">
        <v>2014</v>
      </c>
      <c r="B59" s="20"/>
      <c r="C59" s="20"/>
      <c r="D59" s="20"/>
      <c r="E59" s="20"/>
    </row>
    <row r="60" spans="1:5" x14ac:dyDescent="0.2">
      <c r="A60" s="28">
        <v>2015</v>
      </c>
      <c r="B60" s="15"/>
      <c r="C60" s="15"/>
      <c r="D60" s="15"/>
      <c r="E60" s="15"/>
    </row>
    <row r="61" spans="1:5" x14ac:dyDescent="0.2">
      <c r="A61" s="29">
        <v>2016</v>
      </c>
      <c r="B61" s="18"/>
      <c r="C61" s="18"/>
      <c r="D61" s="18"/>
      <c r="E61" s="18"/>
    </row>
    <row r="62" spans="1:5" ht="13.5" thickBot="1" x14ac:dyDescent="0.25">
      <c r="A62" s="30">
        <v>2017</v>
      </c>
      <c r="B62" s="20"/>
      <c r="C62" s="20"/>
      <c r="D62" s="20"/>
      <c r="E62" s="20"/>
    </row>
    <row r="63" spans="1:5" ht="13.5" thickBot="1" x14ac:dyDescent="0.25">
      <c r="A63" s="25"/>
      <c r="B63" s="26"/>
      <c r="C63" s="26"/>
      <c r="D63" s="26"/>
      <c r="E63" s="26"/>
    </row>
    <row r="64" spans="1:5" x14ac:dyDescent="0.2">
      <c r="A64" s="119" t="s">
        <v>95</v>
      </c>
      <c r="B64" s="15"/>
      <c r="C64" s="15"/>
      <c r="D64" s="15"/>
      <c r="E64" s="15"/>
    </row>
    <row r="65" spans="1:5" ht="13.5" thickBot="1" x14ac:dyDescent="0.25">
      <c r="A65" s="120" t="s">
        <v>91</v>
      </c>
      <c r="B65" s="20"/>
      <c r="C65" s="20"/>
      <c r="D65" s="20"/>
      <c r="E65" s="20"/>
    </row>
    <row r="66" spans="1:5" x14ac:dyDescent="0.2">
      <c r="A66" s="31" t="s">
        <v>134</v>
      </c>
      <c r="B66" s="26"/>
      <c r="C66" s="26"/>
      <c r="D66" s="26"/>
      <c r="E66" s="26"/>
    </row>
    <row r="67" spans="1:5" x14ac:dyDescent="0.2">
      <c r="A67" s="32"/>
      <c r="B67" s="26"/>
      <c r="C67" s="26"/>
      <c r="D67" s="26"/>
      <c r="E67" s="26"/>
    </row>
    <row r="68" spans="1:5" x14ac:dyDescent="0.2">
      <c r="A68" s="32"/>
      <c r="B68" s="26"/>
      <c r="C68" s="26"/>
      <c r="D68" s="26"/>
      <c r="E68" s="26"/>
    </row>
    <row r="69" spans="1:5" x14ac:dyDescent="0.2">
      <c r="B69" s="26"/>
      <c r="C69" s="26"/>
      <c r="D69" s="26"/>
      <c r="E69" s="26"/>
    </row>
    <row r="70" spans="1:5" x14ac:dyDescent="0.2">
      <c r="A70" s="33" t="s">
        <v>57</v>
      </c>
      <c r="B70" s="34"/>
      <c r="C70" s="35"/>
    </row>
    <row r="71" spans="1:5" ht="13.5" thickBot="1" x14ac:dyDescent="0.25">
      <c r="A71" s="35"/>
      <c r="B71" s="35"/>
      <c r="C71" s="35"/>
    </row>
    <row r="72" spans="1:5" ht="13.5" thickBot="1" x14ac:dyDescent="0.25">
      <c r="A72" s="36" t="s">
        <v>55</v>
      </c>
      <c r="C72" s="37" t="s">
        <v>58</v>
      </c>
      <c r="D72" s="38" t="s">
        <v>59</v>
      </c>
    </row>
    <row r="73" spans="1:5" x14ac:dyDescent="0.2">
      <c r="A73" s="39">
        <f>+A60</f>
        <v>2015</v>
      </c>
      <c r="C73" s="40">
        <f>+C60-SUM(C8:C19)</f>
        <v>0</v>
      </c>
      <c r="D73" s="41">
        <f>+D60-SUM(D8:D19)</f>
        <v>0</v>
      </c>
    </row>
    <row r="74" spans="1:5" x14ac:dyDescent="0.2">
      <c r="A74" s="42">
        <f>+A61</f>
        <v>2016</v>
      </c>
      <c r="C74" s="43">
        <f>+C61-SUM(C20:C31)</f>
        <v>0</v>
      </c>
      <c r="D74" s="44">
        <f>+D61-SUM(D20:D31)</f>
        <v>0</v>
      </c>
    </row>
    <row r="75" spans="1:5" ht="13.5" thickBot="1" x14ac:dyDescent="0.25">
      <c r="A75" s="45">
        <f>+A62</f>
        <v>2017</v>
      </c>
      <c r="C75" s="46">
        <f>+C62-SUM(C32:C43)</f>
        <v>0</v>
      </c>
      <c r="D75" s="47">
        <f>+D62-SUM(D32:D43)</f>
        <v>0</v>
      </c>
    </row>
    <row r="76" spans="1:5" x14ac:dyDescent="0.2">
      <c r="A76" s="39" t="str">
        <f>+A64</f>
        <v>ene-oct 2017</v>
      </c>
      <c r="C76" s="48">
        <f>+C64-(SUM(C32:INDEX(C32:C43,'parámetros e instrucciones'!$E$3)))</f>
        <v>0</v>
      </c>
      <c r="D76" s="48">
        <f>+D64-(SUM(D32:INDEX(D32:D43,'parámetros e instrucciones'!$E$3)))</f>
        <v>0</v>
      </c>
    </row>
    <row r="77" spans="1:5" ht="13.5" thickBot="1" x14ac:dyDescent="0.25">
      <c r="A77" s="45" t="str">
        <f>+A65</f>
        <v>ene-oct 2018</v>
      </c>
      <c r="C77" s="49">
        <f>+C65-(SUM(C44:INDEX(C44:C55,'parámetros e instrucciones'!$E$3)))</f>
        <v>0</v>
      </c>
      <c r="D77" s="49">
        <f>+D65-(SUM(D44:INDEX(D44:D55,'parámetros e instrucciones'!$E$3)))</f>
        <v>0</v>
      </c>
    </row>
  </sheetData>
  <mergeCells count="1">
    <mergeCell ref="A1:F1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>
    <oddHeader xml:space="preserve">&amp;R2018 - Año del Centenario de la Reforma Universitaria 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showGridLines="0" tabSelected="1" zoomScale="75" workbookViewId="0">
      <selection activeCell="C18" sqref="C18"/>
    </sheetView>
  </sheetViews>
  <sheetFormatPr baseColWidth="10" defaultRowHeight="12.75" x14ac:dyDescent="0.2"/>
  <cols>
    <col min="1" max="1" width="14.5703125" style="6" customWidth="1"/>
    <col min="2" max="2" width="24.85546875" style="6" customWidth="1"/>
    <col min="3" max="3" width="16.140625" style="6" customWidth="1"/>
    <col min="4" max="5" width="11.42578125" style="6"/>
    <col min="6" max="6" width="14.140625" style="6" customWidth="1"/>
    <col min="7" max="9" width="2.85546875" style="6" customWidth="1"/>
    <col min="10" max="16384" width="11.42578125" style="6"/>
  </cols>
  <sheetData>
    <row r="1" spans="1:9" x14ac:dyDescent="0.2">
      <c r="A1" s="149" t="s">
        <v>96</v>
      </c>
      <c r="B1" s="149"/>
      <c r="C1" s="149"/>
      <c r="D1" s="149"/>
      <c r="E1" s="149"/>
      <c r="F1" s="149"/>
      <c r="G1" s="234"/>
      <c r="H1" s="234"/>
      <c r="I1" s="35"/>
    </row>
    <row r="2" spans="1:9" x14ac:dyDescent="0.2">
      <c r="A2" s="104" t="s">
        <v>5</v>
      </c>
      <c r="B2" s="155"/>
      <c r="C2" s="155"/>
      <c r="D2" s="155"/>
      <c r="E2" s="155"/>
      <c r="F2" s="155"/>
      <c r="G2" s="35"/>
      <c r="H2" s="35"/>
      <c r="I2" s="35"/>
    </row>
    <row r="3" spans="1:9" x14ac:dyDescent="0.2">
      <c r="A3" s="117" t="str">
        <f>+'1.modelos prod.invest.'!A3</f>
        <v>Correas transportadoras</v>
      </c>
      <c r="B3" s="118"/>
      <c r="C3" s="118"/>
      <c r="D3" s="118"/>
      <c r="E3" s="118"/>
      <c r="F3" s="118"/>
      <c r="G3" s="226"/>
      <c r="H3" s="35"/>
      <c r="I3" s="35"/>
    </row>
    <row r="4" spans="1:9" x14ac:dyDescent="0.2">
      <c r="A4" s="104" t="s">
        <v>52</v>
      </c>
      <c r="B4" s="155"/>
      <c r="C4" s="155"/>
      <c r="D4" s="155"/>
      <c r="E4" s="155"/>
      <c r="F4" s="155"/>
      <c r="G4" s="35"/>
      <c r="H4" s="35"/>
      <c r="I4" s="35"/>
    </row>
    <row r="5" spans="1:9" ht="13.5" thickBot="1" x14ac:dyDescent="0.25">
      <c r="A5" s="104" t="s">
        <v>53</v>
      </c>
      <c r="B5" s="155"/>
      <c r="C5" s="155"/>
      <c r="D5" s="155"/>
      <c r="E5" s="155"/>
      <c r="F5" s="155"/>
      <c r="G5" s="35"/>
      <c r="H5" s="35"/>
      <c r="I5" s="35"/>
    </row>
    <row r="6" spans="1:9" ht="12.75" customHeight="1" x14ac:dyDescent="0.2">
      <c r="A6" s="11" t="s">
        <v>54</v>
      </c>
      <c r="B6" s="11" t="s">
        <v>7</v>
      </c>
      <c r="C6" s="11" t="s">
        <v>6</v>
      </c>
      <c r="D6" s="11" t="s">
        <v>39</v>
      </c>
      <c r="E6" s="11" t="s">
        <v>40</v>
      </c>
      <c r="F6" s="35"/>
      <c r="G6" s="35"/>
      <c r="H6" s="35"/>
      <c r="I6" s="35"/>
    </row>
    <row r="7" spans="1:9" ht="13.5" thickBot="1" x14ac:dyDescent="0.25">
      <c r="A7" s="12" t="s">
        <v>55</v>
      </c>
      <c r="B7" s="12" t="s">
        <v>10</v>
      </c>
      <c r="C7" s="12" t="s">
        <v>8</v>
      </c>
      <c r="D7" s="12" t="s">
        <v>9</v>
      </c>
      <c r="E7" s="12" t="s">
        <v>9</v>
      </c>
      <c r="F7" s="35"/>
      <c r="G7" s="35"/>
      <c r="H7" s="35"/>
      <c r="I7" s="35"/>
    </row>
    <row r="8" spans="1:9" x14ac:dyDescent="0.2">
      <c r="A8" s="13">
        <f>+'2- impo investigadas'!A8</f>
        <v>42005</v>
      </c>
      <c r="B8" s="206"/>
      <c r="C8" s="101"/>
      <c r="D8" s="207"/>
      <c r="E8" s="101"/>
      <c r="F8" s="35"/>
      <c r="G8" s="35"/>
      <c r="H8" s="35"/>
      <c r="I8" s="35"/>
    </row>
    <row r="9" spans="1:9" x14ac:dyDescent="0.2">
      <c r="A9" s="16">
        <f>+'2- impo investigadas'!A9</f>
        <v>42036</v>
      </c>
      <c r="B9" s="208"/>
      <c r="C9" s="209"/>
      <c r="D9" s="210"/>
      <c r="E9" s="209"/>
      <c r="F9" s="35"/>
      <c r="G9" s="35"/>
      <c r="H9" s="35"/>
      <c r="I9" s="35"/>
    </row>
    <row r="10" spans="1:9" x14ac:dyDescent="0.2">
      <c r="A10" s="16">
        <f>+'2- impo investigadas'!A10</f>
        <v>42064</v>
      </c>
      <c r="B10" s="208"/>
      <c r="C10" s="209"/>
      <c r="D10" s="210"/>
      <c r="E10" s="209"/>
      <c r="F10" s="35"/>
      <c r="G10" s="35"/>
      <c r="H10" s="35"/>
      <c r="I10" s="35"/>
    </row>
    <row r="11" spans="1:9" x14ac:dyDescent="0.2">
      <c r="A11" s="16">
        <f>+'2- impo investigadas'!A11</f>
        <v>42095</v>
      </c>
      <c r="B11" s="208"/>
      <c r="C11" s="209"/>
      <c r="D11" s="210"/>
      <c r="E11" s="209"/>
      <c r="F11" s="35"/>
      <c r="G11" s="35"/>
      <c r="H11" s="35"/>
      <c r="I11" s="35"/>
    </row>
    <row r="12" spans="1:9" x14ac:dyDescent="0.2">
      <c r="A12" s="16">
        <f>+'2- impo investigadas'!A12</f>
        <v>42125</v>
      </c>
      <c r="B12" s="209"/>
      <c r="C12" s="209"/>
      <c r="D12" s="210"/>
      <c r="E12" s="209"/>
      <c r="F12" s="35"/>
      <c r="G12" s="35"/>
      <c r="H12" s="35"/>
      <c r="I12" s="35"/>
    </row>
    <row r="13" spans="1:9" x14ac:dyDescent="0.2">
      <c r="A13" s="16">
        <f>+'2- impo investigadas'!A13</f>
        <v>42156</v>
      </c>
      <c r="B13" s="208"/>
      <c r="C13" s="209"/>
      <c r="D13" s="210"/>
      <c r="E13" s="209"/>
      <c r="F13" s="35"/>
      <c r="G13" s="35"/>
      <c r="H13" s="35"/>
      <c r="I13" s="35"/>
    </row>
    <row r="14" spans="1:9" x14ac:dyDescent="0.2">
      <c r="A14" s="16">
        <f>+'2- impo investigadas'!A14</f>
        <v>42186</v>
      </c>
      <c r="B14" s="209"/>
      <c r="C14" s="209"/>
      <c r="D14" s="210"/>
      <c r="E14" s="209"/>
      <c r="F14" s="35"/>
      <c r="G14" s="35"/>
      <c r="H14" s="35"/>
      <c r="I14" s="35"/>
    </row>
    <row r="15" spans="1:9" x14ac:dyDescent="0.2">
      <c r="A15" s="16">
        <f>+'2- impo investigadas'!A15</f>
        <v>42217</v>
      </c>
      <c r="B15" s="209"/>
      <c r="C15" s="209"/>
      <c r="D15" s="210"/>
      <c r="E15" s="209"/>
      <c r="F15" s="35"/>
      <c r="G15" s="35"/>
      <c r="H15" s="35"/>
      <c r="I15" s="35"/>
    </row>
    <row r="16" spans="1:9" x14ac:dyDescent="0.2">
      <c r="A16" s="16">
        <f>+'2- impo investigadas'!A16</f>
        <v>42248</v>
      </c>
      <c r="B16" s="209"/>
      <c r="C16" s="209"/>
      <c r="D16" s="210"/>
      <c r="E16" s="209"/>
      <c r="F16" s="35"/>
      <c r="G16" s="35"/>
      <c r="H16" s="35"/>
      <c r="I16" s="35"/>
    </row>
    <row r="17" spans="1:9" x14ac:dyDescent="0.2">
      <c r="A17" s="16">
        <f>+'2- impo investigadas'!A17</f>
        <v>42278</v>
      </c>
      <c r="B17" s="209"/>
      <c r="C17" s="209"/>
      <c r="D17" s="210"/>
      <c r="E17" s="209"/>
      <c r="F17" s="35"/>
      <c r="G17" s="35"/>
      <c r="H17" s="35"/>
      <c r="I17" s="35"/>
    </row>
    <row r="18" spans="1:9" x14ac:dyDescent="0.2">
      <c r="A18" s="16">
        <f>+'2- impo investigadas'!A18</f>
        <v>42309</v>
      </c>
      <c r="B18" s="209"/>
      <c r="C18" s="209"/>
      <c r="D18" s="210"/>
      <c r="E18" s="209"/>
      <c r="F18" s="35"/>
      <c r="G18" s="35"/>
      <c r="H18" s="35"/>
      <c r="I18" s="35"/>
    </row>
    <row r="19" spans="1:9" ht="13.5" thickBot="1" x14ac:dyDescent="0.25">
      <c r="A19" s="19">
        <f>+'2- impo investigadas'!A19</f>
        <v>42339</v>
      </c>
      <c r="B19" s="103"/>
      <c r="C19" s="103"/>
      <c r="D19" s="164"/>
      <c r="E19" s="103"/>
      <c r="F19" s="35"/>
      <c r="G19" s="35"/>
      <c r="H19" s="35"/>
      <c r="I19" s="35"/>
    </row>
    <row r="20" spans="1:9" x14ac:dyDescent="0.2">
      <c r="A20" s="13">
        <f>+'2- impo investigadas'!A20</f>
        <v>42370</v>
      </c>
      <c r="B20" s="101"/>
      <c r="C20" s="101"/>
      <c r="D20" s="210"/>
      <c r="E20" s="101"/>
      <c r="F20" s="35"/>
      <c r="G20" s="35"/>
      <c r="H20" s="35"/>
      <c r="I20" s="35"/>
    </row>
    <row r="21" spans="1:9" x14ac:dyDescent="0.2">
      <c r="A21" s="16">
        <f>+'2- impo investigadas'!A21</f>
        <v>42401</v>
      </c>
      <c r="B21" s="209"/>
      <c r="C21" s="209"/>
      <c r="D21" s="211"/>
      <c r="E21" s="209"/>
      <c r="F21" s="35"/>
      <c r="G21" s="35"/>
      <c r="H21" s="35"/>
      <c r="I21" s="35"/>
    </row>
    <row r="22" spans="1:9" x14ac:dyDescent="0.2">
      <c r="A22" s="16">
        <f>+'2- impo investigadas'!A22</f>
        <v>42430</v>
      </c>
      <c r="B22" s="209"/>
      <c r="C22" s="209"/>
      <c r="D22" s="210"/>
      <c r="E22" s="209"/>
      <c r="F22" s="35"/>
      <c r="G22" s="35"/>
      <c r="H22" s="35"/>
      <c r="I22" s="35"/>
    </row>
    <row r="23" spans="1:9" x14ac:dyDescent="0.2">
      <c r="A23" s="16">
        <f>+'2- impo investigadas'!A23</f>
        <v>42461</v>
      </c>
      <c r="B23" s="209"/>
      <c r="C23" s="209"/>
      <c r="D23" s="210"/>
      <c r="E23" s="209"/>
      <c r="F23" s="35"/>
      <c r="G23" s="35"/>
      <c r="H23" s="35"/>
      <c r="I23" s="35"/>
    </row>
    <row r="24" spans="1:9" x14ac:dyDescent="0.2">
      <c r="A24" s="16">
        <f>+'2- impo investigadas'!A24</f>
        <v>42491</v>
      </c>
      <c r="B24" s="209"/>
      <c r="C24" s="209"/>
      <c r="D24" s="210"/>
      <c r="E24" s="209"/>
      <c r="F24" s="35"/>
      <c r="G24" s="35"/>
      <c r="H24" s="35"/>
      <c r="I24" s="35"/>
    </row>
    <row r="25" spans="1:9" x14ac:dyDescent="0.2">
      <c r="A25" s="16">
        <f>+'2- impo investigadas'!A25</f>
        <v>42522</v>
      </c>
      <c r="B25" s="209"/>
      <c r="C25" s="209"/>
      <c r="D25" s="210"/>
      <c r="E25" s="209"/>
      <c r="F25" s="35"/>
      <c r="G25" s="35"/>
      <c r="H25" s="35"/>
      <c r="I25" s="35"/>
    </row>
    <row r="26" spans="1:9" x14ac:dyDescent="0.2">
      <c r="A26" s="16">
        <f>+'2- impo investigadas'!A26</f>
        <v>42552</v>
      </c>
      <c r="B26" s="209"/>
      <c r="C26" s="209"/>
      <c r="D26" s="210"/>
      <c r="E26" s="209"/>
      <c r="F26" s="35"/>
      <c r="G26" s="35"/>
      <c r="H26" s="35"/>
      <c r="I26" s="35"/>
    </row>
    <row r="27" spans="1:9" x14ac:dyDescent="0.2">
      <c r="A27" s="16">
        <f>+'2- impo investigadas'!A27</f>
        <v>42583</v>
      </c>
      <c r="B27" s="209"/>
      <c r="C27" s="209"/>
      <c r="D27" s="210"/>
      <c r="E27" s="209"/>
      <c r="F27" s="35"/>
      <c r="G27" s="35"/>
      <c r="H27" s="35"/>
      <c r="I27" s="35"/>
    </row>
    <row r="28" spans="1:9" x14ac:dyDescent="0.2">
      <c r="A28" s="16">
        <f>+'2- impo investigadas'!A28</f>
        <v>42614</v>
      </c>
      <c r="B28" s="209"/>
      <c r="C28" s="209"/>
      <c r="D28" s="210"/>
      <c r="E28" s="209"/>
      <c r="F28" s="35"/>
      <c r="G28" s="35"/>
      <c r="H28" s="35"/>
      <c r="I28" s="35"/>
    </row>
    <row r="29" spans="1:9" x14ac:dyDescent="0.2">
      <c r="A29" s="16">
        <f>+'2- impo investigadas'!A29</f>
        <v>42644</v>
      </c>
      <c r="B29" s="209"/>
      <c r="C29" s="209"/>
      <c r="D29" s="210"/>
      <c r="E29" s="209"/>
      <c r="F29" s="35"/>
      <c r="G29" s="35"/>
      <c r="H29" s="35"/>
      <c r="I29" s="35"/>
    </row>
    <row r="30" spans="1:9" x14ac:dyDescent="0.2">
      <c r="A30" s="16">
        <f>+'2- impo investigadas'!A30</f>
        <v>42675</v>
      </c>
      <c r="B30" s="209"/>
      <c r="C30" s="209"/>
      <c r="D30" s="210"/>
      <c r="E30" s="209"/>
      <c r="F30" s="35"/>
      <c r="G30" s="35"/>
      <c r="H30" s="35"/>
      <c r="I30" s="35"/>
    </row>
    <row r="31" spans="1:9" ht="13.5" thickBot="1" x14ac:dyDescent="0.25">
      <c r="A31" s="19">
        <f>+'2- impo investigadas'!A31</f>
        <v>42705</v>
      </c>
      <c r="B31" s="103"/>
      <c r="C31" s="103"/>
      <c r="D31" s="212"/>
      <c r="E31" s="103"/>
      <c r="F31" s="35"/>
      <c r="G31" s="35"/>
      <c r="H31" s="35"/>
      <c r="I31" s="35"/>
    </row>
    <row r="32" spans="1:9" x14ac:dyDescent="0.2">
      <c r="A32" s="13">
        <f>+'2- impo investigadas'!A32</f>
        <v>42736</v>
      </c>
      <c r="B32" s="101"/>
      <c r="C32" s="213"/>
      <c r="D32" s="206"/>
      <c r="E32" s="101"/>
      <c r="F32" s="35"/>
      <c r="G32" s="35"/>
      <c r="H32" s="35"/>
      <c r="I32" s="35"/>
    </row>
    <row r="33" spans="1:9" x14ac:dyDescent="0.2">
      <c r="A33" s="16">
        <f>+'2- impo investigadas'!A33</f>
        <v>42767</v>
      </c>
      <c r="B33" s="209"/>
      <c r="C33" s="214"/>
      <c r="D33" s="208"/>
      <c r="E33" s="209"/>
      <c r="F33" s="35"/>
      <c r="G33" s="35"/>
      <c r="H33" s="35"/>
      <c r="I33" s="35"/>
    </row>
    <row r="34" spans="1:9" x14ac:dyDescent="0.2">
      <c r="A34" s="16">
        <f>+'2- impo investigadas'!A34</f>
        <v>42795</v>
      </c>
      <c r="B34" s="209"/>
      <c r="C34" s="214"/>
      <c r="D34" s="208"/>
      <c r="E34" s="209"/>
      <c r="F34" s="35"/>
      <c r="G34" s="35"/>
      <c r="H34" s="35"/>
      <c r="I34" s="35"/>
    </row>
    <row r="35" spans="1:9" x14ac:dyDescent="0.2">
      <c r="A35" s="16">
        <f>+'2- impo investigadas'!A35</f>
        <v>42826</v>
      </c>
      <c r="B35" s="209"/>
      <c r="C35" s="214"/>
      <c r="D35" s="208"/>
      <c r="E35" s="209"/>
      <c r="F35" s="35"/>
      <c r="G35" s="35"/>
      <c r="H35" s="35"/>
      <c r="I35" s="35"/>
    </row>
    <row r="36" spans="1:9" x14ac:dyDescent="0.2">
      <c r="A36" s="16">
        <f>+'2- impo investigadas'!A36</f>
        <v>42856</v>
      </c>
      <c r="B36" s="209"/>
      <c r="C36" s="214"/>
      <c r="D36" s="208"/>
      <c r="E36" s="209"/>
      <c r="F36" s="35"/>
      <c r="G36" s="35"/>
      <c r="H36" s="35"/>
      <c r="I36" s="35"/>
    </row>
    <row r="37" spans="1:9" x14ac:dyDescent="0.2">
      <c r="A37" s="16">
        <f>+'2- impo investigadas'!A37</f>
        <v>42887</v>
      </c>
      <c r="B37" s="209"/>
      <c r="C37" s="214"/>
      <c r="D37" s="208"/>
      <c r="E37" s="209"/>
      <c r="F37" s="35"/>
      <c r="G37" s="35"/>
      <c r="H37" s="35"/>
      <c r="I37" s="35"/>
    </row>
    <row r="38" spans="1:9" x14ac:dyDescent="0.2">
      <c r="A38" s="16">
        <f>+'2- impo investigadas'!A38</f>
        <v>42917</v>
      </c>
      <c r="B38" s="209"/>
      <c r="C38" s="214"/>
      <c r="D38" s="208"/>
      <c r="E38" s="209"/>
      <c r="F38" s="35"/>
      <c r="G38" s="35"/>
      <c r="H38" s="35"/>
      <c r="I38" s="35"/>
    </row>
    <row r="39" spans="1:9" x14ac:dyDescent="0.2">
      <c r="A39" s="16">
        <f>+'2- impo investigadas'!A39</f>
        <v>42948</v>
      </c>
      <c r="B39" s="209"/>
      <c r="C39" s="214"/>
      <c r="D39" s="208"/>
      <c r="E39" s="209"/>
      <c r="F39" s="35"/>
      <c r="G39" s="35"/>
      <c r="H39" s="35"/>
      <c r="I39" s="35"/>
    </row>
    <row r="40" spans="1:9" x14ac:dyDescent="0.2">
      <c r="A40" s="16">
        <f>+'2- impo investigadas'!A40</f>
        <v>42979</v>
      </c>
      <c r="B40" s="209"/>
      <c r="C40" s="214"/>
      <c r="D40" s="208"/>
      <c r="E40" s="209"/>
      <c r="F40" s="35"/>
      <c r="G40" s="35"/>
      <c r="H40" s="35"/>
      <c r="I40" s="35"/>
    </row>
    <row r="41" spans="1:9" x14ac:dyDescent="0.2">
      <c r="A41" s="16">
        <f>+'2- impo investigadas'!A41</f>
        <v>43009</v>
      </c>
      <c r="B41" s="209"/>
      <c r="C41" s="214"/>
      <c r="D41" s="208"/>
      <c r="E41" s="209"/>
      <c r="F41" s="35"/>
      <c r="G41" s="35"/>
      <c r="H41" s="35"/>
      <c r="I41" s="35"/>
    </row>
    <row r="42" spans="1:9" x14ac:dyDescent="0.2">
      <c r="A42" s="16">
        <f>+'2- impo investigadas'!A42</f>
        <v>43040</v>
      </c>
      <c r="B42" s="209"/>
      <c r="C42" s="214"/>
      <c r="D42" s="208"/>
      <c r="E42" s="209"/>
      <c r="F42" s="35"/>
      <c r="G42" s="35"/>
      <c r="H42" s="35"/>
      <c r="I42" s="35"/>
    </row>
    <row r="43" spans="1:9" ht="13.5" thickBot="1" x14ac:dyDescent="0.25">
      <c r="A43" s="19">
        <f>+'2- impo investigadas'!A43</f>
        <v>43070</v>
      </c>
      <c r="B43" s="20"/>
      <c r="C43" s="23"/>
      <c r="D43" s="24"/>
      <c r="E43" s="20"/>
    </row>
    <row r="44" spans="1:9" x14ac:dyDescent="0.2">
      <c r="A44" s="13">
        <f>+'2- impo investigadas'!A44</f>
        <v>43101</v>
      </c>
      <c r="B44" s="15"/>
      <c r="C44" s="21"/>
      <c r="D44" s="14"/>
      <c r="E44" s="15"/>
    </row>
    <row r="45" spans="1:9" x14ac:dyDescent="0.2">
      <c r="A45" s="16">
        <f>+'2- impo investigadas'!A45</f>
        <v>43132</v>
      </c>
      <c r="B45" s="18"/>
      <c r="C45" s="22"/>
      <c r="D45" s="17"/>
      <c r="E45" s="18"/>
    </row>
    <row r="46" spans="1:9" x14ac:dyDescent="0.2">
      <c r="A46" s="16">
        <f>+'2- impo investigadas'!A46</f>
        <v>43160</v>
      </c>
      <c r="B46" s="18"/>
      <c r="C46" s="22"/>
      <c r="D46" s="17"/>
      <c r="E46" s="18"/>
    </row>
    <row r="47" spans="1:9" x14ac:dyDescent="0.2">
      <c r="A47" s="16">
        <f>+'2- impo investigadas'!A47</f>
        <v>43191</v>
      </c>
      <c r="B47" s="18"/>
      <c r="C47" s="22"/>
      <c r="D47" s="17"/>
      <c r="E47" s="18"/>
    </row>
    <row r="48" spans="1:9" x14ac:dyDescent="0.2">
      <c r="A48" s="16">
        <f>+'2- impo investigadas'!A48</f>
        <v>43221</v>
      </c>
      <c r="B48" s="18"/>
      <c r="C48" s="22"/>
      <c r="D48" s="17"/>
      <c r="E48" s="18"/>
    </row>
    <row r="49" spans="1:5" x14ac:dyDescent="0.2">
      <c r="A49" s="16">
        <f>+'2- impo investigadas'!A49</f>
        <v>43252</v>
      </c>
      <c r="B49" s="18"/>
      <c r="C49" s="22"/>
      <c r="D49" s="17"/>
      <c r="E49" s="18"/>
    </row>
    <row r="50" spans="1:5" x14ac:dyDescent="0.2">
      <c r="A50" s="16">
        <f>+'2- impo investigadas'!A50</f>
        <v>43282</v>
      </c>
      <c r="B50" s="18"/>
      <c r="C50" s="22"/>
      <c r="D50" s="17"/>
      <c r="E50" s="18"/>
    </row>
    <row r="51" spans="1:5" x14ac:dyDescent="0.2">
      <c r="A51" s="16">
        <f>+'2- impo investigadas'!A51</f>
        <v>43313</v>
      </c>
      <c r="B51" s="18"/>
      <c r="C51" s="22"/>
      <c r="D51" s="17"/>
      <c r="E51" s="18"/>
    </row>
    <row r="52" spans="1:5" x14ac:dyDescent="0.2">
      <c r="A52" s="16">
        <f>+'2- impo investigadas'!A52</f>
        <v>43344</v>
      </c>
      <c r="B52" s="18"/>
      <c r="C52" s="22"/>
      <c r="D52" s="17"/>
      <c r="E52" s="18"/>
    </row>
    <row r="53" spans="1:5" x14ac:dyDescent="0.2">
      <c r="A53" s="16">
        <f>+'2- impo investigadas'!A53</f>
        <v>43374</v>
      </c>
      <c r="B53" s="18"/>
      <c r="C53" s="22"/>
      <c r="D53" s="17"/>
      <c r="E53" s="18"/>
    </row>
    <row r="54" spans="1:5" hidden="1" x14ac:dyDescent="0.2">
      <c r="A54" s="16">
        <f>+'2- impo investigadas'!A54</f>
        <v>43405</v>
      </c>
      <c r="B54" s="18"/>
      <c r="C54" s="22"/>
      <c r="D54" s="17"/>
      <c r="E54" s="18"/>
    </row>
    <row r="55" spans="1:5" ht="13.5" hidden="1" thickBot="1" x14ac:dyDescent="0.25">
      <c r="A55" s="19">
        <f>+'2- impo investigadas'!A55</f>
        <v>43435</v>
      </c>
      <c r="B55" s="20"/>
      <c r="C55" s="23"/>
      <c r="D55" s="24"/>
      <c r="E55" s="20"/>
    </row>
    <row r="56" spans="1:5" ht="13.5" thickBot="1" x14ac:dyDescent="0.25">
      <c r="A56" s="25"/>
      <c r="B56" s="26"/>
      <c r="C56" s="26"/>
      <c r="D56" s="27"/>
      <c r="E56" s="26"/>
    </row>
    <row r="57" spans="1:5" x14ac:dyDescent="0.2">
      <c r="A57" s="28">
        <f>+'2- impo investigadas'!A57</f>
        <v>2012</v>
      </c>
      <c r="B57" s="15"/>
      <c r="C57" s="15"/>
      <c r="D57" s="15"/>
      <c r="E57" s="15"/>
    </row>
    <row r="58" spans="1:5" x14ac:dyDescent="0.2">
      <c r="A58" s="29">
        <f>+'2- impo investigadas'!A58</f>
        <v>2013</v>
      </c>
      <c r="B58" s="18"/>
      <c r="C58" s="18"/>
      <c r="D58" s="18"/>
      <c r="E58" s="18"/>
    </row>
    <row r="59" spans="1:5" ht="13.5" thickBot="1" x14ac:dyDescent="0.25">
      <c r="A59" s="30">
        <f>+'2- impo investigadas'!A59</f>
        <v>2014</v>
      </c>
      <c r="B59" s="20"/>
      <c r="C59" s="20"/>
      <c r="D59" s="20"/>
      <c r="E59" s="20"/>
    </row>
    <row r="60" spans="1:5" x14ac:dyDescent="0.2">
      <c r="A60" s="28">
        <f>+'2- impo investigadas'!A60</f>
        <v>2015</v>
      </c>
      <c r="B60" s="15"/>
      <c r="C60" s="15"/>
      <c r="D60" s="15"/>
      <c r="E60" s="15"/>
    </row>
    <row r="61" spans="1:5" x14ac:dyDescent="0.2">
      <c r="A61" s="29">
        <f>+'2- impo investigadas'!A61</f>
        <v>2016</v>
      </c>
      <c r="B61" s="18"/>
      <c r="C61" s="18"/>
      <c r="D61" s="18"/>
      <c r="E61" s="18"/>
    </row>
    <row r="62" spans="1:5" ht="13.5" thickBot="1" x14ac:dyDescent="0.25">
      <c r="A62" s="30">
        <f>+'2- impo investigadas'!A62</f>
        <v>2017</v>
      </c>
      <c r="B62" s="20"/>
      <c r="C62" s="20"/>
      <c r="D62" s="20"/>
      <c r="E62" s="20"/>
    </row>
    <row r="63" spans="1:5" ht="13.5" thickBot="1" x14ac:dyDescent="0.25">
      <c r="A63" s="25"/>
      <c r="B63" s="26"/>
      <c r="C63" s="26"/>
      <c r="D63" s="26"/>
      <c r="E63" s="26"/>
    </row>
    <row r="64" spans="1:5" x14ac:dyDescent="0.2">
      <c r="A64" s="119" t="str">
        <f>+'2- impo investigadas'!A64</f>
        <v>ene-oct 2017</v>
      </c>
      <c r="B64" s="15"/>
      <c r="C64" s="15"/>
      <c r="D64" s="15"/>
      <c r="E64" s="15"/>
    </row>
    <row r="65" spans="1:6" ht="13.5" thickBot="1" x14ac:dyDescent="0.25">
      <c r="A65" s="120" t="str">
        <f>+'2- impo investigadas'!A65</f>
        <v>ene-oct 2018</v>
      </c>
      <c r="B65" s="20"/>
      <c r="C65" s="20"/>
      <c r="D65" s="20"/>
      <c r="E65" s="20"/>
    </row>
    <row r="66" spans="1:6" x14ac:dyDescent="0.2">
      <c r="A66" s="31" t="s">
        <v>56</v>
      </c>
      <c r="B66" s="26"/>
      <c r="C66" s="26"/>
      <c r="D66" s="26"/>
      <c r="E66" s="26"/>
      <c r="F66" s="26"/>
    </row>
    <row r="67" spans="1:6" x14ac:dyDescent="0.2">
      <c r="A67" s="32" t="s">
        <v>134</v>
      </c>
      <c r="B67" s="26"/>
      <c r="C67" s="26"/>
      <c r="D67" s="26"/>
      <c r="E67" s="26"/>
      <c r="F67" s="26"/>
    </row>
    <row r="68" spans="1:6" x14ac:dyDescent="0.2">
      <c r="A68" s="32"/>
      <c r="B68" s="26"/>
      <c r="C68" s="26"/>
      <c r="D68" s="26"/>
      <c r="E68" s="26"/>
      <c r="F68" s="26"/>
    </row>
    <row r="69" spans="1:6" x14ac:dyDescent="0.2">
      <c r="B69" s="26"/>
      <c r="C69" s="26"/>
      <c r="D69" s="26"/>
      <c r="E69" s="26"/>
      <c r="F69" s="26"/>
    </row>
    <row r="70" spans="1:6" x14ac:dyDescent="0.2">
      <c r="A70" s="33" t="s">
        <v>57</v>
      </c>
      <c r="B70" s="34"/>
      <c r="C70" s="35"/>
    </row>
    <row r="71" spans="1:6" ht="13.5" thickBot="1" x14ac:dyDescent="0.25">
      <c r="A71" s="35"/>
      <c r="B71" s="35"/>
      <c r="C71" s="35"/>
    </row>
    <row r="72" spans="1:6" ht="13.5" thickBot="1" x14ac:dyDescent="0.25">
      <c r="A72" s="36" t="s">
        <v>55</v>
      </c>
      <c r="C72" s="37" t="s">
        <v>58</v>
      </c>
      <c r="D72" s="38" t="s">
        <v>59</v>
      </c>
    </row>
    <row r="73" spans="1:6" x14ac:dyDescent="0.2">
      <c r="A73" s="39">
        <f>+A60</f>
        <v>2015</v>
      </c>
      <c r="C73" s="40">
        <f>+C60-SUM(C8:C19)</f>
        <v>0</v>
      </c>
      <c r="D73" s="41">
        <f>+D60-SUM(D8:D19)</f>
        <v>0</v>
      </c>
    </row>
    <row r="74" spans="1:6" x14ac:dyDescent="0.2">
      <c r="A74" s="42">
        <f>+A61</f>
        <v>2016</v>
      </c>
      <c r="C74" s="43">
        <f>+C61-SUM(C20:C31)</f>
        <v>0</v>
      </c>
      <c r="D74" s="44">
        <f>+D61-SUM(D20:D31)</f>
        <v>0</v>
      </c>
    </row>
    <row r="75" spans="1:6" ht="13.5" thickBot="1" x14ac:dyDescent="0.25">
      <c r="A75" s="45">
        <f>+A62</f>
        <v>2017</v>
      </c>
      <c r="C75" s="46">
        <f>+C62-SUM(C32:C43)</f>
        <v>0</v>
      </c>
      <c r="D75" s="47">
        <f>+D62-SUM(D32:D43)</f>
        <v>0</v>
      </c>
    </row>
    <row r="76" spans="1:6" x14ac:dyDescent="0.2">
      <c r="A76" s="39" t="str">
        <f>+A64</f>
        <v>ene-oct 2017</v>
      </c>
      <c r="C76" s="48">
        <f>+C64-(SUM(C32:INDEX(C32:C43,'parámetros e instrucciones'!$E$3)))</f>
        <v>0</v>
      </c>
      <c r="D76" s="48">
        <f>+D64-(SUM(D32:INDEX(D32:D43,'parámetros e instrucciones'!$E$3)))</f>
        <v>0</v>
      </c>
    </row>
    <row r="77" spans="1:6" ht="13.5" thickBot="1" x14ac:dyDescent="0.25">
      <c r="A77" s="45" t="str">
        <f>+A65</f>
        <v>ene-oct 2018</v>
      </c>
      <c r="C77" s="49">
        <f>+C65-(SUM(C44:INDEX(C44:C55,'parámetros e instrucciones'!$E$3)))</f>
        <v>0</v>
      </c>
      <c r="D77" s="49">
        <f>+D65-(SUM(D44:INDEX(D44:D55,'parámetros e instrucciones'!$E$3)))</f>
        <v>0</v>
      </c>
    </row>
  </sheetData>
  <mergeCells count="1">
    <mergeCell ref="A1:F1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>
    <oddHeader xml:space="preserve">&amp;R2018 - Año del Centenario de la Reforma Universitaria 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tabSelected="1" zoomScale="75" workbookViewId="0">
      <selection activeCell="C18" sqref="C18"/>
    </sheetView>
  </sheetViews>
  <sheetFormatPr baseColWidth="10" defaultRowHeight="12.75" x14ac:dyDescent="0.2"/>
  <cols>
    <col min="1" max="1" width="38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9" width="12.5703125" style="123" customWidth="1"/>
    <col min="10" max="16384" width="11.42578125" style="2"/>
  </cols>
  <sheetData>
    <row r="1" spans="1:9" x14ac:dyDescent="0.2">
      <c r="A1" s="104" t="s">
        <v>116</v>
      </c>
      <c r="B1" s="155"/>
      <c r="C1" s="155"/>
      <c r="D1" s="155"/>
      <c r="E1" s="155"/>
      <c r="F1" s="155"/>
      <c r="G1" s="155"/>
      <c r="H1" s="118"/>
      <c r="I1" s="118"/>
    </row>
    <row r="2" spans="1:9" x14ac:dyDescent="0.2">
      <c r="A2" s="104" t="s">
        <v>11</v>
      </c>
      <c r="B2" s="155"/>
      <c r="C2" s="155"/>
      <c r="D2" s="155"/>
      <c r="E2" s="155"/>
      <c r="F2" s="155"/>
      <c r="G2" s="155"/>
      <c r="H2" s="118"/>
      <c r="I2" s="118"/>
    </row>
    <row r="3" spans="1:9" x14ac:dyDescent="0.2">
      <c r="A3" s="104" t="s">
        <v>114</v>
      </c>
      <c r="B3" s="155"/>
      <c r="C3" s="155"/>
      <c r="D3" s="155"/>
      <c r="E3" s="155"/>
      <c r="F3" s="155"/>
      <c r="G3" s="155"/>
      <c r="H3" s="118"/>
      <c r="I3" s="118"/>
    </row>
    <row r="4" spans="1:9" x14ac:dyDescent="0.2">
      <c r="A4" s="126"/>
      <c r="B4" s="118"/>
      <c r="C4" s="118"/>
      <c r="D4" s="118"/>
      <c r="E4" s="118"/>
      <c r="F4" s="118"/>
      <c r="G4" s="118"/>
      <c r="H4" s="118"/>
      <c r="I4" s="118"/>
    </row>
    <row r="5" spans="1:9" s="5" customFormat="1" x14ac:dyDescent="0.2">
      <c r="A5" s="117" t="s">
        <v>97</v>
      </c>
      <c r="B5" s="156"/>
      <c r="C5" s="156"/>
      <c r="D5" s="156"/>
      <c r="E5" s="156"/>
      <c r="F5" s="156"/>
      <c r="G5" s="156"/>
      <c r="H5" s="156"/>
      <c r="I5" s="156"/>
    </row>
    <row r="6" spans="1:9" ht="13.5" thickBot="1" x14ac:dyDescent="0.25">
      <c r="A6" s="104" t="s">
        <v>98</v>
      </c>
      <c r="B6" s="155"/>
      <c r="C6" s="155"/>
      <c r="D6" s="155"/>
      <c r="E6" s="155"/>
      <c r="F6" s="155"/>
      <c r="G6" s="155"/>
      <c r="H6" s="118"/>
      <c r="I6" s="118"/>
    </row>
    <row r="7" spans="1:9" ht="13.5" thickBot="1" x14ac:dyDescent="0.25">
      <c r="A7" s="157" t="s">
        <v>12</v>
      </c>
      <c r="B7" s="158" t="s">
        <v>99</v>
      </c>
      <c r="C7" s="159"/>
      <c r="D7" s="158" t="s">
        <v>100</v>
      </c>
      <c r="E7" s="159"/>
      <c r="F7" s="158" t="s">
        <v>101</v>
      </c>
      <c r="G7" s="159"/>
      <c r="H7" s="160" t="s">
        <v>102</v>
      </c>
      <c r="I7" s="161"/>
    </row>
    <row r="8" spans="1:9" s="3" customFormat="1" ht="13.5" thickBot="1" x14ac:dyDescent="0.25">
      <c r="A8" s="162"/>
      <c r="B8" s="163" t="s">
        <v>45</v>
      </c>
      <c r="C8" s="164" t="s">
        <v>13</v>
      </c>
      <c r="D8" s="165" t="s">
        <v>45</v>
      </c>
      <c r="E8" s="164" t="s">
        <v>13</v>
      </c>
      <c r="F8" s="165" t="s">
        <v>45</v>
      </c>
      <c r="G8" s="164" t="s">
        <v>13</v>
      </c>
      <c r="H8" s="166" t="s">
        <v>45</v>
      </c>
      <c r="I8" s="167" t="s">
        <v>13</v>
      </c>
    </row>
    <row r="9" spans="1:9" s="3" customFormat="1" x14ac:dyDescent="0.2">
      <c r="A9" s="168" t="s">
        <v>46</v>
      </c>
      <c r="B9" s="169"/>
      <c r="C9" s="170"/>
      <c r="D9" s="171"/>
      <c r="E9" s="170"/>
      <c r="F9" s="171"/>
      <c r="G9" s="170"/>
      <c r="H9" s="171"/>
      <c r="I9" s="170"/>
    </row>
    <row r="10" spans="1:9" x14ac:dyDescent="0.2">
      <c r="A10" s="172" t="s">
        <v>14</v>
      </c>
      <c r="B10" s="173"/>
      <c r="C10" s="173"/>
      <c r="D10" s="173"/>
      <c r="E10" s="173"/>
      <c r="F10" s="173"/>
      <c r="G10" s="173"/>
      <c r="H10" s="174"/>
      <c r="I10" s="175"/>
    </row>
    <row r="11" spans="1:9" x14ac:dyDescent="0.2">
      <c r="A11" s="176" t="s">
        <v>15</v>
      </c>
      <c r="B11" s="173"/>
      <c r="C11" s="173"/>
      <c r="D11" s="173"/>
      <c r="E11" s="173"/>
      <c r="F11" s="173"/>
      <c r="G11" s="173"/>
      <c r="H11" s="174"/>
      <c r="I11" s="175"/>
    </row>
    <row r="12" spans="1:9" x14ac:dyDescent="0.2">
      <c r="A12" s="176" t="s">
        <v>16</v>
      </c>
      <c r="B12" s="173"/>
      <c r="C12" s="173"/>
      <c r="D12" s="173"/>
      <c r="E12" s="173"/>
      <c r="F12" s="173"/>
      <c r="G12" s="173"/>
      <c r="H12" s="174"/>
      <c r="I12" s="175"/>
    </row>
    <row r="13" spans="1:9" x14ac:dyDescent="0.2">
      <c r="A13" s="172" t="s">
        <v>17</v>
      </c>
      <c r="B13" s="173"/>
      <c r="C13" s="173"/>
      <c r="D13" s="173"/>
      <c r="E13" s="173"/>
      <c r="F13" s="173"/>
      <c r="G13" s="173"/>
      <c r="H13" s="174"/>
      <c r="I13" s="175"/>
    </row>
    <row r="14" spans="1:9" x14ac:dyDescent="0.2">
      <c r="A14" s="176" t="s">
        <v>18</v>
      </c>
      <c r="B14" s="173"/>
      <c r="C14" s="173"/>
      <c r="D14" s="173"/>
      <c r="E14" s="173"/>
      <c r="F14" s="173"/>
      <c r="G14" s="173"/>
      <c r="H14" s="174"/>
      <c r="I14" s="175"/>
    </row>
    <row r="15" spans="1:9" x14ac:dyDescent="0.2">
      <c r="A15" s="176" t="s">
        <v>19</v>
      </c>
      <c r="B15" s="173"/>
      <c r="C15" s="173"/>
      <c r="D15" s="173"/>
      <c r="E15" s="173"/>
      <c r="F15" s="173"/>
      <c r="G15" s="173"/>
      <c r="H15" s="174"/>
      <c r="I15" s="175"/>
    </row>
    <row r="16" spans="1:9" x14ac:dyDescent="0.2">
      <c r="A16" s="176" t="s">
        <v>20</v>
      </c>
      <c r="B16" s="173"/>
      <c r="C16" s="173"/>
      <c r="D16" s="173"/>
      <c r="E16" s="173"/>
      <c r="F16" s="173"/>
      <c r="G16" s="173"/>
      <c r="H16" s="174"/>
      <c r="I16" s="175"/>
    </row>
    <row r="17" spans="1:9" x14ac:dyDescent="0.2">
      <c r="A17" s="176" t="s">
        <v>21</v>
      </c>
      <c r="B17" s="173"/>
      <c r="C17" s="173"/>
      <c r="D17" s="173"/>
      <c r="E17" s="173"/>
      <c r="F17" s="173"/>
      <c r="G17" s="173"/>
      <c r="H17" s="174"/>
      <c r="I17" s="175"/>
    </row>
    <row r="18" spans="1:9" x14ac:dyDescent="0.2">
      <c r="A18" s="176" t="s">
        <v>22</v>
      </c>
      <c r="B18" s="173"/>
      <c r="C18" s="173"/>
      <c r="D18" s="173"/>
      <c r="E18" s="173"/>
      <c r="F18" s="173"/>
      <c r="G18" s="173"/>
      <c r="H18" s="174"/>
      <c r="I18" s="175"/>
    </row>
    <row r="19" spans="1:9" x14ac:dyDescent="0.2">
      <c r="A19" s="176" t="s">
        <v>23</v>
      </c>
      <c r="B19" s="173"/>
      <c r="C19" s="173"/>
      <c r="D19" s="173"/>
      <c r="E19" s="173"/>
      <c r="F19" s="173"/>
      <c r="G19" s="173"/>
      <c r="H19" s="174"/>
      <c r="I19" s="175"/>
    </row>
    <row r="20" spans="1:9" x14ac:dyDescent="0.2">
      <c r="A20" s="172" t="s">
        <v>38</v>
      </c>
      <c r="B20" s="173"/>
      <c r="C20" s="173"/>
      <c r="D20" s="173"/>
      <c r="E20" s="173"/>
      <c r="F20" s="173"/>
      <c r="G20" s="173"/>
      <c r="H20" s="174"/>
      <c r="I20" s="175"/>
    </row>
    <row r="21" spans="1:9" x14ac:dyDescent="0.2">
      <c r="A21" s="176" t="s">
        <v>24</v>
      </c>
      <c r="B21" s="173"/>
      <c r="C21" s="173"/>
      <c r="D21" s="173"/>
      <c r="E21" s="173"/>
      <c r="F21" s="173"/>
      <c r="G21" s="173"/>
      <c r="H21" s="174"/>
      <c r="I21" s="175"/>
    </row>
    <row r="22" spans="1:9" x14ac:dyDescent="0.2">
      <c r="A22" s="176" t="s">
        <v>25</v>
      </c>
      <c r="B22" s="173"/>
      <c r="C22" s="173"/>
      <c r="D22" s="173"/>
      <c r="E22" s="173"/>
      <c r="F22" s="173"/>
      <c r="G22" s="173"/>
      <c r="H22" s="174"/>
      <c r="I22" s="175"/>
    </row>
    <row r="23" spans="1:9" x14ac:dyDescent="0.2">
      <c r="A23" s="176" t="s">
        <v>26</v>
      </c>
      <c r="B23" s="173"/>
      <c r="C23" s="173"/>
      <c r="D23" s="173"/>
      <c r="E23" s="173"/>
      <c r="F23" s="173"/>
      <c r="G23" s="173"/>
      <c r="H23" s="174"/>
      <c r="I23" s="175"/>
    </row>
    <row r="24" spans="1:9" x14ac:dyDescent="0.2">
      <c r="A24" s="172" t="s">
        <v>87</v>
      </c>
      <c r="B24" s="173"/>
      <c r="C24" s="173"/>
      <c r="D24" s="173"/>
      <c r="E24" s="173"/>
      <c r="F24" s="173"/>
      <c r="G24" s="173"/>
      <c r="H24" s="174"/>
      <c r="I24" s="175"/>
    </row>
    <row r="25" spans="1:9" x14ac:dyDescent="0.2">
      <c r="A25" s="177" t="s">
        <v>27</v>
      </c>
      <c r="B25" s="178"/>
      <c r="C25" s="178"/>
      <c r="D25" s="178"/>
      <c r="E25" s="178"/>
      <c r="F25" s="178"/>
      <c r="G25" s="178"/>
      <c r="H25" s="179"/>
      <c r="I25" s="180"/>
    </row>
    <row r="26" spans="1:9" x14ac:dyDescent="0.2">
      <c r="A26" s="181" t="s">
        <v>28</v>
      </c>
      <c r="B26" s="182"/>
      <c r="C26" s="182"/>
      <c r="D26" s="182"/>
      <c r="E26" s="182"/>
      <c r="F26" s="182"/>
      <c r="G26" s="182"/>
      <c r="H26" s="183"/>
      <c r="I26" s="184"/>
    </row>
    <row r="27" spans="1:9" x14ac:dyDescent="0.2">
      <c r="A27" s="185" t="s">
        <v>29</v>
      </c>
      <c r="B27" s="186"/>
      <c r="C27" s="186"/>
      <c r="D27" s="186"/>
      <c r="E27" s="186"/>
      <c r="F27" s="186"/>
      <c r="G27" s="186"/>
      <c r="H27" s="187"/>
      <c r="I27" s="188"/>
    </row>
    <row r="28" spans="1:9" x14ac:dyDescent="0.2">
      <c r="A28" s="177" t="s">
        <v>30</v>
      </c>
      <c r="B28" s="178"/>
      <c r="C28" s="178"/>
      <c r="D28" s="178"/>
      <c r="E28" s="178"/>
      <c r="F28" s="178"/>
      <c r="G28" s="178"/>
      <c r="H28" s="179"/>
      <c r="I28" s="180"/>
    </row>
    <row r="29" spans="1:9" x14ac:dyDescent="0.2">
      <c r="A29" s="181" t="s">
        <v>28</v>
      </c>
      <c r="B29" s="182"/>
      <c r="C29" s="182"/>
      <c r="D29" s="182"/>
      <c r="E29" s="182"/>
      <c r="F29" s="182"/>
      <c r="G29" s="182"/>
      <c r="H29" s="183"/>
      <c r="I29" s="184"/>
    </row>
    <row r="30" spans="1:9" x14ac:dyDescent="0.2">
      <c r="A30" s="185" t="s">
        <v>29</v>
      </c>
      <c r="B30" s="186"/>
      <c r="C30" s="186"/>
      <c r="D30" s="186"/>
      <c r="E30" s="186"/>
      <c r="F30" s="186"/>
      <c r="G30" s="186"/>
      <c r="H30" s="187"/>
      <c r="I30" s="188"/>
    </row>
    <row r="31" spans="1:9" x14ac:dyDescent="0.2">
      <c r="A31" s="177" t="s">
        <v>44</v>
      </c>
      <c r="B31" s="178"/>
      <c r="C31" s="178"/>
      <c r="D31" s="178"/>
      <c r="E31" s="178"/>
      <c r="F31" s="178"/>
      <c r="G31" s="178"/>
      <c r="H31" s="179"/>
      <c r="I31" s="180"/>
    </row>
    <row r="32" spans="1:9" x14ac:dyDescent="0.2">
      <c r="A32" s="181" t="s">
        <v>28</v>
      </c>
      <c r="B32" s="182"/>
      <c r="C32" s="182"/>
      <c r="D32" s="182"/>
      <c r="E32" s="182"/>
      <c r="F32" s="182"/>
      <c r="G32" s="182"/>
      <c r="H32" s="183"/>
      <c r="I32" s="184"/>
    </row>
    <row r="33" spans="1:9" x14ac:dyDescent="0.2">
      <c r="A33" s="185" t="s">
        <v>29</v>
      </c>
      <c r="B33" s="186"/>
      <c r="C33" s="186"/>
      <c r="D33" s="186"/>
      <c r="E33" s="186"/>
      <c r="F33" s="186"/>
      <c r="G33" s="186"/>
      <c r="H33" s="187"/>
      <c r="I33" s="188"/>
    </row>
    <row r="34" spans="1:9" x14ac:dyDescent="0.2">
      <c r="A34" s="177" t="s">
        <v>31</v>
      </c>
      <c r="B34" s="178"/>
      <c r="C34" s="178"/>
      <c r="D34" s="178"/>
      <c r="E34" s="178"/>
      <c r="F34" s="178"/>
      <c r="G34" s="178"/>
      <c r="H34" s="179"/>
      <c r="I34" s="180"/>
    </row>
    <row r="35" spans="1:9" x14ac:dyDescent="0.2">
      <c r="A35" s="181" t="s">
        <v>28</v>
      </c>
      <c r="B35" s="182"/>
      <c r="C35" s="182"/>
      <c r="D35" s="182"/>
      <c r="E35" s="182"/>
      <c r="F35" s="182"/>
      <c r="G35" s="182"/>
      <c r="H35" s="183"/>
      <c r="I35" s="184"/>
    </row>
    <row r="36" spans="1:9" x14ac:dyDescent="0.2">
      <c r="A36" s="185" t="s">
        <v>29</v>
      </c>
      <c r="B36" s="186"/>
      <c r="C36" s="186"/>
      <c r="D36" s="186"/>
      <c r="E36" s="186"/>
      <c r="F36" s="186"/>
      <c r="G36" s="186"/>
      <c r="H36" s="187"/>
      <c r="I36" s="188"/>
    </row>
    <row r="37" spans="1:9" x14ac:dyDescent="0.2">
      <c r="A37" s="172" t="s">
        <v>32</v>
      </c>
      <c r="B37" s="173"/>
      <c r="C37" s="189">
        <v>1</v>
      </c>
      <c r="D37" s="173"/>
      <c r="E37" s="189">
        <v>1</v>
      </c>
      <c r="F37" s="173"/>
      <c r="G37" s="189">
        <v>1</v>
      </c>
      <c r="H37" s="174"/>
      <c r="I37" s="190">
        <v>1</v>
      </c>
    </row>
    <row r="38" spans="1:9" x14ac:dyDescent="0.2">
      <c r="A38" s="172" t="s">
        <v>33</v>
      </c>
      <c r="B38" s="173"/>
      <c r="C38" s="173"/>
      <c r="D38" s="173"/>
      <c r="E38" s="173"/>
      <c r="F38" s="173"/>
      <c r="G38" s="173"/>
      <c r="H38" s="174"/>
      <c r="I38" s="175"/>
    </row>
    <row r="39" spans="1:9" ht="13.5" thickBot="1" x14ac:dyDescent="0.25">
      <c r="A39" s="177" t="s">
        <v>34</v>
      </c>
      <c r="B39" s="178"/>
      <c r="C39" s="178"/>
      <c r="D39" s="178"/>
      <c r="E39" s="178"/>
      <c r="F39" s="178"/>
      <c r="G39" s="178"/>
      <c r="H39" s="179"/>
      <c r="I39" s="180"/>
    </row>
    <row r="40" spans="1:9" x14ac:dyDescent="0.2">
      <c r="A40" s="191" t="s">
        <v>41</v>
      </c>
      <c r="B40" s="192"/>
      <c r="C40" s="192"/>
      <c r="D40" s="192"/>
      <c r="E40" s="192"/>
      <c r="F40" s="192"/>
      <c r="G40" s="192"/>
      <c r="H40" s="193"/>
      <c r="I40" s="194"/>
    </row>
    <row r="41" spans="1:9" x14ac:dyDescent="0.2">
      <c r="A41" s="195" t="s">
        <v>42</v>
      </c>
      <c r="B41" s="196"/>
      <c r="C41" s="196"/>
      <c r="D41" s="196"/>
      <c r="E41" s="196"/>
      <c r="F41" s="196"/>
      <c r="G41" s="196"/>
      <c r="H41" s="197"/>
      <c r="I41" s="198"/>
    </row>
    <row r="42" spans="1:9" ht="13.5" thickBot="1" x14ac:dyDescent="0.25">
      <c r="A42" s="199" t="s">
        <v>43</v>
      </c>
      <c r="B42" s="200"/>
      <c r="C42" s="200"/>
      <c r="D42" s="200"/>
      <c r="E42" s="200"/>
      <c r="F42" s="200"/>
      <c r="G42" s="200"/>
      <c r="H42" s="201"/>
      <c r="I42" s="202"/>
    </row>
    <row r="43" spans="1:9" x14ac:dyDescent="0.2">
      <c r="A43" s="92"/>
      <c r="B43" s="6"/>
      <c r="C43" s="93"/>
      <c r="D43" s="93"/>
      <c r="E43" s="93"/>
      <c r="F43" s="93"/>
      <c r="G43" s="93"/>
      <c r="H43" s="121"/>
      <c r="I43" s="121"/>
    </row>
    <row r="44" spans="1:9" x14ac:dyDescent="0.2">
      <c r="A44" s="93"/>
      <c r="B44" s="93"/>
      <c r="C44" s="93"/>
      <c r="D44" s="93"/>
      <c r="E44" s="93"/>
      <c r="F44" s="93"/>
      <c r="G44" s="93"/>
      <c r="H44" s="121"/>
      <c r="I44" s="121"/>
    </row>
    <row r="45" spans="1:9" x14ac:dyDescent="0.2">
      <c r="A45" s="93"/>
      <c r="B45" s="93"/>
      <c r="C45" s="93"/>
      <c r="D45" s="93"/>
      <c r="E45" s="93"/>
      <c r="F45" s="93"/>
      <c r="G45" s="93"/>
      <c r="H45" s="121"/>
      <c r="I45" s="121"/>
    </row>
    <row r="46" spans="1:9" x14ac:dyDescent="0.2">
      <c r="A46" s="93"/>
      <c r="B46" s="93"/>
      <c r="C46" s="93"/>
      <c r="D46" s="93"/>
      <c r="E46" s="93"/>
      <c r="F46" s="93"/>
      <c r="G46" s="93"/>
      <c r="H46" s="121"/>
      <c r="I46" s="121"/>
    </row>
    <row r="47" spans="1:9" x14ac:dyDescent="0.2">
      <c r="A47" s="93"/>
      <c r="B47" s="93"/>
      <c r="C47" s="93"/>
      <c r="D47" s="93"/>
      <c r="E47" s="93"/>
      <c r="F47" s="93"/>
      <c r="G47" s="93"/>
      <c r="H47" s="121"/>
      <c r="I47" s="121"/>
    </row>
    <row r="48" spans="1:9" x14ac:dyDescent="0.2">
      <c r="A48" s="93"/>
      <c r="B48" s="93"/>
      <c r="C48" s="93"/>
      <c r="D48" s="93"/>
      <c r="E48" s="93"/>
      <c r="F48" s="93"/>
      <c r="G48" s="93"/>
      <c r="H48" s="121"/>
      <c r="I48" s="121"/>
    </row>
    <row r="49" spans="1:8" ht="13.5" thickBot="1" x14ac:dyDescent="0.25">
      <c r="A49" s="33" t="s">
        <v>72</v>
      </c>
      <c r="B49" s="88"/>
      <c r="C49" s="88"/>
      <c r="D49" s="88"/>
      <c r="E49" s="88"/>
      <c r="F49" s="88"/>
      <c r="G49" s="88"/>
      <c r="H49" s="122"/>
    </row>
    <row r="50" spans="1:8" ht="13.5" thickBot="1" x14ac:dyDescent="0.25">
      <c r="A50" s="36" t="s">
        <v>55</v>
      </c>
      <c r="B50" s="36" t="str">
        <f>+B7</f>
        <v>promedio 2015</v>
      </c>
      <c r="C50" s="88"/>
      <c r="D50" s="36" t="str">
        <f>+D7</f>
        <v>promedio 2016</v>
      </c>
      <c r="E50" s="88"/>
      <c r="F50" s="36" t="str">
        <f>+F7</f>
        <v>promedio 2017</v>
      </c>
      <c r="G50" s="88"/>
      <c r="H50" s="124" t="str">
        <f>+H7</f>
        <v>promedio ene-oct 2018</v>
      </c>
    </row>
    <row r="51" spans="1:8" ht="13.5" thickBot="1" x14ac:dyDescent="0.25">
      <c r="A51" s="89" t="s">
        <v>73</v>
      </c>
      <c r="B51" s="90">
        <f>+B37-SUM(B10,B10:B12,B14:B19,B21:B24,B26:B27,B29:B30,B32:B33,B35:B36)</f>
        <v>0</v>
      </c>
      <c r="C51" s="91"/>
      <c r="D51" s="90">
        <f>+D37-SUM(D10,D10:D12,D14:D19,D21:D24,D26:D27,D29:D30,D32:D33,D35:D36)</f>
        <v>0</v>
      </c>
      <c r="E51" s="91"/>
      <c r="F51" s="90">
        <f>+F37-SUM(F10,F10:F12,F14:F19,F21:F24,F26:F27,F29:F30,F32:F33,F35:F36)</f>
        <v>0</v>
      </c>
      <c r="G51" s="91"/>
      <c r="H51" s="125">
        <f>+H37-SUM(H10,H10:H12,H14:H19,H21:H24,H26:H27,H29:H30,H32:H33,H35:H36)</f>
        <v>0</v>
      </c>
    </row>
  </sheetData>
  <phoneticPr fontId="0" type="noConversion"/>
  <printOptions horizontalCentered="1" verticalCentered="1"/>
  <pageMargins left="0.27559055118110237" right="0.23622047244094491" top="1.0236220472440944" bottom="0.47244094488188981" header="0.51181102362204722" footer="0.51181102362204722"/>
  <pageSetup paperSize="9" scale="90" orientation="landscape" r:id="rId1"/>
  <headerFooter alignWithMargins="0">
    <oddHeader xml:space="preserve">&amp;R2018 - Año del Centenario de la Reforma Universitaria 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tabSelected="1" zoomScale="75" workbookViewId="0">
      <selection activeCell="C18" sqref="C18"/>
    </sheetView>
  </sheetViews>
  <sheetFormatPr baseColWidth="10" defaultRowHeight="12.75" x14ac:dyDescent="0.2"/>
  <cols>
    <col min="1" max="1" width="38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9" width="12.5703125" style="123" customWidth="1"/>
    <col min="10" max="16384" width="11.42578125" style="2"/>
  </cols>
  <sheetData>
    <row r="1" spans="1:9" x14ac:dyDescent="0.2">
      <c r="A1" s="104" t="s">
        <v>117</v>
      </c>
      <c r="B1" s="155"/>
      <c r="C1" s="155"/>
      <c r="D1" s="155"/>
      <c r="E1" s="155"/>
      <c r="F1" s="155"/>
      <c r="G1" s="155"/>
      <c r="H1" s="118"/>
      <c r="I1" s="118"/>
    </row>
    <row r="2" spans="1:9" x14ac:dyDescent="0.2">
      <c r="A2" s="104" t="s">
        <v>11</v>
      </c>
      <c r="B2" s="155"/>
      <c r="C2" s="155"/>
      <c r="D2" s="155"/>
      <c r="E2" s="155"/>
      <c r="F2" s="155"/>
      <c r="G2" s="155"/>
      <c r="H2" s="118"/>
      <c r="I2" s="118"/>
    </row>
    <row r="3" spans="1:9" x14ac:dyDescent="0.2">
      <c r="A3" s="104" t="s">
        <v>115</v>
      </c>
      <c r="B3" s="155"/>
      <c r="C3" s="155"/>
      <c r="D3" s="155"/>
      <c r="E3" s="155"/>
      <c r="F3" s="155"/>
      <c r="G3" s="155"/>
      <c r="H3" s="118"/>
      <c r="I3" s="118"/>
    </row>
    <row r="4" spans="1:9" x14ac:dyDescent="0.2">
      <c r="A4" s="126"/>
      <c r="B4" s="118"/>
      <c r="C4" s="118"/>
      <c r="D4" s="118"/>
      <c r="E4" s="118"/>
      <c r="F4" s="118"/>
      <c r="G4" s="118"/>
      <c r="H4" s="118"/>
      <c r="I4" s="118"/>
    </row>
    <row r="5" spans="1:9" s="5" customFormat="1" x14ac:dyDescent="0.2">
      <c r="A5" s="117" t="s">
        <v>97</v>
      </c>
      <c r="B5" s="156"/>
      <c r="C5" s="156"/>
      <c r="D5" s="156"/>
      <c r="E5" s="156"/>
      <c r="F5" s="156"/>
      <c r="G5" s="156"/>
      <c r="H5" s="156"/>
      <c r="I5" s="156"/>
    </row>
    <row r="6" spans="1:9" ht="13.5" thickBot="1" x14ac:dyDescent="0.25">
      <c r="A6" s="104" t="s">
        <v>98</v>
      </c>
      <c r="B6" s="155"/>
      <c r="C6" s="155"/>
      <c r="D6" s="155"/>
      <c r="E6" s="155"/>
      <c r="F6" s="155"/>
      <c r="G6" s="155"/>
      <c r="H6" s="118"/>
      <c r="I6" s="118"/>
    </row>
    <row r="7" spans="1:9" ht="13.5" thickBot="1" x14ac:dyDescent="0.25">
      <c r="A7" s="157" t="s">
        <v>12</v>
      </c>
      <c r="B7" s="158" t="s">
        <v>99</v>
      </c>
      <c r="C7" s="159"/>
      <c r="D7" s="158" t="s">
        <v>100</v>
      </c>
      <c r="E7" s="159"/>
      <c r="F7" s="158" t="s">
        <v>101</v>
      </c>
      <c r="G7" s="159"/>
      <c r="H7" s="160" t="s">
        <v>102</v>
      </c>
      <c r="I7" s="161"/>
    </row>
    <row r="8" spans="1:9" s="3" customFormat="1" ht="13.5" thickBot="1" x14ac:dyDescent="0.25">
      <c r="A8" s="162"/>
      <c r="B8" s="163" t="s">
        <v>45</v>
      </c>
      <c r="C8" s="164" t="s">
        <v>13</v>
      </c>
      <c r="D8" s="165" t="s">
        <v>45</v>
      </c>
      <c r="E8" s="164" t="s">
        <v>13</v>
      </c>
      <c r="F8" s="165" t="s">
        <v>45</v>
      </c>
      <c r="G8" s="164" t="s">
        <v>13</v>
      </c>
      <c r="H8" s="166" t="s">
        <v>45</v>
      </c>
      <c r="I8" s="167" t="s">
        <v>13</v>
      </c>
    </row>
    <row r="9" spans="1:9" s="3" customFormat="1" x14ac:dyDescent="0.2">
      <c r="A9" s="168" t="s">
        <v>46</v>
      </c>
      <c r="B9" s="169"/>
      <c r="C9" s="170"/>
      <c r="D9" s="171"/>
      <c r="E9" s="170"/>
      <c r="F9" s="171"/>
      <c r="G9" s="170"/>
      <c r="H9" s="171"/>
      <c r="I9" s="170"/>
    </row>
    <row r="10" spans="1:9" x14ac:dyDescent="0.2">
      <c r="A10" s="172" t="s">
        <v>14</v>
      </c>
      <c r="B10" s="173"/>
      <c r="C10" s="173"/>
      <c r="D10" s="173"/>
      <c r="E10" s="173"/>
      <c r="F10" s="173"/>
      <c r="G10" s="173"/>
      <c r="H10" s="174"/>
      <c r="I10" s="175"/>
    </row>
    <row r="11" spans="1:9" x14ac:dyDescent="0.2">
      <c r="A11" s="176" t="s">
        <v>15</v>
      </c>
      <c r="B11" s="173"/>
      <c r="C11" s="173"/>
      <c r="D11" s="173"/>
      <c r="E11" s="173"/>
      <c r="F11" s="173"/>
      <c r="G11" s="173"/>
      <c r="H11" s="174"/>
      <c r="I11" s="175"/>
    </row>
    <row r="12" spans="1:9" x14ac:dyDescent="0.2">
      <c r="A12" s="176" t="s">
        <v>16</v>
      </c>
      <c r="B12" s="173"/>
      <c r="C12" s="173"/>
      <c r="D12" s="173"/>
      <c r="E12" s="173"/>
      <c r="F12" s="173"/>
      <c r="G12" s="173"/>
      <c r="H12" s="174"/>
      <c r="I12" s="175"/>
    </row>
    <row r="13" spans="1:9" x14ac:dyDescent="0.2">
      <c r="A13" s="172" t="s">
        <v>17</v>
      </c>
      <c r="B13" s="173"/>
      <c r="C13" s="173"/>
      <c r="D13" s="173"/>
      <c r="E13" s="173"/>
      <c r="F13" s="173"/>
      <c r="G13" s="173"/>
      <c r="H13" s="174"/>
      <c r="I13" s="175"/>
    </row>
    <row r="14" spans="1:9" x14ac:dyDescent="0.2">
      <c r="A14" s="176" t="s">
        <v>18</v>
      </c>
      <c r="B14" s="173"/>
      <c r="C14" s="173"/>
      <c r="D14" s="173"/>
      <c r="E14" s="173"/>
      <c r="F14" s="173"/>
      <c r="G14" s="173"/>
      <c r="H14" s="174"/>
      <c r="I14" s="175"/>
    </row>
    <row r="15" spans="1:9" x14ac:dyDescent="0.2">
      <c r="A15" s="176" t="s">
        <v>19</v>
      </c>
      <c r="B15" s="173"/>
      <c r="C15" s="173"/>
      <c r="D15" s="173"/>
      <c r="E15" s="173"/>
      <c r="F15" s="173"/>
      <c r="G15" s="173"/>
      <c r="H15" s="174"/>
      <c r="I15" s="175"/>
    </row>
    <row r="16" spans="1:9" x14ac:dyDescent="0.2">
      <c r="A16" s="176" t="s">
        <v>20</v>
      </c>
      <c r="B16" s="173"/>
      <c r="C16" s="173"/>
      <c r="D16" s="173"/>
      <c r="E16" s="173"/>
      <c r="F16" s="173"/>
      <c r="G16" s="173"/>
      <c r="H16" s="174"/>
      <c r="I16" s="175"/>
    </row>
    <row r="17" spans="1:9" x14ac:dyDescent="0.2">
      <c r="A17" s="176" t="s">
        <v>21</v>
      </c>
      <c r="B17" s="173"/>
      <c r="C17" s="173"/>
      <c r="D17" s="173"/>
      <c r="E17" s="173"/>
      <c r="F17" s="173"/>
      <c r="G17" s="173"/>
      <c r="H17" s="174"/>
      <c r="I17" s="175"/>
    </row>
    <row r="18" spans="1:9" x14ac:dyDescent="0.2">
      <c r="A18" s="176" t="s">
        <v>22</v>
      </c>
      <c r="B18" s="173"/>
      <c r="C18" s="173"/>
      <c r="D18" s="173"/>
      <c r="E18" s="173"/>
      <c r="F18" s="173"/>
      <c r="G18" s="173"/>
      <c r="H18" s="174"/>
      <c r="I18" s="175"/>
    </row>
    <row r="19" spans="1:9" x14ac:dyDescent="0.2">
      <c r="A19" s="176" t="s">
        <v>23</v>
      </c>
      <c r="B19" s="173"/>
      <c r="C19" s="173"/>
      <c r="D19" s="173"/>
      <c r="E19" s="173"/>
      <c r="F19" s="173"/>
      <c r="G19" s="173"/>
      <c r="H19" s="174"/>
      <c r="I19" s="175"/>
    </row>
    <row r="20" spans="1:9" x14ac:dyDescent="0.2">
      <c r="A20" s="172" t="s">
        <v>38</v>
      </c>
      <c r="B20" s="173"/>
      <c r="C20" s="173"/>
      <c r="D20" s="173"/>
      <c r="E20" s="173"/>
      <c r="F20" s="173"/>
      <c r="G20" s="173"/>
      <c r="H20" s="174"/>
      <c r="I20" s="175"/>
    </row>
    <row r="21" spans="1:9" x14ac:dyDescent="0.2">
      <c r="A21" s="176" t="s">
        <v>24</v>
      </c>
      <c r="B21" s="173"/>
      <c r="C21" s="173"/>
      <c r="D21" s="173"/>
      <c r="E21" s="173"/>
      <c r="F21" s="173"/>
      <c r="G21" s="173"/>
      <c r="H21" s="174"/>
      <c r="I21" s="175"/>
    </row>
    <row r="22" spans="1:9" x14ac:dyDescent="0.2">
      <c r="A22" s="176" t="s">
        <v>25</v>
      </c>
      <c r="B22" s="173"/>
      <c r="C22" s="173"/>
      <c r="D22" s="173"/>
      <c r="E22" s="173"/>
      <c r="F22" s="173"/>
      <c r="G22" s="173"/>
      <c r="H22" s="174"/>
      <c r="I22" s="175"/>
    </row>
    <row r="23" spans="1:9" x14ac:dyDescent="0.2">
      <c r="A23" s="176" t="s">
        <v>26</v>
      </c>
      <c r="B23" s="173"/>
      <c r="C23" s="173"/>
      <c r="D23" s="173"/>
      <c r="E23" s="173"/>
      <c r="F23" s="173"/>
      <c r="G23" s="173"/>
      <c r="H23" s="174"/>
      <c r="I23" s="175"/>
    </row>
    <row r="24" spans="1:9" x14ac:dyDescent="0.2">
      <c r="A24" s="172" t="s">
        <v>87</v>
      </c>
      <c r="B24" s="173"/>
      <c r="C24" s="173"/>
      <c r="D24" s="173"/>
      <c r="E24" s="173"/>
      <c r="F24" s="173"/>
      <c r="G24" s="173"/>
      <c r="H24" s="174"/>
      <c r="I24" s="175"/>
    </row>
    <row r="25" spans="1:9" x14ac:dyDescent="0.2">
      <c r="A25" s="177" t="s">
        <v>27</v>
      </c>
      <c r="B25" s="178"/>
      <c r="C25" s="178"/>
      <c r="D25" s="178"/>
      <c r="E25" s="178"/>
      <c r="F25" s="178"/>
      <c r="G25" s="178"/>
      <c r="H25" s="179"/>
      <c r="I25" s="180"/>
    </row>
    <row r="26" spans="1:9" x14ac:dyDescent="0.2">
      <c r="A26" s="181" t="s">
        <v>28</v>
      </c>
      <c r="B26" s="182"/>
      <c r="C26" s="182"/>
      <c r="D26" s="182"/>
      <c r="E26" s="182"/>
      <c r="F26" s="182"/>
      <c r="G26" s="182"/>
      <c r="H26" s="183"/>
      <c r="I26" s="184"/>
    </row>
    <row r="27" spans="1:9" x14ac:dyDescent="0.2">
      <c r="A27" s="185" t="s">
        <v>29</v>
      </c>
      <c r="B27" s="186"/>
      <c r="C27" s="186"/>
      <c r="D27" s="186"/>
      <c r="E27" s="186"/>
      <c r="F27" s="186"/>
      <c r="G27" s="186"/>
      <c r="H27" s="187"/>
      <c r="I27" s="188"/>
    </row>
    <row r="28" spans="1:9" x14ac:dyDescent="0.2">
      <c r="A28" s="177" t="s">
        <v>30</v>
      </c>
      <c r="B28" s="178"/>
      <c r="C28" s="178"/>
      <c r="D28" s="178"/>
      <c r="E28" s="178"/>
      <c r="F28" s="178"/>
      <c r="G28" s="178"/>
      <c r="H28" s="179"/>
      <c r="I28" s="180"/>
    </row>
    <row r="29" spans="1:9" x14ac:dyDescent="0.2">
      <c r="A29" s="181" t="s">
        <v>28</v>
      </c>
      <c r="B29" s="182"/>
      <c r="C29" s="182"/>
      <c r="D29" s="182"/>
      <c r="E29" s="182"/>
      <c r="F29" s="182"/>
      <c r="G29" s="182"/>
      <c r="H29" s="183"/>
      <c r="I29" s="184"/>
    </row>
    <row r="30" spans="1:9" x14ac:dyDescent="0.2">
      <c r="A30" s="185" t="s">
        <v>29</v>
      </c>
      <c r="B30" s="186"/>
      <c r="C30" s="186"/>
      <c r="D30" s="186"/>
      <c r="E30" s="186"/>
      <c r="F30" s="186"/>
      <c r="G30" s="186"/>
      <c r="H30" s="187"/>
      <c r="I30" s="188"/>
    </row>
    <row r="31" spans="1:9" x14ac:dyDescent="0.2">
      <c r="A31" s="177" t="s">
        <v>44</v>
      </c>
      <c r="B31" s="178"/>
      <c r="C31" s="178"/>
      <c r="D31" s="178"/>
      <c r="E31" s="178"/>
      <c r="F31" s="178"/>
      <c r="G31" s="178"/>
      <c r="H31" s="179"/>
      <c r="I31" s="180"/>
    </row>
    <row r="32" spans="1:9" x14ac:dyDescent="0.2">
      <c r="A32" s="181" t="s">
        <v>28</v>
      </c>
      <c r="B32" s="182"/>
      <c r="C32" s="182"/>
      <c r="D32" s="182"/>
      <c r="E32" s="182"/>
      <c r="F32" s="182"/>
      <c r="G32" s="182"/>
      <c r="H32" s="183"/>
      <c r="I32" s="184"/>
    </row>
    <row r="33" spans="1:9" x14ac:dyDescent="0.2">
      <c r="A33" s="185" t="s">
        <v>29</v>
      </c>
      <c r="B33" s="186"/>
      <c r="C33" s="186"/>
      <c r="D33" s="186"/>
      <c r="E33" s="186"/>
      <c r="F33" s="186"/>
      <c r="G33" s="186"/>
      <c r="H33" s="187"/>
      <c r="I33" s="188"/>
    </row>
    <row r="34" spans="1:9" x14ac:dyDescent="0.2">
      <c r="A34" s="177" t="s">
        <v>31</v>
      </c>
      <c r="B34" s="178"/>
      <c r="C34" s="178"/>
      <c r="D34" s="178"/>
      <c r="E34" s="178"/>
      <c r="F34" s="178"/>
      <c r="G34" s="178"/>
      <c r="H34" s="179"/>
      <c r="I34" s="180"/>
    </row>
    <row r="35" spans="1:9" x14ac:dyDescent="0.2">
      <c r="A35" s="181" t="s">
        <v>28</v>
      </c>
      <c r="B35" s="182"/>
      <c r="C35" s="182"/>
      <c r="D35" s="182"/>
      <c r="E35" s="182"/>
      <c r="F35" s="182"/>
      <c r="G35" s="182"/>
      <c r="H35" s="183"/>
      <c r="I35" s="184"/>
    </row>
    <row r="36" spans="1:9" x14ac:dyDescent="0.2">
      <c r="A36" s="185" t="s">
        <v>29</v>
      </c>
      <c r="B36" s="186"/>
      <c r="C36" s="186"/>
      <c r="D36" s="186"/>
      <c r="E36" s="186"/>
      <c r="F36" s="186"/>
      <c r="G36" s="186"/>
      <c r="H36" s="187"/>
      <c r="I36" s="188"/>
    </row>
    <row r="37" spans="1:9" x14ac:dyDescent="0.2">
      <c r="A37" s="172" t="s">
        <v>32</v>
      </c>
      <c r="B37" s="173"/>
      <c r="C37" s="189">
        <v>1</v>
      </c>
      <c r="D37" s="173"/>
      <c r="E37" s="189">
        <v>1</v>
      </c>
      <c r="F37" s="173"/>
      <c r="G37" s="189">
        <v>1</v>
      </c>
      <c r="H37" s="174"/>
      <c r="I37" s="190">
        <v>1</v>
      </c>
    </row>
    <row r="38" spans="1:9" x14ac:dyDescent="0.2">
      <c r="A38" s="172" t="s">
        <v>33</v>
      </c>
      <c r="B38" s="173"/>
      <c r="C38" s="173"/>
      <c r="D38" s="173"/>
      <c r="E38" s="173"/>
      <c r="F38" s="173"/>
      <c r="G38" s="173"/>
      <c r="H38" s="174"/>
      <c r="I38" s="175"/>
    </row>
    <row r="39" spans="1:9" ht="13.5" thickBot="1" x14ac:dyDescent="0.25">
      <c r="A39" s="177" t="s">
        <v>34</v>
      </c>
      <c r="B39" s="178"/>
      <c r="C39" s="178"/>
      <c r="D39" s="178"/>
      <c r="E39" s="178"/>
      <c r="F39" s="178"/>
      <c r="G39" s="178"/>
      <c r="H39" s="179"/>
      <c r="I39" s="180"/>
    </row>
    <row r="40" spans="1:9" x14ac:dyDescent="0.2">
      <c r="A40" s="191" t="s">
        <v>41</v>
      </c>
      <c r="B40" s="192"/>
      <c r="C40" s="192"/>
      <c r="D40" s="192"/>
      <c r="E40" s="192"/>
      <c r="F40" s="192"/>
      <c r="G40" s="192"/>
      <c r="H40" s="193"/>
      <c r="I40" s="194"/>
    </row>
    <row r="41" spans="1:9" x14ac:dyDescent="0.2">
      <c r="A41" s="195" t="s">
        <v>42</v>
      </c>
      <c r="B41" s="196"/>
      <c r="C41" s="196"/>
      <c r="D41" s="196"/>
      <c r="E41" s="196"/>
      <c r="F41" s="196"/>
      <c r="G41" s="196"/>
      <c r="H41" s="197"/>
      <c r="I41" s="198"/>
    </row>
    <row r="42" spans="1:9" ht="13.5" thickBot="1" x14ac:dyDescent="0.25">
      <c r="A42" s="199" t="s">
        <v>43</v>
      </c>
      <c r="B42" s="200"/>
      <c r="C42" s="200"/>
      <c r="D42" s="200"/>
      <c r="E42" s="200"/>
      <c r="F42" s="200"/>
      <c r="G42" s="200"/>
      <c r="H42" s="201"/>
      <c r="I42" s="202"/>
    </row>
    <row r="43" spans="1:9" x14ac:dyDescent="0.2">
      <c r="A43" s="92"/>
      <c r="B43" s="6"/>
      <c r="C43" s="93"/>
      <c r="D43" s="93"/>
      <c r="E43" s="93"/>
      <c r="F43" s="93"/>
      <c r="G43" s="93"/>
      <c r="H43" s="121"/>
      <c r="I43" s="121"/>
    </row>
    <row r="44" spans="1:9" x14ac:dyDescent="0.2">
      <c r="A44" s="93"/>
      <c r="B44" s="93"/>
      <c r="C44" s="93"/>
      <c r="D44" s="93"/>
      <c r="E44" s="93"/>
      <c r="F44" s="93"/>
      <c r="G44" s="93"/>
      <c r="H44" s="121"/>
      <c r="I44" s="121"/>
    </row>
    <row r="45" spans="1:9" x14ac:dyDescent="0.2">
      <c r="A45" s="93"/>
      <c r="B45" s="93"/>
      <c r="C45" s="93"/>
      <c r="D45" s="93"/>
      <c r="E45" s="93"/>
      <c r="F45" s="93"/>
      <c r="G45" s="93"/>
      <c r="H45" s="121"/>
      <c r="I45" s="121"/>
    </row>
    <row r="46" spans="1:9" x14ac:dyDescent="0.2">
      <c r="A46" s="93"/>
      <c r="B46" s="93"/>
      <c r="C46" s="93"/>
      <c r="D46" s="93"/>
      <c r="E46" s="93"/>
      <c r="F46" s="93"/>
      <c r="G46" s="93"/>
      <c r="H46" s="121"/>
      <c r="I46" s="121"/>
    </row>
    <row r="47" spans="1:9" x14ac:dyDescent="0.2">
      <c r="A47" s="93"/>
      <c r="B47" s="93"/>
      <c r="C47" s="93"/>
      <c r="D47" s="93"/>
      <c r="E47" s="93"/>
      <c r="F47" s="93"/>
      <c r="G47" s="93"/>
      <c r="H47" s="121"/>
      <c r="I47" s="121"/>
    </row>
    <row r="48" spans="1:9" x14ac:dyDescent="0.2">
      <c r="A48" s="93"/>
      <c r="B48" s="93"/>
      <c r="C48" s="93"/>
      <c r="D48" s="93"/>
      <c r="E48" s="93"/>
      <c r="F48" s="93"/>
      <c r="G48" s="93"/>
      <c r="H48" s="121"/>
      <c r="I48" s="121"/>
    </row>
    <row r="49" spans="1:8" ht="13.5" thickBot="1" x14ac:dyDescent="0.25">
      <c r="A49" s="33" t="s">
        <v>72</v>
      </c>
      <c r="B49" s="88"/>
      <c r="C49" s="88"/>
      <c r="D49" s="88"/>
      <c r="E49" s="88"/>
      <c r="F49" s="88"/>
      <c r="G49" s="88"/>
      <c r="H49" s="122"/>
    </row>
    <row r="50" spans="1:8" ht="13.5" thickBot="1" x14ac:dyDescent="0.25">
      <c r="A50" s="36" t="s">
        <v>55</v>
      </c>
      <c r="B50" s="36" t="str">
        <f>+B7</f>
        <v>promedio 2015</v>
      </c>
      <c r="C50" s="88"/>
      <c r="D50" s="36" t="str">
        <f>+D7</f>
        <v>promedio 2016</v>
      </c>
      <c r="E50" s="88"/>
      <c r="F50" s="36" t="str">
        <f>+F7</f>
        <v>promedio 2017</v>
      </c>
      <c r="G50" s="88"/>
      <c r="H50" s="124" t="str">
        <f>+H7</f>
        <v>promedio ene-oct 2018</v>
      </c>
    </row>
    <row r="51" spans="1:8" ht="13.5" thickBot="1" x14ac:dyDescent="0.25">
      <c r="A51" s="89" t="s">
        <v>73</v>
      </c>
      <c r="B51" s="90">
        <f>+B37-SUM(B10,B10:B12,B14:B19,B21:B24,B26:B27,B29:B30,B32:B33,B35:B36)</f>
        <v>0</v>
      </c>
      <c r="C51" s="91"/>
      <c r="D51" s="90">
        <f>+D37-SUM(D10,D10:D12,D14:D19,D21:D24,D26:D27,D29:D30,D32:D33,D35:D36)</f>
        <v>0</v>
      </c>
      <c r="E51" s="91"/>
      <c r="F51" s="90">
        <f>+F37-SUM(F10,F10:F12,F14:F19,F21:F24,F26:F27,F29:F30,F32:F33,F35:F36)</f>
        <v>0</v>
      </c>
      <c r="G51" s="91"/>
      <c r="H51" s="125">
        <f>+H37-SUM(H10,H10:H12,H14:H19,H21:H24,H26:H27,H29:H30,H32:H33,H35:H36)</f>
        <v>0</v>
      </c>
    </row>
  </sheetData>
  <printOptions horizontalCentered="1" verticalCentered="1"/>
  <pageMargins left="0.27559055118110237" right="0.23622047244094491" top="1.0236220472440944" bottom="0.47244094488188981" header="0.51181102362204722" footer="0.51181102362204722"/>
  <pageSetup paperSize="9" scale="90" orientation="landscape" r:id="rId1"/>
  <headerFooter alignWithMargins="0">
    <oddHeader xml:space="preserve">&amp;R2018 - Año del Centenario de la Reforma Universitaria 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tabSelected="1" zoomScale="75" workbookViewId="0">
      <selection activeCell="C18" sqref="C18"/>
    </sheetView>
  </sheetViews>
  <sheetFormatPr baseColWidth="10" defaultRowHeight="12.75" x14ac:dyDescent="0.2"/>
  <cols>
    <col min="1" max="1" width="38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9" width="12.5703125" style="123" customWidth="1"/>
    <col min="10" max="16384" width="11.42578125" style="2"/>
  </cols>
  <sheetData>
    <row r="1" spans="1:9" x14ac:dyDescent="0.2">
      <c r="A1" s="104" t="s">
        <v>118</v>
      </c>
      <c r="B1" s="155"/>
      <c r="C1" s="155"/>
      <c r="D1" s="155"/>
      <c r="E1" s="155"/>
      <c r="F1" s="155"/>
      <c r="G1" s="155"/>
      <c r="H1" s="118"/>
      <c r="I1" s="118"/>
    </row>
    <row r="2" spans="1:9" x14ac:dyDescent="0.2">
      <c r="A2" s="104" t="s">
        <v>11</v>
      </c>
      <c r="B2" s="155"/>
      <c r="C2" s="155"/>
      <c r="D2" s="155"/>
      <c r="E2" s="155"/>
      <c r="F2" s="155"/>
      <c r="G2" s="155"/>
      <c r="H2" s="118"/>
      <c r="I2" s="118"/>
    </row>
    <row r="3" spans="1:9" x14ac:dyDescent="0.2">
      <c r="A3" s="104" t="s">
        <v>120</v>
      </c>
      <c r="B3" s="155"/>
      <c r="C3" s="155"/>
      <c r="D3" s="155"/>
      <c r="E3" s="155"/>
      <c r="F3" s="155"/>
      <c r="G3" s="155"/>
      <c r="H3" s="118"/>
      <c r="I3" s="118"/>
    </row>
    <row r="4" spans="1:9" x14ac:dyDescent="0.2">
      <c r="A4" s="126"/>
      <c r="B4" s="118"/>
      <c r="C4" s="118"/>
      <c r="D4" s="118"/>
      <c r="E4" s="118"/>
      <c r="F4" s="118"/>
      <c r="G4" s="118"/>
      <c r="H4" s="118"/>
      <c r="I4" s="118"/>
    </row>
    <row r="5" spans="1:9" s="5" customFormat="1" x14ac:dyDescent="0.2">
      <c r="A5" s="117" t="s">
        <v>97</v>
      </c>
      <c r="B5" s="156"/>
      <c r="C5" s="156"/>
      <c r="D5" s="156"/>
      <c r="E5" s="156"/>
      <c r="F5" s="156"/>
      <c r="G5" s="156"/>
      <c r="H5" s="156"/>
      <c r="I5" s="156"/>
    </row>
    <row r="6" spans="1:9" ht="13.5" thickBot="1" x14ac:dyDescent="0.25">
      <c r="A6" s="104" t="s">
        <v>98</v>
      </c>
      <c r="B6" s="155"/>
      <c r="C6" s="155"/>
      <c r="D6" s="155"/>
      <c r="E6" s="155"/>
      <c r="F6" s="155"/>
      <c r="G6" s="155"/>
      <c r="H6" s="118"/>
      <c r="I6" s="118"/>
    </row>
    <row r="7" spans="1:9" ht="13.5" thickBot="1" x14ac:dyDescent="0.25">
      <c r="A7" s="157" t="s">
        <v>12</v>
      </c>
      <c r="B7" s="158" t="s">
        <v>99</v>
      </c>
      <c r="C7" s="159"/>
      <c r="D7" s="158" t="s">
        <v>100</v>
      </c>
      <c r="E7" s="159"/>
      <c r="F7" s="158" t="s">
        <v>101</v>
      </c>
      <c r="G7" s="159"/>
      <c r="H7" s="160" t="s">
        <v>102</v>
      </c>
      <c r="I7" s="161"/>
    </row>
    <row r="8" spans="1:9" s="3" customFormat="1" ht="13.5" thickBot="1" x14ac:dyDescent="0.25">
      <c r="A8" s="162"/>
      <c r="B8" s="163" t="s">
        <v>45</v>
      </c>
      <c r="C8" s="164" t="s">
        <v>13</v>
      </c>
      <c r="D8" s="165" t="s">
        <v>45</v>
      </c>
      <c r="E8" s="164" t="s">
        <v>13</v>
      </c>
      <c r="F8" s="165" t="s">
        <v>45</v>
      </c>
      <c r="G8" s="164" t="s">
        <v>13</v>
      </c>
      <c r="H8" s="166" t="s">
        <v>45</v>
      </c>
      <c r="I8" s="167" t="s">
        <v>13</v>
      </c>
    </row>
    <row r="9" spans="1:9" s="3" customFormat="1" x14ac:dyDescent="0.2">
      <c r="A9" s="168" t="s">
        <v>46</v>
      </c>
      <c r="B9" s="169"/>
      <c r="C9" s="170"/>
      <c r="D9" s="171"/>
      <c r="E9" s="170"/>
      <c r="F9" s="171"/>
      <c r="G9" s="170"/>
      <c r="H9" s="171"/>
      <c r="I9" s="170"/>
    </row>
    <row r="10" spans="1:9" x14ac:dyDescent="0.2">
      <c r="A10" s="172" t="s">
        <v>14</v>
      </c>
      <c r="B10" s="173"/>
      <c r="C10" s="173"/>
      <c r="D10" s="173"/>
      <c r="E10" s="173"/>
      <c r="F10" s="173"/>
      <c r="G10" s="173"/>
      <c r="H10" s="174"/>
      <c r="I10" s="175"/>
    </row>
    <row r="11" spans="1:9" x14ac:dyDescent="0.2">
      <c r="A11" s="176" t="s">
        <v>15</v>
      </c>
      <c r="B11" s="173"/>
      <c r="C11" s="173"/>
      <c r="D11" s="173"/>
      <c r="E11" s="173"/>
      <c r="F11" s="173"/>
      <c r="G11" s="173"/>
      <c r="H11" s="174"/>
      <c r="I11" s="175"/>
    </row>
    <row r="12" spans="1:9" x14ac:dyDescent="0.2">
      <c r="A12" s="176" t="s">
        <v>16</v>
      </c>
      <c r="B12" s="173"/>
      <c r="C12" s="173"/>
      <c r="D12" s="173"/>
      <c r="E12" s="173"/>
      <c r="F12" s="173"/>
      <c r="G12" s="173"/>
      <c r="H12" s="174"/>
      <c r="I12" s="175"/>
    </row>
    <row r="13" spans="1:9" x14ac:dyDescent="0.2">
      <c r="A13" s="172" t="s">
        <v>17</v>
      </c>
      <c r="B13" s="173"/>
      <c r="C13" s="173"/>
      <c r="D13" s="173"/>
      <c r="E13" s="173"/>
      <c r="F13" s="173"/>
      <c r="G13" s="173"/>
      <c r="H13" s="174"/>
      <c r="I13" s="175"/>
    </row>
    <row r="14" spans="1:9" x14ac:dyDescent="0.2">
      <c r="A14" s="176" t="s">
        <v>18</v>
      </c>
      <c r="B14" s="173"/>
      <c r="C14" s="173"/>
      <c r="D14" s="173"/>
      <c r="E14" s="173"/>
      <c r="F14" s="173"/>
      <c r="G14" s="173"/>
      <c r="H14" s="174"/>
      <c r="I14" s="175"/>
    </row>
    <row r="15" spans="1:9" x14ac:dyDescent="0.2">
      <c r="A15" s="176" t="s">
        <v>19</v>
      </c>
      <c r="B15" s="173"/>
      <c r="C15" s="173"/>
      <c r="D15" s="173"/>
      <c r="E15" s="173"/>
      <c r="F15" s="173"/>
      <c r="G15" s="173"/>
      <c r="H15" s="174"/>
      <c r="I15" s="175"/>
    </row>
    <row r="16" spans="1:9" x14ac:dyDescent="0.2">
      <c r="A16" s="176" t="s">
        <v>20</v>
      </c>
      <c r="B16" s="173"/>
      <c r="C16" s="173"/>
      <c r="D16" s="173"/>
      <c r="E16" s="173"/>
      <c r="F16" s="173"/>
      <c r="G16" s="173"/>
      <c r="H16" s="174"/>
      <c r="I16" s="175"/>
    </row>
    <row r="17" spans="1:9" x14ac:dyDescent="0.2">
      <c r="A17" s="176" t="s">
        <v>21</v>
      </c>
      <c r="B17" s="173"/>
      <c r="C17" s="173"/>
      <c r="D17" s="173"/>
      <c r="E17" s="173"/>
      <c r="F17" s="173"/>
      <c r="G17" s="173"/>
      <c r="H17" s="174"/>
      <c r="I17" s="175"/>
    </row>
    <row r="18" spans="1:9" x14ac:dyDescent="0.2">
      <c r="A18" s="176" t="s">
        <v>22</v>
      </c>
      <c r="B18" s="173"/>
      <c r="C18" s="173"/>
      <c r="D18" s="173"/>
      <c r="E18" s="173"/>
      <c r="F18" s="173"/>
      <c r="G18" s="173"/>
      <c r="H18" s="174"/>
      <c r="I18" s="175"/>
    </row>
    <row r="19" spans="1:9" x14ac:dyDescent="0.2">
      <c r="A19" s="176" t="s">
        <v>23</v>
      </c>
      <c r="B19" s="173"/>
      <c r="C19" s="173"/>
      <c r="D19" s="173"/>
      <c r="E19" s="173"/>
      <c r="F19" s="173"/>
      <c r="G19" s="173"/>
      <c r="H19" s="174"/>
      <c r="I19" s="175"/>
    </row>
    <row r="20" spans="1:9" x14ac:dyDescent="0.2">
      <c r="A20" s="172" t="s">
        <v>38</v>
      </c>
      <c r="B20" s="173"/>
      <c r="C20" s="173"/>
      <c r="D20" s="173"/>
      <c r="E20" s="173"/>
      <c r="F20" s="173"/>
      <c r="G20" s="173"/>
      <c r="H20" s="174"/>
      <c r="I20" s="175"/>
    </row>
    <row r="21" spans="1:9" x14ac:dyDescent="0.2">
      <c r="A21" s="176" t="s">
        <v>24</v>
      </c>
      <c r="B21" s="173"/>
      <c r="C21" s="173"/>
      <c r="D21" s="173"/>
      <c r="E21" s="173"/>
      <c r="F21" s="173"/>
      <c r="G21" s="173"/>
      <c r="H21" s="174"/>
      <c r="I21" s="175"/>
    </row>
    <row r="22" spans="1:9" x14ac:dyDescent="0.2">
      <c r="A22" s="176" t="s">
        <v>25</v>
      </c>
      <c r="B22" s="173"/>
      <c r="C22" s="173"/>
      <c r="D22" s="173"/>
      <c r="E22" s="173"/>
      <c r="F22" s="173"/>
      <c r="G22" s="173"/>
      <c r="H22" s="174"/>
      <c r="I22" s="175"/>
    </row>
    <row r="23" spans="1:9" x14ac:dyDescent="0.2">
      <c r="A23" s="176" t="s">
        <v>26</v>
      </c>
      <c r="B23" s="173"/>
      <c r="C23" s="173"/>
      <c r="D23" s="173"/>
      <c r="E23" s="173"/>
      <c r="F23" s="173"/>
      <c r="G23" s="173"/>
      <c r="H23" s="174"/>
      <c r="I23" s="175"/>
    </row>
    <row r="24" spans="1:9" x14ac:dyDescent="0.2">
      <c r="A24" s="172" t="s">
        <v>87</v>
      </c>
      <c r="B24" s="173"/>
      <c r="C24" s="173"/>
      <c r="D24" s="173"/>
      <c r="E24" s="173"/>
      <c r="F24" s="173"/>
      <c r="G24" s="173"/>
      <c r="H24" s="174"/>
      <c r="I24" s="175"/>
    </row>
    <row r="25" spans="1:9" x14ac:dyDescent="0.2">
      <c r="A25" s="177" t="s">
        <v>27</v>
      </c>
      <c r="B25" s="178"/>
      <c r="C25" s="178"/>
      <c r="D25" s="178"/>
      <c r="E25" s="178"/>
      <c r="F25" s="178"/>
      <c r="G25" s="178"/>
      <c r="H25" s="179"/>
      <c r="I25" s="180"/>
    </row>
    <row r="26" spans="1:9" x14ac:dyDescent="0.2">
      <c r="A26" s="181" t="s">
        <v>28</v>
      </c>
      <c r="B26" s="182"/>
      <c r="C26" s="182"/>
      <c r="D26" s="182"/>
      <c r="E26" s="182"/>
      <c r="F26" s="182"/>
      <c r="G26" s="182"/>
      <c r="H26" s="183"/>
      <c r="I26" s="184"/>
    </row>
    <row r="27" spans="1:9" x14ac:dyDescent="0.2">
      <c r="A27" s="185" t="s">
        <v>29</v>
      </c>
      <c r="B27" s="186"/>
      <c r="C27" s="186"/>
      <c r="D27" s="186"/>
      <c r="E27" s="186"/>
      <c r="F27" s="186"/>
      <c r="G27" s="186"/>
      <c r="H27" s="187"/>
      <c r="I27" s="188"/>
    </row>
    <row r="28" spans="1:9" x14ac:dyDescent="0.2">
      <c r="A28" s="177" t="s">
        <v>30</v>
      </c>
      <c r="B28" s="178"/>
      <c r="C28" s="178"/>
      <c r="D28" s="178"/>
      <c r="E28" s="178"/>
      <c r="F28" s="178"/>
      <c r="G28" s="178"/>
      <c r="H28" s="179"/>
      <c r="I28" s="180"/>
    </row>
    <row r="29" spans="1:9" x14ac:dyDescent="0.2">
      <c r="A29" s="181" t="s">
        <v>28</v>
      </c>
      <c r="B29" s="182"/>
      <c r="C29" s="182"/>
      <c r="D29" s="182"/>
      <c r="E29" s="182"/>
      <c r="F29" s="182"/>
      <c r="G29" s="182"/>
      <c r="H29" s="183"/>
      <c r="I29" s="184"/>
    </row>
    <row r="30" spans="1:9" x14ac:dyDescent="0.2">
      <c r="A30" s="185" t="s">
        <v>29</v>
      </c>
      <c r="B30" s="186"/>
      <c r="C30" s="186"/>
      <c r="D30" s="186"/>
      <c r="E30" s="186"/>
      <c r="F30" s="186"/>
      <c r="G30" s="186"/>
      <c r="H30" s="187"/>
      <c r="I30" s="188"/>
    </row>
    <row r="31" spans="1:9" x14ac:dyDescent="0.2">
      <c r="A31" s="177" t="s">
        <v>44</v>
      </c>
      <c r="B31" s="178"/>
      <c r="C31" s="178"/>
      <c r="D31" s="178"/>
      <c r="E31" s="178"/>
      <c r="F31" s="178"/>
      <c r="G31" s="178"/>
      <c r="H31" s="179"/>
      <c r="I31" s="180"/>
    </row>
    <row r="32" spans="1:9" x14ac:dyDescent="0.2">
      <c r="A32" s="181" t="s">
        <v>28</v>
      </c>
      <c r="B32" s="182"/>
      <c r="C32" s="182"/>
      <c r="D32" s="182"/>
      <c r="E32" s="182"/>
      <c r="F32" s="182"/>
      <c r="G32" s="182"/>
      <c r="H32" s="183"/>
      <c r="I32" s="184"/>
    </row>
    <row r="33" spans="1:9" x14ac:dyDescent="0.2">
      <c r="A33" s="185" t="s">
        <v>29</v>
      </c>
      <c r="B33" s="186"/>
      <c r="C33" s="186"/>
      <c r="D33" s="186"/>
      <c r="E33" s="186"/>
      <c r="F33" s="186"/>
      <c r="G33" s="186"/>
      <c r="H33" s="187"/>
      <c r="I33" s="188"/>
    </row>
    <row r="34" spans="1:9" x14ac:dyDescent="0.2">
      <c r="A34" s="177" t="s">
        <v>31</v>
      </c>
      <c r="B34" s="178"/>
      <c r="C34" s="178"/>
      <c r="D34" s="178"/>
      <c r="E34" s="178"/>
      <c r="F34" s="178"/>
      <c r="G34" s="178"/>
      <c r="H34" s="179"/>
      <c r="I34" s="180"/>
    </row>
    <row r="35" spans="1:9" x14ac:dyDescent="0.2">
      <c r="A35" s="181" t="s">
        <v>28</v>
      </c>
      <c r="B35" s="182"/>
      <c r="C35" s="182"/>
      <c r="D35" s="182"/>
      <c r="E35" s="182"/>
      <c r="F35" s="182"/>
      <c r="G35" s="182"/>
      <c r="H35" s="183"/>
      <c r="I35" s="184"/>
    </row>
    <row r="36" spans="1:9" x14ac:dyDescent="0.2">
      <c r="A36" s="185" t="s">
        <v>29</v>
      </c>
      <c r="B36" s="186"/>
      <c r="C36" s="186"/>
      <c r="D36" s="186"/>
      <c r="E36" s="186"/>
      <c r="F36" s="186"/>
      <c r="G36" s="186"/>
      <c r="H36" s="187"/>
      <c r="I36" s="188"/>
    </row>
    <row r="37" spans="1:9" x14ac:dyDescent="0.2">
      <c r="A37" s="172" t="s">
        <v>32</v>
      </c>
      <c r="B37" s="173"/>
      <c r="C37" s="189">
        <v>1</v>
      </c>
      <c r="D37" s="173"/>
      <c r="E37" s="189">
        <v>1</v>
      </c>
      <c r="F37" s="173"/>
      <c r="G37" s="189">
        <v>1</v>
      </c>
      <c r="H37" s="174"/>
      <c r="I37" s="190">
        <v>1</v>
      </c>
    </row>
    <row r="38" spans="1:9" x14ac:dyDescent="0.2">
      <c r="A38" s="172" t="s">
        <v>33</v>
      </c>
      <c r="B38" s="173"/>
      <c r="C38" s="173"/>
      <c r="D38" s="173"/>
      <c r="E38" s="173"/>
      <c r="F38" s="173"/>
      <c r="G38" s="173"/>
      <c r="H38" s="174"/>
      <c r="I38" s="175"/>
    </row>
    <row r="39" spans="1:9" ht="13.5" thickBot="1" x14ac:dyDescent="0.25">
      <c r="A39" s="177" t="s">
        <v>34</v>
      </c>
      <c r="B39" s="178"/>
      <c r="C39" s="178"/>
      <c r="D39" s="178"/>
      <c r="E39" s="178"/>
      <c r="F39" s="178"/>
      <c r="G39" s="178"/>
      <c r="H39" s="179"/>
      <c r="I39" s="180"/>
    </row>
    <row r="40" spans="1:9" x14ac:dyDescent="0.2">
      <c r="A40" s="191" t="s">
        <v>41</v>
      </c>
      <c r="B40" s="192"/>
      <c r="C40" s="192"/>
      <c r="D40" s="192"/>
      <c r="E40" s="192"/>
      <c r="F40" s="192"/>
      <c r="G40" s="192"/>
      <c r="H40" s="193"/>
      <c r="I40" s="194"/>
    </row>
    <row r="41" spans="1:9" x14ac:dyDescent="0.2">
      <c r="A41" s="195" t="s">
        <v>42</v>
      </c>
      <c r="B41" s="196"/>
      <c r="C41" s="196"/>
      <c r="D41" s="196"/>
      <c r="E41" s="196"/>
      <c r="F41" s="196"/>
      <c r="G41" s="196"/>
      <c r="H41" s="197"/>
      <c r="I41" s="198"/>
    </row>
    <row r="42" spans="1:9" ht="13.5" thickBot="1" x14ac:dyDescent="0.25">
      <c r="A42" s="199" t="s">
        <v>43</v>
      </c>
      <c r="B42" s="200"/>
      <c r="C42" s="200"/>
      <c r="D42" s="200"/>
      <c r="E42" s="200"/>
      <c r="F42" s="200"/>
      <c r="G42" s="200"/>
      <c r="H42" s="201"/>
      <c r="I42" s="202"/>
    </row>
    <row r="43" spans="1:9" x14ac:dyDescent="0.2">
      <c r="A43" s="92"/>
      <c r="B43" s="6"/>
      <c r="C43" s="93"/>
      <c r="D43" s="93"/>
      <c r="E43" s="93"/>
      <c r="F43" s="93"/>
      <c r="G43" s="93"/>
      <c r="H43" s="121"/>
      <c r="I43" s="121"/>
    </row>
    <row r="44" spans="1:9" x14ac:dyDescent="0.2">
      <c r="A44" s="93"/>
      <c r="B44" s="93"/>
      <c r="C44" s="93"/>
      <c r="D44" s="93"/>
      <c r="E44" s="93"/>
      <c r="F44" s="93"/>
      <c r="G44" s="93"/>
      <c r="H44" s="121"/>
      <c r="I44" s="121"/>
    </row>
    <row r="45" spans="1:9" x14ac:dyDescent="0.2">
      <c r="A45" s="93"/>
      <c r="B45" s="93"/>
      <c r="C45" s="93"/>
      <c r="D45" s="93"/>
      <c r="E45" s="93"/>
      <c r="F45" s="93"/>
      <c r="G45" s="93"/>
      <c r="H45" s="121"/>
      <c r="I45" s="121"/>
    </row>
    <row r="46" spans="1:9" x14ac:dyDescent="0.2">
      <c r="A46" s="93"/>
      <c r="B46" s="93"/>
      <c r="C46" s="93"/>
      <c r="D46" s="93"/>
      <c r="E46" s="93"/>
      <c r="F46" s="93"/>
      <c r="G46" s="93"/>
      <c r="H46" s="121"/>
      <c r="I46" s="121"/>
    </row>
    <row r="47" spans="1:9" x14ac:dyDescent="0.2">
      <c r="A47" s="93"/>
      <c r="B47" s="93"/>
      <c r="C47" s="93"/>
      <c r="D47" s="93"/>
      <c r="E47" s="93"/>
      <c r="F47" s="93"/>
      <c r="G47" s="93"/>
      <c r="H47" s="121"/>
      <c r="I47" s="121"/>
    </row>
    <row r="48" spans="1:9" x14ac:dyDescent="0.2">
      <c r="A48" s="93"/>
      <c r="B48" s="93"/>
      <c r="C48" s="93"/>
      <c r="D48" s="93"/>
      <c r="E48" s="93"/>
      <c r="F48" s="93"/>
      <c r="G48" s="93"/>
      <c r="H48" s="121"/>
      <c r="I48" s="121"/>
    </row>
    <row r="49" spans="1:8" ht="13.5" thickBot="1" x14ac:dyDescent="0.25">
      <c r="A49" s="33" t="s">
        <v>72</v>
      </c>
      <c r="B49" s="88"/>
      <c r="C49" s="88"/>
      <c r="D49" s="88"/>
      <c r="E49" s="88"/>
      <c r="F49" s="88"/>
      <c r="G49" s="88"/>
      <c r="H49" s="122"/>
    </row>
    <row r="50" spans="1:8" ht="13.5" thickBot="1" x14ac:dyDescent="0.25">
      <c r="A50" s="36" t="s">
        <v>55</v>
      </c>
      <c r="B50" s="36" t="str">
        <f>+B7</f>
        <v>promedio 2015</v>
      </c>
      <c r="C50" s="88"/>
      <c r="D50" s="36" t="str">
        <f>+D7</f>
        <v>promedio 2016</v>
      </c>
      <c r="E50" s="88"/>
      <c r="F50" s="36" t="str">
        <f>+F7</f>
        <v>promedio 2017</v>
      </c>
      <c r="G50" s="88"/>
      <c r="H50" s="124" t="str">
        <f>+H7</f>
        <v>promedio ene-oct 2018</v>
      </c>
    </row>
    <row r="51" spans="1:8" ht="13.5" thickBot="1" x14ac:dyDescent="0.25">
      <c r="A51" s="89" t="s">
        <v>73</v>
      </c>
      <c r="B51" s="90">
        <f>+B37-SUM(B10,B10:B12,B14:B19,B21:B24,B26:B27,B29:B30,B32:B33,B35:B36)</f>
        <v>0</v>
      </c>
      <c r="C51" s="91"/>
      <c r="D51" s="90">
        <f>+D37-SUM(D10,D10:D12,D14:D19,D21:D24,D26:D27,D29:D30,D32:D33,D35:D36)</f>
        <v>0</v>
      </c>
      <c r="E51" s="91"/>
      <c r="F51" s="90">
        <f>+F37-SUM(F10,F10:F12,F14:F19,F21:F24,F26:F27,F29:F30,F32:F33,F35:F36)</f>
        <v>0</v>
      </c>
      <c r="G51" s="91"/>
      <c r="H51" s="125">
        <f>+H37-SUM(H10,H10:H12,H14:H19,H21:H24,H26:H27,H29:H30,H32:H33,H35:H36)</f>
        <v>0</v>
      </c>
    </row>
  </sheetData>
  <printOptions horizontalCentered="1" verticalCentered="1"/>
  <pageMargins left="0.27559055118110237" right="0.23622047244094491" top="1.0236220472440944" bottom="0.47244094488188981" header="0.51181102362204722" footer="0.51181102362204722"/>
  <pageSetup paperSize="9" scale="90" orientation="landscape" r:id="rId1"/>
  <headerFooter alignWithMargins="0">
    <oddHeader xml:space="preserve">&amp;R2018 - Año del Centenario de la Reforma Universitaria 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tabSelected="1" zoomScale="75" workbookViewId="0">
      <selection activeCell="C18" sqref="C18"/>
    </sheetView>
  </sheetViews>
  <sheetFormatPr baseColWidth="10" defaultRowHeight="12.75" x14ac:dyDescent="0.2"/>
  <cols>
    <col min="1" max="1" width="38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9" width="12.5703125" style="123" customWidth="1"/>
    <col min="10" max="16384" width="11.42578125" style="2"/>
  </cols>
  <sheetData>
    <row r="1" spans="1:9" x14ac:dyDescent="0.2">
      <c r="A1" s="104" t="s">
        <v>119</v>
      </c>
      <c r="B1" s="155"/>
      <c r="C1" s="155"/>
      <c r="D1" s="155"/>
      <c r="E1" s="155"/>
      <c r="F1" s="155"/>
      <c r="G1" s="155"/>
      <c r="H1" s="118"/>
      <c r="I1" s="118"/>
    </row>
    <row r="2" spans="1:9" x14ac:dyDescent="0.2">
      <c r="A2" s="104" t="s">
        <v>11</v>
      </c>
      <c r="B2" s="155"/>
      <c r="C2" s="155"/>
      <c r="D2" s="155"/>
      <c r="E2" s="155"/>
      <c r="F2" s="155"/>
      <c r="G2" s="155"/>
      <c r="H2" s="118"/>
      <c r="I2" s="118"/>
    </row>
    <row r="3" spans="1:9" x14ac:dyDescent="0.2">
      <c r="A3" s="104" t="s">
        <v>121</v>
      </c>
      <c r="B3" s="155"/>
      <c r="C3" s="155"/>
      <c r="D3" s="155"/>
      <c r="E3" s="155"/>
      <c r="F3" s="155"/>
      <c r="G3" s="155"/>
      <c r="H3" s="118"/>
      <c r="I3" s="118"/>
    </row>
    <row r="4" spans="1:9" x14ac:dyDescent="0.2">
      <c r="A4" s="126"/>
      <c r="B4" s="118"/>
      <c r="C4" s="118"/>
      <c r="D4" s="118"/>
      <c r="E4" s="118"/>
      <c r="F4" s="118"/>
      <c r="G4" s="118"/>
      <c r="H4" s="118"/>
      <c r="I4" s="118"/>
    </row>
    <row r="5" spans="1:9" s="5" customFormat="1" x14ac:dyDescent="0.2">
      <c r="A5" s="117" t="s">
        <v>97</v>
      </c>
      <c r="B5" s="156"/>
      <c r="C5" s="156"/>
      <c r="D5" s="156"/>
      <c r="E5" s="156"/>
      <c r="F5" s="156"/>
      <c r="G5" s="156"/>
      <c r="H5" s="156"/>
      <c r="I5" s="156"/>
    </row>
    <row r="6" spans="1:9" ht="13.5" thickBot="1" x14ac:dyDescent="0.25">
      <c r="A6" s="104" t="s">
        <v>98</v>
      </c>
      <c r="B6" s="155"/>
      <c r="C6" s="155"/>
      <c r="D6" s="155"/>
      <c r="E6" s="155"/>
      <c r="F6" s="155"/>
      <c r="G6" s="155"/>
      <c r="H6" s="118"/>
      <c r="I6" s="118"/>
    </row>
    <row r="7" spans="1:9" ht="13.5" thickBot="1" x14ac:dyDescent="0.25">
      <c r="A7" s="157" t="s">
        <v>12</v>
      </c>
      <c r="B7" s="158" t="s">
        <v>99</v>
      </c>
      <c r="C7" s="159"/>
      <c r="D7" s="158" t="s">
        <v>100</v>
      </c>
      <c r="E7" s="159"/>
      <c r="F7" s="158" t="s">
        <v>101</v>
      </c>
      <c r="G7" s="159"/>
      <c r="H7" s="160" t="s">
        <v>102</v>
      </c>
      <c r="I7" s="161"/>
    </row>
    <row r="8" spans="1:9" s="3" customFormat="1" ht="13.5" thickBot="1" x14ac:dyDescent="0.25">
      <c r="A8" s="162"/>
      <c r="B8" s="163" t="s">
        <v>45</v>
      </c>
      <c r="C8" s="164" t="s">
        <v>13</v>
      </c>
      <c r="D8" s="165" t="s">
        <v>45</v>
      </c>
      <c r="E8" s="164" t="s">
        <v>13</v>
      </c>
      <c r="F8" s="165" t="s">
        <v>45</v>
      </c>
      <c r="G8" s="164" t="s">
        <v>13</v>
      </c>
      <c r="H8" s="166" t="s">
        <v>45</v>
      </c>
      <c r="I8" s="167" t="s">
        <v>13</v>
      </c>
    </row>
    <row r="9" spans="1:9" s="3" customFormat="1" x14ac:dyDescent="0.2">
      <c r="A9" s="168" t="s">
        <v>46</v>
      </c>
      <c r="B9" s="169"/>
      <c r="C9" s="170"/>
      <c r="D9" s="171"/>
      <c r="E9" s="170"/>
      <c r="F9" s="171"/>
      <c r="G9" s="170"/>
      <c r="H9" s="171"/>
      <c r="I9" s="170"/>
    </row>
    <row r="10" spans="1:9" x14ac:dyDescent="0.2">
      <c r="A10" s="172" t="s">
        <v>14</v>
      </c>
      <c r="B10" s="173"/>
      <c r="C10" s="173"/>
      <c r="D10" s="173"/>
      <c r="E10" s="173"/>
      <c r="F10" s="173"/>
      <c r="G10" s="173"/>
      <c r="H10" s="174"/>
      <c r="I10" s="175"/>
    </row>
    <row r="11" spans="1:9" x14ac:dyDescent="0.2">
      <c r="A11" s="176" t="s">
        <v>15</v>
      </c>
      <c r="B11" s="173"/>
      <c r="C11" s="173"/>
      <c r="D11" s="173"/>
      <c r="E11" s="173"/>
      <c r="F11" s="173"/>
      <c r="G11" s="173"/>
      <c r="H11" s="174"/>
      <c r="I11" s="175"/>
    </row>
    <row r="12" spans="1:9" x14ac:dyDescent="0.2">
      <c r="A12" s="176" t="s">
        <v>16</v>
      </c>
      <c r="B12" s="173"/>
      <c r="C12" s="173"/>
      <c r="D12" s="173"/>
      <c r="E12" s="173"/>
      <c r="F12" s="173"/>
      <c r="G12" s="173"/>
      <c r="H12" s="174"/>
      <c r="I12" s="175"/>
    </row>
    <row r="13" spans="1:9" x14ac:dyDescent="0.2">
      <c r="A13" s="172" t="s">
        <v>17</v>
      </c>
      <c r="B13" s="173"/>
      <c r="C13" s="173"/>
      <c r="D13" s="173"/>
      <c r="E13" s="173"/>
      <c r="F13" s="173"/>
      <c r="G13" s="173"/>
      <c r="H13" s="174"/>
      <c r="I13" s="175"/>
    </row>
    <row r="14" spans="1:9" x14ac:dyDescent="0.2">
      <c r="A14" s="176" t="s">
        <v>18</v>
      </c>
      <c r="B14" s="173"/>
      <c r="C14" s="173"/>
      <c r="D14" s="173"/>
      <c r="E14" s="173"/>
      <c r="F14" s="173"/>
      <c r="G14" s="173"/>
      <c r="H14" s="174"/>
      <c r="I14" s="175"/>
    </row>
    <row r="15" spans="1:9" x14ac:dyDescent="0.2">
      <c r="A15" s="176" t="s">
        <v>19</v>
      </c>
      <c r="B15" s="173"/>
      <c r="C15" s="173"/>
      <c r="D15" s="173"/>
      <c r="E15" s="173"/>
      <c r="F15" s="173"/>
      <c r="G15" s="173"/>
      <c r="H15" s="174"/>
      <c r="I15" s="175"/>
    </row>
    <row r="16" spans="1:9" x14ac:dyDescent="0.2">
      <c r="A16" s="176" t="s">
        <v>20</v>
      </c>
      <c r="B16" s="173"/>
      <c r="C16" s="173"/>
      <c r="D16" s="173"/>
      <c r="E16" s="173"/>
      <c r="F16" s="173"/>
      <c r="G16" s="173"/>
      <c r="H16" s="174"/>
      <c r="I16" s="175"/>
    </row>
    <row r="17" spans="1:9" x14ac:dyDescent="0.2">
      <c r="A17" s="176" t="s">
        <v>21</v>
      </c>
      <c r="B17" s="173"/>
      <c r="C17" s="173"/>
      <c r="D17" s="173"/>
      <c r="E17" s="173"/>
      <c r="F17" s="173"/>
      <c r="G17" s="173"/>
      <c r="H17" s="174"/>
      <c r="I17" s="175"/>
    </row>
    <row r="18" spans="1:9" x14ac:dyDescent="0.2">
      <c r="A18" s="176" t="s">
        <v>22</v>
      </c>
      <c r="B18" s="173"/>
      <c r="C18" s="173"/>
      <c r="D18" s="173"/>
      <c r="E18" s="173"/>
      <c r="F18" s="173"/>
      <c r="G18" s="173"/>
      <c r="H18" s="174"/>
      <c r="I18" s="175"/>
    </row>
    <row r="19" spans="1:9" x14ac:dyDescent="0.2">
      <c r="A19" s="176" t="s">
        <v>23</v>
      </c>
      <c r="B19" s="173"/>
      <c r="C19" s="173"/>
      <c r="D19" s="173"/>
      <c r="E19" s="173"/>
      <c r="F19" s="173"/>
      <c r="G19" s="173"/>
      <c r="H19" s="174"/>
      <c r="I19" s="175"/>
    </row>
    <row r="20" spans="1:9" x14ac:dyDescent="0.2">
      <c r="A20" s="172" t="s">
        <v>38</v>
      </c>
      <c r="B20" s="173"/>
      <c r="C20" s="173"/>
      <c r="D20" s="173"/>
      <c r="E20" s="173"/>
      <c r="F20" s="173"/>
      <c r="G20" s="173"/>
      <c r="H20" s="174"/>
      <c r="I20" s="175"/>
    </row>
    <row r="21" spans="1:9" x14ac:dyDescent="0.2">
      <c r="A21" s="176" t="s">
        <v>24</v>
      </c>
      <c r="B21" s="173"/>
      <c r="C21" s="173"/>
      <c r="D21" s="173"/>
      <c r="E21" s="173"/>
      <c r="F21" s="173"/>
      <c r="G21" s="173"/>
      <c r="H21" s="174"/>
      <c r="I21" s="175"/>
    </row>
    <row r="22" spans="1:9" x14ac:dyDescent="0.2">
      <c r="A22" s="176" t="s">
        <v>25</v>
      </c>
      <c r="B22" s="173"/>
      <c r="C22" s="173"/>
      <c r="D22" s="173"/>
      <c r="E22" s="173"/>
      <c r="F22" s="173"/>
      <c r="G22" s="173"/>
      <c r="H22" s="174"/>
      <c r="I22" s="175"/>
    </row>
    <row r="23" spans="1:9" x14ac:dyDescent="0.2">
      <c r="A23" s="176" t="s">
        <v>26</v>
      </c>
      <c r="B23" s="173"/>
      <c r="C23" s="173"/>
      <c r="D23" s="173"/>
      <c r="E23" s="173"/>
      <c r="F23" s="173"/>
      <c r="G23" s="173"/>
      <c r="H23" s="174"/>
      <c r="I23" s="175"/>
    </row>
    <row r="24" spans="1:9" x14ac:dyDescent="0.2">
      <c r="A24" s="172" t="s">
        <v>87</v>
      </c>
      <c r="B24" s="173"/>
      <c r="C24" s="173"/>
      <c r="D24" s="173"/>
      <c r="E24" s="173"/>
      <c r="F24" s="173"/>
      <c r="G24" s="173"/>
      <c r="H24" s="174"/>
      <c r="I24" s="175"/>
    </row>
    <row r="25" spans="1:9" x14ac:dyDescent="0.2">
      <c r="A25" s="177" t="s">
        <v>27</v>
      </c>
      <c r="B25" s="178"/>
      <c r="C25" s="178"/>
      <c r="D25" s="178"/>
      <c r="E25" s="178"/>
      <c r="F25" s="178"/>
      <c r="G25" s="178"/>
      <c r="H25" s="179"/>
      <c r="I25" s="180"/>
    </row>
    <row r="26" spans="1:9" x14ac:dyDescent="0.2">
      <c r="A26" s="181" t="s">
        <v>28</v>
      </c>
      <c r="B26" s="182"/>
      <c r="C26" s="182"/>
      <c r="D26" s="182"/>
      <c r="E26" s="182"/>
      <c r="F26" s="182"/>
      <c r="G26" s="182"/>
      <c r="H26" s="183"/>
      <c r="I26" s="184"/>
    </row>
    <row r="27" spans="1:9" x14ac:dyDescent="0.2">
      <c r="A27" s="185" t="s">
        <v>29</v>
      </c>
      <c r="B27" s="186"/>
      <c r="C27" s="186"/>
      <c r="D27" s="186"/>
      <c r="E27" s="186"/>
      <c r="F27" s="186"/>
      <c r="G27" s="186"/>
      <c r="H27" s="187"/>
      <c r="I27" s="188"/>
    </row>
    <row r="28" spans="1:9" x14ac:dyDescent="0.2">
      <c r="A28" s="177" t="s">
        <v>30</v>
      </c>
      <c r="B28" s="178"/>
      <c r="C28" s="178"/>
      <c r="D28" s="178"/>
      <c r="E28" s="178"/>
      <c r="F28" s="178"/>
      <c r="G28" s="178"/>
      <c r="H28" s="179"/>
      <c r="I28" s="180"/>
    </row>
    <row r="29" spans="1:9" x14ac:dyDescent="0.2">
      <c r="A29" s="181" t="s">
        <v>28</v>
      </c>
      <c r="B29" s="182"/>
      <c r="C29" s="182"/>
      <c r="D29" s="182"/>
      <c r="E29" s="182"/>
      <c r="F29" s="182"/>
      <c r="G29" s="182"/>
      <c r="H29" s="183"/>
      <c r="I29" s="184"/>
    </row>
    <row r="30" spans="1:9" x14ac:dyDescent="0.2">
      <c r="A30" s="185" t="s">
        <v>29</v>
      </c>
      <c r="B30" s="186"/>
      <c r="C30" s="186"/>
      <c r="D30" s="186"/>
      <c r="E30" s="186"/>
      <c r="F30" s="186"/>
      <c r="G30" s="186"/>
      <c r="H30" s="187"/>
      <c r="I30" s="188"/>
    </row>
    <row r="31" spans="1:9" x14ac:dyDescent="0.2">
      <c r="A31" s="177" t="s">
        <v>44</v>
      </c>
      <c r="B31" s="178"/>
      <c r="C31" s="178"/>
      <c r="D31" s="178"/>
      <c r="E31" s="178"/>
      <c r="F31" s="178"/>
      <c r="G31" s="178"/>
      <c r="H31" s="179"/>
      <c r="I31" s="180"/>
    </row>
    <row r="32" spans="1:9" x14ac:dyDescent="0.2">
      <c r="A32" s="181" t="s">
        <v>28</v>
      </c>
      <c r="B32" s="182"/>
      <c r="C32" s="182"/>
      <c r="D32" s="182"/>
      <c r="E32" s="182"/>
      <c r="F32" s="182"/>
      <c r="G32" s="182"/>
      <c r="H32" s="183"/>
      <c r="I32" s="184"/>
    </row>
    <row r="33" spans="1:9" x14ac:dyDescent="0.2">
      <c r="A33" s="185" t="s">
        <v>29</v>
      </c>
      <c r="B33" s="186"/>
      <c r="C33" s="186"/>
      <c r="D33" s="186"/>
      <c r="E33" s="186"/>
      <c r="F33" s="186"/>
      <c r="G33" s="186"/>
      <c r="H33" s="187"/>
      <c r="I33" s="188"/>
    </row>
    <row r="34" spans="1:9" x14ac:dyDescent="0.2">
      <c r="A34" s="177" t="s">
        <v>31</v>
      </c>
      <c r="B34" s="178"/>
      <c r="C34" s="178"/>
      <c r="D34" s="178"/>
      <c r="E34" s="178"/>
      <c r="F34" s="178"/>
      <c r="G34" s="178"/>
      <c r="H34" s="179"/>
      <c r="I34" s="180"/>
    </row>
    <row r="35" spans="1:9" x14ac:dyDescent="0.2">
      <c r="A35" s="181" t="s">
        <v>28</v>
      </c>
      <c r="B35" s="182"/>
      <c r="C35" s="182"/>
      <c r="D35" s="182"/>
      <c r="E35" s="182"/>
      <c r="F35" s="182"/>
      <c r="G35" s="182"/>
      <c r="H35" s="183"/>
      <c r="I35" s="184"/>
    </row>
    <row r="36" spans="1:9" x14ac:dyDescent="0.2">
      <c r="A36" s="185" t="s">
        <v>29</v>
      </c>
      <c r="B36" s="186"/>
      <c r="C36" s="186"/>
      <c r="D36" s="186"/>
      <c r="E36" s="186"/>
      <c r="F36" s="186"/>
      <c r="G36" s="186"/>
      <c r="H36" s="187"/>
      <c r="I36" s="188"/>
    </row>
    <row r="37" spans="1:9" x14ac:dyDescent="0.2">
      <c r="A37" s="172" t="s">
        <v>32</v>
      </c>
      <c r="B37" s="173"/>
      <c r="C37" s="189">
        <v>1</v>
      </c>
      <c r="D37" s="173"/>
      <c r="E37" s="189">
        <v>1</v>
      </c>
      <c r="F37" s="173"/>
      <c r="G37" s="189">
        <v>1</v>
      </c>
      <c r="H37" s="174"/>
      <c r="I37" s="190">
        <v>1</v>
      </c>
    </row>
    <row r="38" spans="1:9" x14ac:dyDescent="0.2">
      <c r="A38" s="172" t="s">
        <v>33</v>
      </c>
      <c r="B38" s="173"/>
      <c r="C38" s="173"/>
      <c r="D38" s="173"/>
      <c r="E38" s="173"/>
      <c r="F38" s="173"/>
      <c r="G38" s="173"/>
      <c r="H38" s="174"/>
      <c r="I38" s="175"/>
    </row>
    <row r="39" spans="1:9" ht="13.5" thickBot="1" x14ac:dyDescent="0.25">
      <c r="A39" s="177" t="s">
        <v>34</v>
      </c>
      <c r="B39" s="178"/>
      <c r="C39" s="178"/>
      <c r="D39" s="178"/>
      <c r="E39" s="178"/>
      <c r="F39" s="178"/>
      <c r="G39" s="178"/>
      <c r="H39" s="179"/>
      <c r="I39" s="180"/>
    </row>
    <row r="40" spans="1:9" x14ac:dyDescent="0.2">
      <c r="A40" s="191" t="s">
        <v>41</v>
      </c>
      <c r="B40" s="192"/>
      <c r="C40" s="192"/>
      <c r="D40" s="192"/>
      <c r="E40" s="192"/>
      <c r="F40" s="192"/>
      <c r="G40" s="192"/>
      <c r="H40" s="193"/>
      <c r="I40" s="194"/>
    </row>
    <row r="41" spans="1:9" x14ac:dyDescent="0.2">
      <c r="A41" s="195" t="s">
        <v>42</v>
      </c>
      <c r="B41" s="196"/>
      <c r="C41" s="196"/>
      <c r="D41" s="196"/>
      <c r="E41" s="196"/>
      <c r="F41" s="196"/>
      <c r="G41" s="196"/>
      <c r="H41" s="197"/>
      <c r="I41" s="198"/>
    </row>
    <row r="42" spans="1:9" ht="13.5" thickBot="1" x14ac:dyDescent="0.25">
      <c r="A42" s="199" t="s">
        <v>43</v>
      </c>
      <c r="B42" s="200"/>
      <c r="C42" s="200"/>
      <c r="D42" s="200"/>
      <c r="E42" s="200"/>
      <c r="F42" s="200"/>
      <c r="G42" s="200"/>
      <c r="H42" s="201"/>
      <c r="I42" s="202"/>
    </row>
    <row r="43" spans="1:9" x14ac:dyDescent="0.2">
      <c r="A43" s="92"/>
      <c r="B43" s="6"/>
      <c r="C43" s="93"/>
      <c r="D43" s="93"/>
      <c r="E43" s="93"/>
      <c r="F43" s="93"/>
      <c r="G43" s="93"/>
      <c r="H43" s="121"/>
      <c r="I43" s="121"/>
    </row>
    <row r="44" spans="1:9" x14ac:dyDescent="0.2">
      <c r="A44" s="93"/>
      <c r="B44" s="93"/>
      <c r="C44" s="93"/>
      <c r="D44" s="93"/>
      <c r="E44" s="93"/>
      <c r="F44" s="93"/>
      <c r="G44" s="93"/>
      <c r="H44" s="121"/>
      <c r="I44" s="121"/>
    </row>
    <row r="45" spans="1:9" x14ac:dyDescent="0.2">
      <c r="A45" s="93"/>
      <c r="B45" s="93"/>
      <c r="C45" s="93"/>
      <c r="D45" s="93"/>
      <c r="E45" s="93"/>
      <c r="F45" s="93"/>
      <c r="G45" s="93"/>
      <c r="H45" s="121"/>
      <c r="I45" s="121"/>
    </row>
    <row r="46" spans="1:9" x14ac:dyDescent="0.2">
      <c r="A46" s="93"/>
      <c r="B46" s="93"/>
      <c r="C46" s="93"/>
      <c r="D46" s="93"/>
      <c r="E46" s="93"/>
      <c r="F46" s="93"/>
      <c r="G46" s="93"/>
      <c r="H46" s="121"/>
      <c r="I46" s="121"/>
    </row>
    <row r="47" spans="1:9" x14ac:dyDescent="0.2">
      <c r="A47" s="93"/>
      <c r="B47" s="93"/>
      <c r="C47" s="93"/>
      <c r="D47" s="93"/>
      <c r="E47" s="93"/>
      <c r="F47" s="93"/>
      <c r="G47" s="93"/>
      <c r="H47" s="121"/>
      <c r="I47" s="121"/>
    </row>
    <row r="48" spans="1:9" x14ac:dyDescent="0.2">
      <c r="A48" s="93"/>
      <c r="B48" s="93"/>
      <c r="C48" s="93"/>
      <c r="D48" s="93"/>
      <c r="E48" s="93"/>
      <c r="F48" s="93"/>
      <c r="G48" s="93"/>
      <c r="H48" s="121"/>
      <c r="I48" s="121"/>
    </row>
    <row r="49" spans="1:8" ht="13.5" thickBot="1" x14ac:dyDescent="0.25">
      <c r="A49" s="33" t="s">
        <v>72</v>
      </c>
      <c r="B49" s="88"/>
      <c r="C49" s="88"/>
      <c r="D49" s="88"/>
      <c r="E49" s="88"/>
      <c r="F49" s="88"/>
      <c r="G49" s="88"/>
      <c r="H49" s="122"/>
    </row>
    <row r="50" spans="1:8" ht="13.5" thickBot="1" x14ac:dyDescent="0.25">
      <c r="A50" s="36" t="s">
        <v>55</v>
      </c>
      <c r="B50" s="36" t="str">
        <f>+B7</f>
        <v>promedio 2015</v>
      </c>
      <c r="C50" s="88"/>
      <c r="D50" s="36" t="str">
        <f>+D7</f>
        <v>promedio 2016</v>
      </c>
      <c r="E50" s="88"/>
      <c r="F50" s="36" t="str">
        <f>+F7</f>
        <v>promedio 2017</v>
      </c>
      <c r="G50" s="88"/>
      <c r="H50" s="124" t="str">
        <f>+H7</f>
        <v>promedio ene-oct 2018</v>
      </c>
    </row>
    <row r="51" spans="1:8" ht="13.5" thickBot="1" x14ac:dyDescent="0.25">
      <c r="A51" s="89" t="s">
        <v>73</v>
      </c>
      <c r="B51" s="90">
        <f>+B37-SUM(B10,B10:B12,B14:B19,B21:B24,B26:B27,B29:B30,B32:B33,B35:B36)</f>
        <v>0</v>
      </c>
      <c r="C51" s="91"/>
      <c r="D51" s="90">
        <f>+D37-SUM(D10,D10:D12,D14:D19,D21:D24,D26:D27,D29:D30,D32:D33,D35:D36)</f>
        <v>0</v>
      </c>
      <c r="E51" s="91"/>
      <c r="F51" s="90">
        <f>+F37-SUM(F10,F10:F12,F14:F19,F21:F24,F26:F27,F29:F30,F32:F33,F35:F36)</f>
        <v>0</v>
      </c>
      <c r="G51" s="91"/>
      <c r="H51" s="125">
        <f>+H37-SUM(H10,H10:H12,H14:H19,H21:H24,H26:H27,H29:H30,H32:H33,H35:H36)</f>
        <v>0</v>
      </c>
    </row>
  </sheetData>
  <printOptions horizontalCentered="1" verticalCentered="1"/>
  <pageMargins left="0.27559055118110237" right="0.23622047244094491" top="1.0236220472440944" bottom="0.47244094488188981" header="0.51181102362204722" footer="0.51181102362204722"/>
  <pageSetup paperSize="9" scale="90" orientation="landscape" r:id="rId1"/>
  <headerFooter alignWithMargins="0">
    <oddHeader xml:space="preserve">&amp;R2018 - Año del Centenario de la Reforma Universitaria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23</vt:i4>
      </vt:variant>
    </vt:vector>
  </HeadingPairs>
  <TitlesOfParts>
    <vt:vector size="47" baseType="lpstr">
      <vt:lpstr>parámetros e instrucciones</vt:lpstr>
      <vt:lpstr>anexo</vt:lpstr>
      <vt:lpstr>1.modelos prod.invest.</vt:lpstr>
      <vt:lpstr>2- impo investigadas</vt:lpstr>
      <vt:lpstr>3- impo no inv</vt:lpstr>
      <vt:lpstr>4-costos</vt:lpstr>
      <vt:lpstr>4-costos (2)</vt:lpstr>
      <vt:lpstr>4-costos (3)</vt:lpstr>
      <vt:lpstr>4-costos (4)</vt:lpstr>
      <vt:lpstr>5-costos (2)</vt:lpstr>
      <vt:lpstr>5-costos (3)</vt:lpstr>
      <vt:lpstr>5-costos (4)</vt:lpstr>
      <vt:lpstr>5-costos (5)</vt:lpstr>
      <vt:lpstr>6-precios</vt:lpstr>
      <vt:lpstr>6-precios (2)</vt:lpstr>
      <vt:lpstr>6-precios (3)</vt:lpstr>
      <vt:lpstr>6-precios (4)</vt:lpstr>
      <vt:lpstr>7- Compras internas</vt:lpstr>
      <vt:lpstr>8- reventa</vt:lpstr>
      <vt:lpstr>9 existencias</vt:lpstr>
      <vt:lpstr>10 Tercer Mercado</vt:lpstr>
      <vt:lpstr>10 Tercer Mercado (2)</vt:lpstr>
      <vt:lpstr>10 Tercer Mercado (3)</vt:lpstr>
      <vt:lpstr>10 Tercer Mercado (4)</vt:lpstr>
      <vt:lpstr>'1.modelos prod.invest.'!Área_de_impresión</vt:lpstr>
      <vt:lpstr>'10 Tercer Mercado'!Área_de_impresión</vt:lpstr>
      <vt:lpstr>'10 Tercer Mercado (2)'!Área_de_impresión</vt:lpstr>
      <vt:lpstr>'10 Tercer Mercado (3)'!Área_de_impresión</vt:lpstr>
      <vt:lpstr>'10 Tercer Mercado (4)'!Área_de_impresión</vt:lpstr>
      <vt:lpstr>'2- impo investigadas'!Área_de_impresión</vt:lpstr>
      <vt:lpstr>'3- impo no inv'!Área_de_impresión</vt:lpstr>
      <vt:lpstr>'4-costos'!Área_de_impresión</vt:lpstr>
      <vt:lpstr>'4-costos (2)'!Área_de_impresión</vt:lpstr>
      <vt:lpstr>'4-costos (3)'!Área_de_impresión</vt:lpstr>
      <vt:lpstr>'4-costos (4)'!Área_de_impresión</vt:lpstr>
      <vt:lpstr>'5-costos (2)'!Área_de_impresión</vt:lpstr>
      <vt:lpstr>'5-costos (3)'!Área_de_impresión</vt:lpstr>
      <vt:lpstr>'5-costos (4)'!Área_de_impresión</vt:lpstr>
      <vt:lpstr>'5-costos (5)'!Área_de_impresión</vt:lpstr>
      <vt:lpstr>'6-precios'!Área_de_impresión</vt:lpstr>
      <vt:lpstr>'6-precios (2)'!Área_de_impresión</vt:lpstr>
      <vt:lpstr>'6-precios (3)'!Área_de_impresión</vt:lpstr>
      <vt:lpstr>'6-precios (4)'!Área_de_impresión</vt:lpstr>
      <vt:lpstr>'7- Compras internas'!Área_de_impresión</vt:lpstr>
      <vt:lpstr>'8- reventa'!Área_de_impresión</vt:lpstr>
      <vt:lpstr>'9 existencias'!Área_de_impresión</vt:lpstr>
      <vt:lpstr>anexo!Área_de_impresión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J. Annarumma</dc:creator>
  <cp:lastModifiedBy>Virginia Fraga</cp:lastModifiedBy>
  <cp:lastPrinted>2018-12-11T17:01:29Z</cp:lastPrinted>
  <dcterms:created xsi:type="dcterms:W3CDTF">2000-08-29T18:35:56Z</dcterms:created>
  <dcterms:modified xsi:type="dcterms:W3CDTF">2018-12-11T17:03:26Z</dcterms:modified>
</cp:coreProperties>
</file>