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CALZADO\040 Cuestionarios\10 Modelo Enviado\Importadores Investigados\"/>
    </mc:Choice>
  </mc:AlternateContent>
  <bookViews>
    <workbookView xWindow="480" yWindow="223" windowWidth="8897" windowHeight="4500" tabRatio="1000" firstSheet="6" activeTab="14"/>
  </bookViews>
  <sheets>
    <sheet name="parámetros e instrucciones" sheetId="17" r:id="rId1"/>
    <sheet name="anexo" sheetId="1" r:id="rId2"/>
    <sheet name="1.modelos prod.invest." sheetId="2" r:id="rId3"/>
    <sheet name="2- Calzado encargado a terceros" sheetId="22" r:id="rId4"/>
    <sheet name="3- impo investigadas" sheetId="7" r:id="rId5"/>
    <sheet name="4- impo no inv" sheetId="8" r:id="rId6"/>
    <sheet name="5 Reventa" sheetId="23" r:id="rId7"/>
    <sheet name="6-existencias" sheetId="24" r:id="rId8"/>
    <sheet name="7-costos" sheetId="9" r:id="rId9"/>
    <sheet name="8-costos " sheetId="25" r:id="rId10"/>
    <sheet name="9-precios" sheetId="10" r:id="rId11"/>
    <sheet name="9-precios (2)" sheetId="26" r:id="rId12"/>
    <sheet name="9-precios (3)" sheetId="27" r:id="rId13"/>
    <sheet name="10a y 10.b-costos totales " sheetId="28" r:id="rId14"/>
    <sheet name="10c y 10d-costos totales " sheetId="29" r:id="rId15"/>
  </sheets>
  <externalReferences>
    <externalReference r:id="rId16"/>
    <externalReference r:id="rId17"/>
    <externalReference r:id="rId18"/>
  </externalReferences>
  <definedNames>
    <definedName name="al" localSheetId="3">[3]PARAMETROS!$C$5</definedName>
    <definedName name="al" localSheetId="7">[3]PARAMETROS!$C$5</definedName>
    <definedName name="al">[1]PARAMETROS!$C$5</definedName>
    <definedName name="año1">'[2]0a_Parámetros'!$H$7</definedName>
    <definedName name="_xlnm.Print_Area" localSheetId="2">'1.modelos prod.invest.'!$A$1:$I$41</definedName>
    <definedName name="_xlnm.Print_Area" localSheetId="13">'10a y 10.b-costos totales '!$A$1:$L$32</definedName>
    <definedName name="_xlnm.Print_Area" localSheetId="14">'10c y 10d-costos totales '!$A$1:$L$31</definedName>
    <definedName name="_xlnm.Print_Area" localSheetId="3">'2- Calzado encargado a terceros'!$B$1:$D$67</definedName>
    <definedName name="_xlnm.Print_Area" localSheetId="4">'3- impo investigadas'!$A$1:$E$65</definedName>
    <definedName name="_xlnm.Print_Area" localSheetId="5">'4- impo no inv'!$A$1:$E$66</definedName>
    <definedName name="_xlnm.Print_Area" localSheetId="6">'5 Reventa'!$A$1:$P$68</definedName>
    <definedName name="_xlnm.Print_Area" localSheetId="7">'6-existencias'!$A$1:$H$18</definedName>
    <definedName name="_xlnm.Print_Area" localSheetId="8">'7-costos'!$A$1:$I$46</definedName>
    <definedName name="_xlnm.Print_Area" localSheetId="9">'8-costos '!$A$1:$I$46</definedName>
    <definedName name="_xlnm.Print_Area" localSheetId="10">'9-precios'!$A$1:$F$72</definedName>
    <definedName name="_xlnm.Print_Area" localSheetId="11">'9-precios (2)'!$A$1:$F$70</definedName>
    <definedName name="_xlnm.Print_Area" localSheetId="12">'9-precios (3)'!$A$1:$F$71</definedName>
    <definedName name="_xlnm.Print_Area" localSheetId="1">anexo!$C$10</definedName>
    <definedName name="_xlnm.Print_Area" localSheetId="0">'parámetros e instrucciones'!$A$2:$I$13</definedName>
  </definedNames>
  <calcPr calcId="162913" calcMode="manual"/>
</workbook>
</file>

<file path=xl/calcChain.xml><?xml version="1.0" encoding="utf-8"?>
<calcChain xmlns="http://schemas.openxmlformats.org/spreadsheetml/2006/main">
  <c r="B54" i="22" l="1"/>
  <c r="B55" i="22"/>
  <c r="B56" i="22"/>
  <c r="B57" i="22"/>
  <c r="B49" i="22"/>
  <c r="B50" i="22"/>
  <c r="B51" i="22"/>
  <c r="B52" i="22"/>
  <c r="B53" i="22"/>
  <c r="B53" i="9"/>
  <c r="A3" i="25"/>
  <c r="B5" i="10"/>
  <c r="B5" i="26"/>
  <c r="B5" i="27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B48" i="22"/>
  <c r="B47" i="22"/>
  <c r="D79" i="26"/>
  <c r="C79" i="26"/>
  <c r="D78" i="26"/>
  <c r="C78" i="26"/>
  <c r="D77" i="26"/>
  <c r="C77" i="26"/>
  <c r="D76" i="26"/>
  <c r="C76" i="26"/>
  <c r="D75" i="26"/>
  <c r="C75" i="26"/>
  <c r="H54" i="25"/>
  <c r="F54" i="25"/>
  <c r="D54" i="25"/>
  <c r="B54" i="25"/>
  <c r="H53" i="25"/>
  <c r="F53" i="25"/>
  <c r="D53" i="25"/>
  <c r="B53" i="25"/>
  <c r="A65" i="23"/>
  <c r="A64" i="23"/>
  <c r="A62" i="23"/>
  <c r="A61" i="23"/>
  <c r="A60" i="23"/>
  <c r="A59" i="23"/>
  <c r="A58" i="23"/>
  <c r="B63" i="22"/>
  <c r="B62" i="22"/>
  <c r="B61" i="22"/>
  <c r="B60" i="22"/>
  <c r="B59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A59" i="8"/>
  <c r="B64" i="27"/>
  <c r="A58" i="8"/>
  <c r="B63" i="27"/>
  <c r="A57" i="8"/>
  <c r="B77" i="26"/>
  <c r="A61" i="8"/>
  <c r="B66" i="27"/>
  <c r="A60" i="8"/>
  <c r="B65" i="10"/>
  <c r="A64" i="8"/>
  <c r="B69" i="10"/>
  <c r="A63" i="8"/>
  <c r="B68" i="10"/>
  <c r="A55" i="8"/>
  <c r="B60" i="10"/>
  <c r="B60" i="26"/>
  <c r="A54" i="8"/>
  <c r="B59" i="27"/>
  <c r="A53" i="8"/>
  <c r="B58" i="26"/>
  <c r="A52" i="8"/>
  <c r="B57" i="10"/>
  <c r="A51" i="8"/>
  <c r="B56" i="10"/>
  <c r="A50" i="8"/>
  <c r="B55" i="26"/>
  <c r="A49" i="8"/>
  <c r="B54" i="26"/>
  <c r="A48" i="8"/>
  <c r="B53" i="27"/>
  <c r="B53" i="10"/>
  <c r="A47" i="8"/>
  <c r="B52" i="26"/>
  <c r="B52" i="10"/>
  <c r="A46" i="8"/>
  <c r="B51" i="26"/>
  <c r="A45" i="8"/>
  <c r="B50" i="27"/>
  <c r="B50" i="26"/>
  <c r="A44" i="8"/>
  <c r="B49" i="10"/>
  <c r="A43" i="8"/>
  <c r="B48" i="26"/>
  <c r="B48" i="10"/>
  <c r="A42" i="8"/>
  <c r="B47" i="27"/>
  <c r="A41" i="8"/>
  <c r="B46" i="26"/>
  <c r="A40" i="8"/>
  <c r="B45" i="27"/>
  <c r="B45" i="10"/>
  <c r="A39" i="8"/>
  <c r="B44" i="27"/>
  <c r="B44" i="10"/>
  <c r="B44" i="26"/>
  <c r="A38" i="8"/>
  <c r="B43" i="27"/>
  <c r="A37" i="8"/>
  <c r="B42" i="10"/>
  <c r="B42" i="26"/>
  <c r="A36" i="8"/>
  <c r="B41" i="10"/>
  <c r="A35" i="8"/>
  <c r="B40" i="10"/>
  <c r="A34" i="8"/>
  <c r="B39" i="26"/>
  <c r="A33" i="8"/>
  <c r="B38" i="27"/>
  <c r="B38" i="26"/>
  <c r="A32" i="8"/>
  <c r="B37" i="26"/>
  <c r="B37" i="10"/>
  <c r="B37" i="27"/>
  <c r="A31" i="8"/>
  <c r="B36" i="26"/>
  <c r="B36" i="10"/>
  <c r="A30" i="8"/>
  <c r="B35" i="26"/>
  <c r="A29" i="8"/>
  <c r="B34" i="26"/>
  <c r="A28" i="8"/>
  <c r="B33" i="10"/>
  <c r="A27" i="8"/>
  <c r="B32" i="10"/>
  <c r="B32" i="26"/>
  <c r="A26" i="8"/>
  <c r="B31" i="27"/>
  <c r="A25" i="8"/>
  <c r="B30" i="27"/>
  <c r="B30" i="26"/>
  <c r="A24" i="8"/>
  <c r="B29" i="10"/>
  <c r="B29" i="27"/>
  <c r="A23" i="8"/>
  <c r="B28" i="26"/>
  <c r="B28" i="27"/>
  <c r="A22" i="8"/>
  <c r="B27" i="27"/>
  <c r="A21" i="8"/>
  <c r="B26" i="10"/>
  <c r="A20" i="8"/>
  <c r="B25" i="10"/>
  <c r="A19" i="8"/>
  <c r="B24" i="27"/>
  <c r="B24" i="26"/>
  <c r="A18" i="8"/>
  <c r="B23" i="10"/>
  <c r="B23" i="27"/>
  <c r="A17" i="8"/>
  <c r="B22" i="27"/>
  <c r="A16" i="8"/>
  <c r="B21" i="10"/>
  <c r="B21" i="27"/>
  <c r="A15" i="8"/>
  <c r="B20" i="10"/>
  <c r="A14" i="8"/>
  <c r="B19" i="10"/>
  <c r="B19" i="27"/>
  <c r="A13" i="8"/>
  <c r="B18" i="26"/>
  <c r="B18" i="10"/>
  <c r="A12" i="8"/>
  <c r="B17" i="27"/>
  <c r="A11" i="8"/>
  <c r="B16" i="27"/>
  <c r="B16" i="10"/>
  <c r="B16" i="26"/>
  <c r="A10" i="8"/>
  <c r="B15" i="10"/>
  <c r="A8" i="8"/>
  <c r="B13" i="26"/>
  <c r="A9" i="8"/>
  <c r="B14" i="27"/>
  <c r="A3" i="8"/>
  <c r="A3" i="7"/>
  <c r="B54" i="9"/>
  <c r="H54" i="9"/>
  <c r="F54" i="9"/>
  <c r="D54" i="9"/>
  <c r="H53" i="9"/>
  <c r="F53" i="9"/>
  <c r="D53" i="9"/>
  <c r="F3" i="1"/>
  <c r="B13" i="27"/>
  <c r="B62" i="27"/>
  <c r="B62" i="26"/>
  <c r="B64" i="10"/>
  <c r="B62" i="10"/>
  <c r="B64" i="26"/>
  <c r="B69" i="27"/>
  <c r="B69" i="26"/>
  <c r="B79" i="26"/>
  <c r="B19" i="26"/>
  <c r="B23" i="26"/>
  <c r="B29" i="26"/>
  <c r="B33" i="26"/>
  <c r="B41" i="26"/>
  <c r="B45" i="26"/>
  <c r="B49" i="26"/>
  <c r="B57" i="26"/>
  <c r="B32" i="27"/>
  <c r="B36" i="27"/>
  <c r="B52" i="27"/>
  <c r="B60" i="27"/>
  <c r="B28" i="10"/>
  <c r="B66" i="26"/>
  <c r="B76" i="26"/>
  <c r="B43" i="26"/>
  <c r="B59" i="26"/>
  <c r="B26" i="27"/>
  <c r="B31" i="10"/>
  <c r="B39" i="10"/>
  <c r="B43" i="10"/>
  <c r="B47" i="10"/>
  <c r="B55" i="10"/>
  <c r="B59" i="10"/>
  <c r="B31" i="26"/>
  <c r="B47" i="26"/>
  <c r="B39" i="27"/>
  <c r="B55" i="27"/>
  <c r="B66" i="10"/>
  <c r="B18" i="27"/>
  <c r="B40" i="27"/>
  <c r="B68" i="26"/>
  <c r="B78" i="26"/>
  <c r="B34" i="27"/>
  <c r="B41" i="27"/>
  <c r="B57" i="27"/>
  <c r="B51" i="27"/>
  <c r="B15" i="26"/>
  <c r="B15" i="27"/>
  <c r="B40" i="26"/>
  <c r="B56" i="26"/>
  <c r="B51" i="10"/>
  <c r="B63" i="26"/>
  <c r="B63" i="10"/>
  <c r="B26" i="26"/>
  <c r="B42" i="27"/>
  <c r="B49" i="27"/>
  <c r="B68" i="27"/>
  <c r="B14" i="26"/>
  <c r="B65" i="26"/>
  <c r="B75" i="26"/>
  <c r="B14" i="10"/>
  <c r="B34" i="10"/>
  <c r="B38" i="10"/>
  <c r="B50" i="10"/>
  <c r="B54" i="10"/>
  <c r="B21" i="26"/>
  <c r="B65" i="27"/>
  <c r="B27" i="10"/>
  <c r="B54" i="27"/>
  <c r="B33" i="27"/>
  <c r="B56" i="27"/>
  <c r="B46" i="10"/>
  <c r="B30" i="10"/>
  <c r="B58" i="27"/>
  <c r="B35" i="10"/>
  <c r="B20" i="27"/>
  <c r="B35" i="27"/>
  <c r="B22" i="26"/>
  <c r="B24" i="10"/>
  <c r="B22" i="10"/>
  <c r="B48" i="27"/>
  <c r="B27" i="26"/>
  <c r="B13" i="10"/>
  <c r="B25" i="27"/>
  <c r="B46" i="27"/>
  <c r="B58" i="10"/>
  <c r="B17" i="10"/>
  <c r="B17" i="26"/>
  <c r="B20" i="26"/>
  <c r="B53" i="26"/>
  <c r="B25" i="26"/>
</calcChain>
</file>

<file path=xl/sharedStrings.xml><?xml version="1.0" encoding="utf-8"?>
<sst xmlns="http://schemas.openxmlformats.org/spreadsheetml/2006/main" count="390" uniqueCount="148">
  <si>
    <t>ANEXO ESTADÍSTICO</t>
  </si>
  <si>
    <t>Cuadro N° 1</t>
  </si>
  <si>
    <t>RANKING</t>
  </si>
  <si>
    <t>Cuadro N° 3</t>
  </si>
  <si>
    <t>Importaciones de</t>
  </si>
  <si>
    <t>VOLUMEN</t>
  </si>
  <si>
    <t>Unidades</t>
  </si>
  <si>
    <t>(Total)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</si>
  <si>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</si>
  <si>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</si>
  <si>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</si>
  <si>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</si>
  <si>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</si>
  <si>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</si>
  <si>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</si>
  <si>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</si>
  <si>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</si>
  <si>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</si>
  <si>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</si>
  <si>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</si>
  <si>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</si>
  <si>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</si>
  <si>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</si>
  <si>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</si>
  <si>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</si>
  <si>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</si>
  <si>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</si>
  <si>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</si>
  <si>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</si>
  <si>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</si>
  <si>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</si>
  <si>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</si>
  <si>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</si>
  <si>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</si>
  <si>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</si>
  <si>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</si>
  <si>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</si>
  <si>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</si>
  <si>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</si>
  <si>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</si>
  <si>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</si>
  <si>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</si>
  <si>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</si>
  <si>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</si>
  <si>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</si>
  <si>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</si>
  <si>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</si>
  <si>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</si>
  <si>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</si>
  <si>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</si>
  <si>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</si>
  <si>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</si>
  <si>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</si>
  <si>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</si>
  <si>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</si>
  <si>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</si>
  <si>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</si>
  <si>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</si>
  <si>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</si>
  <si>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</si>
  <si>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</si>
  <si>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</si>
  <si>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</si>
  <si>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</si>
  <si>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</si>
  <si>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Valores ($)</t>
  </si>
  <si>
    <t>Origenes no investigados</t>
  </si>
  <si>
    <t>Origen............................</t>
  </si>
  <si>
    <t>Agregue todas las filas que le resulten necesarias.</t>
  </si>
  <si>
    <t>SUB-TOTAL (en depósito del importador)</t>
  </si>
  <si>
    <t>Otros (Resto)</t>
  </si>
  <si>
    <t>Origen: ___________________</t>
  </si>
  <si>
    <r>
      <t xml:space="preserve">Tipo de </t>
    </r>
    <r>
      <rPr>
        <b/>
        <i/>
        <u/>
        <sz val="10"/>
        <rFont val="Arial"/>
        <family val="2"/>
      </rPr>
      <t/>
    </r>
  </si>
  <si>
    <t>calzado</t>
  </si>
  <si>
    <t>Posición arancelaria a 11 dígitos por la cual ingresan las importaciones</t>
  </si>
  <si>
    <t>Descripción (material de capellada, material de fondo, tecnología del fondo)</t>
  </si>
  <si>
    <t>China</t>
  </si>
  <si>
    <t>originarias de</t>
  </si>
  <si>
    <t>Cuadro N° 4</t>
  </si>
  <si>
    <t xml:space="preserve">Calzado encargado a terceros </t>
  </si>
  <si>
    <t>En pares</t>
  </si>
  <si>
    <t>Pares</t>
  </si>
  <si>
    <t>Cuadro Nº 2</t>
  </si>
  <si>
    <t>Cuadro N° 5</t>
  </si>
  <si>
    <t xml:space="preserve">Reventa al mercado interno y adquisición local de </t>
  </si>
  <si>
    <t>importadas de todos los orígenes y adquirido localmente.</t>
  </si>
  <si>
    <t>(en pares y valores de primera venta)</t>
  </si>
  <si>
    <t>REVENTA IMPORTADO DE CHINA</t>
  </si>
  <si>
    <t>REVENTA Origen:.............................</t>
  </si>
  <si>
    <t>Compras de Calzado terminado en el mercado interno</t>
  </si>
  <si>
    <t>REVENTA PRODUCTO NACIONAL</t>
  </si>
  <si>
    <t xml:space="preserve">REVENTA 
Calzado encargado a terceros </t>
  </si>
  <si>
    <t>CALZADO</t>
  </si>
  <si>
    <t>Existencias de CALZADO</t>
  </si>
  <si>
    <t>CHINA</t>
  </si>
  <si>
    <t>Producto NACIONAL</t>
  </si>
  <si>
    <t>Cuadro N° 6</t>
  </si>
  <si>
    <t>Origen China</t>
  </si>
  <si>
    <t>en pesos por  par</t>
  </si>
  <si>
    <t>Indicar Artículo y descripción: ___________________________________</t>
  </si>
  <si>
    <t>Posición NCM/SIM (11 dígitos):___________________________________</t>
  </si>
  <si>
    <t>Participación del modelo en la facturación total de Calzado (2014):_______%</t>
  </si>
  <si>
    <t>Cuadro Nº 7</t>
  </si>
  <si>
    <t>Cuadro Nº 8</t>
  </si>
  <si>
    <t>en pesos por par</t>
  </si>
  <si>
    <t>1 par de calzado importado desde China</t>
  </si>
  <si>
    <t>Cuadro Nº 9.a</t>
  </si>
  <si>
    <t>Cuadro Nº 9.b</t>
  </si>
  <si>
    <t>1 par de calzado NACIONAL</t>
  </si>
  <si>
    <t>1 par de CALZADO encargado a terceros</t>
  </si>
  <si>
    <t>Cuadro Nº 9.c</t>
  </si>
  <si>
    <t>Costos Totales del conjunto de todos los CALZADOS IMPORTADOS de CHINA</t>
  </si>
  <si>
    <t>Costos Totales del conjunto de todos los CALZADOS IMPORTADOS de orígenes diferentes de CHINA</t>
  </si>
  <si>
    <t>en pesos</t>
  </si>
  <si>
    <t>Concepto</t>
  </si>
  <si>
    <t xml:space="preserve">TOTAL </t>
  </si>
  <si>
    <t>Costos Variables</t>
  </si>
  <si>
    <t>Costos Fijos</t>
  </si>
  <si>
    <t>COSTOS TOTALES</t>
  </si>
  <si>
    <t>Nota: Esta información debe ser consistente con el resto de la información suministrada en el cuestionario.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</si>
  <si>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</si>
  <si>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</si>
  <si>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 CALZADOS encargados a terceros.</t>
  </si>
  <si>
    <t>Costos Totales del conjunto de todos los CALZADOS nacionales adquiridos localmente.</t>
  </si>
  <si>
    <t>Cuadro N° 10.a</t>
  </si>
  <si>
    <t>Cuadro N° 10.b</t>
  </si>
  <si>
    <t>Cuadro N° 10.c</t>
  </si>
  <si>
    <t>Cuadro N° 10.d</t>
  </si>
  <si>
    <t>Tipo de calzado (1):………………………………………………………..</t>
  </si>
  <si>
    <t>(1) Complete un cuadro por un modelo de cada uno de los grupos de calzados importado por su firma, según lo señalado en el punto 7.1</t>
  </si>
  <si>
    <t xml:space="preserve">Facturado </t>
  </si>
  <si>
    <t>(Pares)</t>
  </si>
  <si>
    <t>Facturado</t>
  </si>
  <si>
    <t>4° tipo</t>
  </si>
  <si>
    <t xml:space="preserve">Compras internas y calzado encargado a terceros </t>
  </si>
  <si>
    <t>Compras internas</t>
  </si>
  <si>
    <t>calzado encargado a terceros</t>
  </si>
  <si>
    <t>Compras internas de calzado terminado en el mercado interno</t>
  </si>
  <si>
    <t>ene-nov 2020</t>
  </si>
  <si>
    <t>ene-nov 19</t>
  </si>
  <si>
    <t>ene-nov 20</t>
  </si>
  <si>
    <t>Participación del modelo en la facturación total de Calzado (2019):_______%</t>
  </si>
  <si>
    <t>promedio 2017</t>
  </si>
  <si>
    <t>promedio 2018</t>
  </si>
  <si>
    <t>promedio 2019</t>
  </si>
  <si>
    <t>promedio ene-nov 2020</t>
  </si>
  <si>
    <t>Producto importado de todos los orígenes y de origen nacional</t>
  </si>
  <si>
    <t>(1) Complete un cuadro por un modelo de cada uno de los grupos de calzados importado por su firma, según lo señalado en el punto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</si>
</sst>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9" fillId="0" borderId="0"/>
    <xf numFmtId="0" fontId="3" fillId="0" borderId="2" applyBorder="0"/>
    <xf numFmtId="0" fontId="9" fillId="0" borderId="2" applyBorder="0"/>
  </cellStyleXfs>
  <cellXfs count="30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4" fontId="14" fillId="2" borderId="17" xfId="0" applyNumberFormat="1" applyFont="1" applyFill="1" applyBorder="1" applyAlignment="1" applyProtection="1">
      <alignment horizontal="center"/>
    </xf>
    <xf numFmtId="4" fontId="14" fillId="2" borderId="2" xfId="0" applyNumberFormat="1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4" fontId="14" fillId="2" borderId="18" xfId="0" applyNumberFormat="1" applyFont="1" applyFill="1" applyBorder="1" applyAlignment="1" applyProtection="1">
      <alignment horizontal="center"/>
    </xf>
    <xf numFmtId="4" fontId="14" fillId="2" borderId="8" xfId="0" applyNumberFormat="1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4" fontId="14" fillId="2" borderId="19" xfId="0" applyNumberFormat="1" applyFont="1" applyFill="1" applyBorder="1" applyAlignment="1" applyProtection="1">
      <alignment horizontal="center"/>
    </xf>
    <xf numFmtId="4" fontId="14" fillId="2" borderId="10" xfId="0" applyNumberFormat="1" applyFont="1" applyFill="1" applyBorder="1" applyAlignment="1" applyProtection="1">
      <alignment horizontal="center"/>
    </xf>
    <xf numFmtId="4" fontId="14" fillId="2" borderId="4" xfId="0" applyNumberFormat="1" applyFont="1" applyFill="1" applyBorder="1" applyAlignment="1" applyProtection="1">
      <alignment horizontal="center"/>
    </xf>
    <xf numFmtId="4" fontId="14" fillId="2" borderId="10" xfId="0" quotePrefix="1" applyNumberFormat="1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2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3" fillId="0" borderId="28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" fillId="0" borderId="0" xfId="4" applyBorder="1" applyProtection="1"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2" fontId="13" fillId="2" borderId="3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 wrapText="1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7" fillId="0" borderId="18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4" xfId="0" applyFont="1" applyFill="1" applyBorder="1" applyAlignment="1" applyProtection="1">
      <alignment horizontal="centerContinuous" wrapText="1"/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9" fillId="5" borderId="0" xfId="0" applyFont="1" applyFill="1" applyAlignment="1" applyProtection="1">
      <alignment horizontal="centerContinuous"/>
      <protection locked="0"/>
    </xf>
    <xf numFmtId="17" fontId="12" fillId="5" borderId="2" xfId="0" applyNumberFormat="1" applyFont="1" applyFill="1" applyBorder="1" applyAlignment="1" applyProtection="1">
      <alignment horizontal="center"/>
      <protection locked="0"/>
    </xf>
    <xf numFmtId="17" fontId="12" fillId="5" borderId="10" xfId="0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Continuous"/>
      <protection locked="0"/>
    </xf>
    <xf numFmtId="0" fontId="12" fillId="0" borderId="0" xfId="3" applyFont="1" applyFill="1" applyProtection="1">
      <protection locked="0"/>
    </xf>
    <xf numFmtId="0" fontId="5" fillId="0" borderId="0" xfId="3" applyFont="1" applyFill="1" applyAlignment="1" applyProtection="1">
      <alignment horizontal="center"/>
      <protection locked="0"/>
    </xf>
    <xf numFmtId="0" fontId="18" fillId="0" borderId="0" xfId="3" applyFont="1" applyFill="1" applyAlignment="1" applyProtection="1">
      <alignment horizontal="left"/>
      <protection locked="0"/>
    </xf>
    <xf numFmtId="0" fontId="9" fillId="0" borderId="0" xfId="3" applyFill="1" applyProtection="1">
      <protection locked="0"/>
    </xf>
    <xf numFmtId="0" fontId="9" fillId="0" borderId="0" xfId="3" applyFill="1" applyBorder="1" applyProtection="1">
      <protection locked="0"/>
    </xf>
    <xf numFmtId="0" fontId="12" fillId="0" borderId="31" xfId="3" applyFont="1" applyFill="1" applyBorder="1" applyAlignment="1" applyProtection="1">
      <alignment horizontal="center"/>
      <protection locked="0"/>
    </xf>
    <xf numFmtId="0" fontId="12" fillId="0" borderId="33" xfId="3" applyFont="1" applyFill="1" applyBorder="1" applyAlignment="1" applyProtection="1">
      <alignment horizontal="center"/>
      <protection locked="0"/>
    </xf>
    <xf numFmtId="17" fontId="12" fillId="0" borderId="2" xfId="3" applyNumberFormat="1" applyFont="1" applyFill="1" applyBorder="1" applyAlignment="1" applyProtection="1">
      <alignment horizontal="center"/>
      <protection locked="0"/>
    </xf>
    <xf numFmtId="0" fontId="9" fillId="0" borderId="2" xfId="3" applyFill="1" applyBorder="1" applyAlignment="1" applyProtection="1">
      <alignment horizontal="center"/>
      <protection locked="0"/>
    </xf>
    <xf numFmtId="17" fontId="12" fillId="0" borderId="8" xfId="3" applyNumberFormat="1" applyFont="1" applyFill="1" applyBorder="1" applyAlignment="1" applyProtection="1">
      <alignment horizontal="center"/>
      <protection locked="0"/>
    </xf>
    <xf numFmtId="0" fontId="9" fillId="0" borderId="8" xfId="3" applyFill="1" applyBorder="1" applyAlignment="1" applyProtection="1">
      <alignment horizontal="center"/>
      <protection locked="0"/>
    </xf>
    <xf numFmtId="0" fontId="9" fillId="0" borderId="8" xfId="3" applyFill="1" applyBorder="1" applyProtection="1">
      <protection locked="0"/>
    </xf>
    <xf numFmtId="17" fontId="12" fillId="0" borderId="10" xfId="3" applyNumberFormat="1" applyFont="1" applyFill="1" applyBorder="1" applyAlignment="1" applyProtection="1">
      <alignment horizontal="center"/>
      <protection locked="0"/>
    </xf>
    <xf numFmtId="0" fontId="9" fillId="0" borderId="10" xfId="3" applyFill="1" applyBorder="1" applyProtection="1">
      <protection locked="0"/>
    </xf>
    <xf numFmtId="0" fontId="9" fillId="0" borderId="2" xfId="3" applyFill="1" applyBorder="1" applyProtection="1">
      <protection locked="0"/>
    </xf>
    <xf numFmtId="17" fontId="12" fillId="0" borderId="0" xfId="3" applyNumberFormat="1" applyFont="1" applyFill="1" applyBorder="1" applyAlignment="1" applyProtection="1">
      <alignment horizontal="center"/>
      <protection locked="0"/>
    </xf>
    <xf numFmtId="0" fontId="9" fillId="0" borderId="0" xfId="3" applyFont="1" applyFill="1" applyProtection="1">
      <protection locked="0"/>
    </xf>
    <xf numFmtId="0" fontId="0" fillId="0" borderId="36" xfId="0" applyBorder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Continuous"/>
      <protection locked="0"/>
    </xf>
    <xf numFmtId="0" fontId="9" fillId="0" borderId="0" xfId="3" applyAlignment="1" applyProtection="1">
      <alignment horizontal="centerContinuous"/>
      <protection locked="0"/>
    </xf>
    <xf numFmtId="0" fontId="9" fillId="0" borderId="0" xfId="3" applyProtection="1">
      <protection locked="0"/>
    </xf>
    <xf numFmtId="0" fontId="9" fillId="0" borderId="0" xfId="3" applyFont="1" applyFill="1" applyAlignment="1" applyProtection="1">
      <alignment horizontal="centerContinuous"/>
      <protection locked="0"/>
    </xf>
    <xf numFmtId="0" fontId="9" fillId="0" borderId="0" xfId="3" applyFill="1" applyAlignment="1" applyProtection="1">
      <alignment horizontal="centerContinuous"/>
      <protection locked="0"/>
    </xf>
    <xf numFmtId="0" fontId="12" fillId="0" borderId="0" xfId="3" applyFont="1" applyProtection="1">
      <protection locked="0"/>
    </xf>
    <xf numFmtId="0" fontId="10" fillId="0" borderId="3" xfId="3" applyFont="1" applyBorder="1" applyAlignment="1" applyProtection="1">
      <alignment horizontal="centerContinuous"/>
      <protection locked="0"/>
    </xf>
    <xf numFmtId="0" fontId="10" fillId="0" borderId="29" xfId="3" applyFont="1" applyBorder="1" applyAlignment="1" applyProtection="1">
      <alignment horizontal="centerContinuous"/>
      <protection locked="0"/>
    </xf>
    <xf numFmtId="0" fontId="10" fillId="0" borderId="30" xfId="3" applyFont="1" applyBorder="1" applyAlignment="1" applyProtection="1">
      <alignment horizontal="centerContinuous"/>
      <protection locked="0"/>
    </xf>
    <xf numFmtId="0" fontId="12" fillId="0" borderId="4" xfId="3" applyFont="1" applyBorder="1" applyAlignment="1" applyProtection="1">
      <alignment horizontal="center"/>
      <protection locked="0"/>
    </xf>
    <xf numFmtId="0" fontId="12" fillId="0" borderId="28" xfId="3" applyFont="1" applyFill="1" applyBorder="1" applyAlignment="1" applyProtection="1">
      <alignment horizontal="centerContinuous" wrapText="1"/>
      <protection locked="0"/>
    </xf>
    <xf numFmtId="0" fontId="12" fillId="0" borderId="22" xfId="3" applyFont="1" applyFill="1" applyBorder="1" applyAlignment="1" applyProtection="1">
      <alignment wrapText="1"/>
      <protection locked="0"/>
    </xf>
    <xf numFmtId="0" fontId="12" fillId="0" borderId="48" xfId="3" applyFont="1" applyFill="1" applyBorder="1" applyAlignment="1" applyProtection="1">
      <alignment wrapText="1"/>
      <protection locked="0"/>
    </xf>
    <xf numFmtId="0" fontId="12" fillId="0" borderId="23" xfId="3" applyFont="1" applyFill="1" applyBorder="1" applyAlignment="1" applyProtection="1">
      <alignment wrapText="1"/>
      <protection locked="0"/>
    </xf>
    <xf numFmtId="0" fontId="12" fillId="0" borderId="3" xfId="3" applyFont="1" applyFill="1" applyBorder="1" applyAlignment="1" applyProtection="1">
      <alignment horizontal="centerContinuous" wrapText="1"/>
      <protection locked="0"/>
    </xf>
    <xf numFmtId="14" fontId="12" fillId="0" borderId="2" xfId="3" applyNumberFormat="1" applyFont="1" applyFill="1" applyBorder="1" applyAlignment="1" applyProtection="1">
      <alignment horizontal="center"/>
      <protection locked="0"/>
    </xf>
    <xf numFmtId="0" fontId="9" fillId="0" borderId="17" xfId="3" applyFont="1" applyBorder="1" applyAlignment="1" applyProtection="1">
      <alignment horizontal="center"/>
      <protection locked="0"/>
    </xf>
    <xf numFmtId="0" fontId="19" fillId="0" borderId="17" xfId="3" applyFont="1" applyBorder="1" applyAlignment="1" applyProtection="1">
      <alignment horizontal="center"/>
      <protection locked="0"/>
    </xf>
    <xf numFmtId="0" fontId="19" fillId="0" borderId="49" xfId="3" applyFont="1" applyBorder="1" applyAlignment="1" applyProtection="1">
      <alignment horizontal="center"/>
      <protection locked="0"/>
    </xf>
    <xf numFmtId="0" fontId="19" fillId="0" borderId="7" xfId="3" applyFont="1" applyBorder="1" applyAlignment="1" applyProtection="1">
      <alignment horizontal="center"/>
      <protection locked="0"/>
    </xf>
    <xf numFmtId="0" fontId="9" fillId="0" borderId="2" xfId="3" applyFont="1" applyBorder="1" applyAlignment="1" applyProtection="1">
      <alignment horizontal="center"/>
      <protection locked="0"/>
    </xf>
    <xf numFmtId="14" fontId="12" fillId="0" borderId="8" xfId="3" applyNumberFormat="1" applyFont="1" applyFill="1" applyBorder="1" applyAlignment="1" applyProtection="1">
      <alignment horizontal="center"/>
      <protection locked="0"/>
    </xf>
    <xf numFmtId="0" fontId="9" fillId="0" borderId="50" xfId="3" applyBorder="1" applyAlignment="1" applyProtection="1">
      <alignment horizontal="center"/>
      <protection locked="0"/>
    </xf>
    <xf numFmtId="0" fontId="9" fillId="0" borderId="18" xfId="3" applyBorder="1" applyAlignment="1" applyProtection="1">
      <alignment horizontal="center"/>
      <protection locked="0"/>
    </xf>
    <xf numFmtId="0" fontId="9" fillId="0" borderId="37" xfId="3" applyBorder="1" applyAlignment="1" applyProtection="1">
      <alignment horizontal="center"/>
      <protection locked="0"/>
    </xf>
    <xf numFmtId="0" fontId="9" fillId="0" borderId="9" xfId="3" applyBorder="1" applyAlignment="1" applyProtection="1">
      <alignment horizontal="center"/>
      <protection locked="0"/>
    </xf>
    <xf numFmtId="0" fontId="9" fillId="0" borderId="51" xfId="3" applyBorder="1" applyAlignment="1" applyProtection="1">
      <alignment horizontal="center"/>
      <protection locked="0"/>
    </xf>
    <xf numFmtId="0" fontId="9" fillId="0" borderId="8" xfId="3" applyBorder="1" applyAlignment="1" applyProtection="1">
      <alignment horizontal="center"/>
      <protection locked="0"/>
    </xf>
    <xf numFmtId="14" fontId="12" fillId="0" borderId="10" xfId="3" applyNumberFormat="1" applyFont="1" applyFill="1" applyBorder="1" applyAlignment="1" applyProtection="1">
      <alignment horizontal="center"/>
      <protection locked="0"/>
    </xf>
    <xf numFmtId="0" fontId="9" fillId="0" borderId="33" xfId="3" applyBorder="1" applyAlignment="1" applyProtection="1">
      <alignment horizontal="center"/>
      <protection locked="0"/>
    </xf>
    <xf numFmtId="0" fontId="9" fillId="0" borderId="35" xfId="3" applyBorder="1" applyAlignment="1" applyProtection="1">
      <alignment horizontal="center"/>
      <protection locked="0"/>
    </xf>
    <xf numFmtId="0" fontId="9" fillId="0" borderId="52" xfId="3" applyBorder="1" applyAlignment="1" applyProtection="1">
      <alignment horizontal="center"/>
      <protection locked="0"/>
    </xf>
    <xf numFmtId="0" fontId="9" fillId="0" borderId="11" xfId="3" applyBorder="1" applyAlignment="1" applyProtection="1">
      <alignment horizontal="center"/>
      <protection locked="0"/>
    </xf>
    <xf numFmtId="0" fontId="9" fillId="0" borderId="6" xfId="3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Continuous"/>
      <protection locked="0"/>
    </xf>
    <xf numFmtId="0" fontId="11" fillId="5" borderId="0" xfId="0" applyFont="1" applyFill="1" applyAlignment="1" applyProtection="1">
      <alignment horizontal="centerContinuous"/>
      <protection locked="0"/>
    </xf>
    <xf numFmtId="0" fontId="6" fillId="5" borderId="28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5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40" xfId="0" applyFont="1" applyFill="1" applyBorder="1" applyProtection="1">
      <protection locked="0"/>
    </xf>
    <xf numFmtId="0" fontId="6" fillId="5" borderId="53" xfId="0" applyFont="1" applyFill="1" applyBorder="1" applyProtection="1">
      <protection locked="0"/>
    </xf>
    <xf numFmtId="0" fontId="6" fillId="5" borderId="42" xfId="0" applyFont="1" applyFill="1" applyBorder="1" applyProtection="1">
      <protection locked="0"/>
    </xf>
    <xf numFmtId="0" fontId="6" fillId="5" borderId="54" xfId="0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55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56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57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4" applyFill="1" applyBorder="1" applyProtection="1">
      <protection locked="0"/>
    </xf>
    <xf numFmtId="0" fontId="6" fillId="5" borderId="0" xfId="0" applyFont="1" applyFill="1"/>
    <xf numFmtId="0" fontId="13" fillId="5" borderId="4" xfId="0" applyFont="1" applyFill="1" applyBorder="1" applyAlignment="1" applyProtection="1">
      <alignment horizontal="center" vertical="center"/>
      <protection locked="0"/>
    </xf>
    <xf numFmtId="2" fontId="13" fillId="5" borderId="3" xfId="0" applyNumberFormat="1" applyFont="1" applyFill="1" applyBorder="1" applyAlignment="1" applyProtection="1">
      <alignment horizontal="center"/>
    </xf>
    <xf numFmtId="0" fontId="12" fillId="0" borderId="0" xfId="4" applyFont="1" applyFill="1" applyBorder="1" applyAlignment="1" applyProtection="1">
      <alignment horizontal="left"/>
      <protection locked="0"/>
    </xf>
    <xf numFmtId="0" fontId="7" fillId="5" borderId="59" xfId="0" applyFont="1" applyFill="1" applyBorder="1" applyProtection="1">
      <protection locked="0"/>
    </xf>
    <xf numFmtId="0" fontId="7" fillId="5" borderId="60" xfId="0" applyFont="1" applyFill="1" applyBorder="1" applyProtection="1">
      <protection locked="0"/>
    </xf>
    <xf numFmtId="0" fontId="7" fillId="5" borderId="61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9" fillId="0" borderId="0" xfId="3" applyFont="1" applyFill="1" applyBorder="1" applyProtection="1">
      <protection locked="0"/>
    </xf>
    <xf numFmtId="0" fontId="12" fillId="0" borderId="0" xfId="3" applyFont="1" applyFill="1" applyAlignment="1" applyProtection="1">
      <alignment horizontal="left"/>
      <protection locked="0"/>
    </xf>
    <xf numFmtId="0" fontId="12" fillId="0" borderId="28" xfId="3" applyFont="1" applyFill="1" applyBorder="1" applyAlignment="1" applyProtection="1">
      <alignment horizontal="center"/>
      <protection locked="0"/>
    </xf>
    <xf numFmtId="0" fontId="12" fillId="0" borderId="3" xfId="3" applyFont="1" applyFill="1" applyBorder="1" applyAlignment="1" applyProtection="1">
      <alignment horizontal="center"/>
      <protection locked="0"/>
    </xf>
    <xf numFmtId="0" fontId="12" fillId="0" borderId="14" xfId="3" applyFont="1" applyFill="1" applyBorder="1" applyProtection="1">
      <protection locked="0"/>
    </xf>
    <xf numFmtId="0" fontId="9" fillId="0" borderId="0" xfId="3" applyFill="1" applyBorder="1" applyAlignment="1" applyProtection="1">
      <alignment horizontal="center"/>
      <protection locked="0"/>
    </xf>
    <xf numFmtId="0" fontId="12" fillId="0" borderId="34" xfId="3" applyFont="1" applyFill="1" applyBorder="1" applyProtection="1">
      <protection locked="0"/>
    </xf>
    <xf numFmtId="0" fontId="9" fillId="0" borderId="20" xfId="3" applyFill="1" applyBorder="1" applyAlignment="1" applyProtection="1">
      <alignment horizontal="center"/>
      <protection locked="0"/>
    </xf>
    <xf numFmtId="0" fontId="12" fillId="0" borderId="16" xfId="3" applyFont="1" applyFill="1" applyBorder="1" applyProtection="1">
      <protection locked="0"/>
    </xf>
    <xf numFmtId="0" fontId="9" fillId="0" borderId="10" xfId="3" applyFill="1" applyBorder="1" applyAlignment="1" applyProtection="1">
      <alignment horizontal="center"/>
      <protection locked="0"/>
    </xf>
    <xf numFmtId="0" fontId="12" fillId="0" borderId="15" xfId="3" applyFont="1" applyFill="1" applyBorder="1" applyProtection="1">
      <protection locked="0"/>
    </xf>
    <xf numFmtId="0" fontId="12" fillId="0" borderId="25" xfId="3" applyFont="1" applyFill="1" applyBorder="1" applyProtection="1">
      <protection locked="0"/>
    </xf>
    <xf numFmtId="0" fontId="9" fillId="0" borderId="6" xfId="3" applyFill="1" applyBorder="1" applyAlignment="1" applyProtection="1">
      <alignment horizontal="center"/>
      <protection locked="0"/>
    </xf>
    <xf numFmtId="0" fontId="12" fillId="0" borderId="3" xfId="3" applyFont="1" applyFill="1" applyBorder="1" applyProtection="1">
      <protection locked="0"/>
    </xf>
    <xf numFmtId="0" fontId="9" fillId="0" borderId="3" xfId="3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0" fontId="16" fillId="0" borderId="0" xfId="3" applyFont="1" applyFill="1" applyProtection="1">
      <protection locked="0"/>
    </xf>
    <xf numFmtId="0" fontId="13" fillId="0" borderId="0" xfId="3" applyFont="1" applyFill="1" applyProtection="1">
      <protection locked="0"/>
    </xf>
    <xf numFmtId="0" fontId="7" fillId="5" borderId="0" xfId="0" applyFont="1" applyFill="1" applyAlignment="1" applyProtection="1">
      <alignment horizontal="centerContinuous"/>
      <protection locked="0"/>
    </xf>
    <xf numFmtId="0" fontId="3" fillId="0" borderId="62" xfId="0" applyFont="1" applyFill="1" applyBorder="1" applyAlignment="1">
      <alignment horizontal="left"/>
    </xf>
    <xf numFmtId="0" fontId="12" fillId="5" borderId="0" xfId="0" applyFont="1" applyFill="1" applyAlignment="1">
      <alignment vertical="center"/>
    </xf>
    <xf numFmtId="0" fontId="12" fillId="0" borderId="62" xfId="0" applyFont="1" applyFill="1" applyBorder="1" applyAlignment="1" applyProtection="1">
      <alignment horizontal="center"/>
      <protection locked="0"/>
    </xf>
    <xf numFmtId="0" fontId="12" fillId="0" borderId="63" xfId="0" applyFont="1" applyFill="1" applyBorder="1" applyAlignment="1" applyProtection="1">
      <alignment horizontal="center"/>
      <protection locked="0"/>
    </xf>
    <xf numFmtId="0" fontId="9" fillId="0" borderId="17" xfId="3" applyBorder="1" applyAlignment="1" applyProtection="1">
      <alignment horizontal="center"/>
      <protection locked="0"/>
    </xf>
    <xf numFmtId="0" fontId="9" fillId="0" borderId="49" xfId="3" applyBorder="1" applyAlignment="1" applyProtection="1">
      <alignment horizontal="center"/>
      <protection locked="0"/>
    </xf>
    <xf numFmtId="0" fontId="9" fillId="0" borderId="7" xfId="3" applyBorder="1" applyAlignment="1" applyProtection="1">
      <alignment horizontal="center"/>
      <protection locked="0"/>
    </xf>
    <xf numFmtId="0" fontId="9" fillId="0" borderId="2" xfId="3" applyBorder="1" applyAlignment="1" applyProtection="1">
      <alignment horizontal="center"/>
      <protection locked="0"/>
    </xf>
    <xf numFmtId="0" fontId="9" fillId="0" borderId="17" xfId="3" applyFont="1" applyFill="1" applyBorder="1" applyAlignment="1" applyProtection="1">
      <alignment horizontal="center"/>
      <protection locked="0"/>
    </xf>
    <xf numFmtId="0" fontId="19" fillId="0" borderId="17" xfId="3" applyFont="1" applyFill="1" applyBorder="1" applyAlignment="1" applyProtection="1">
      <alignment horizontal="center"/>
      <protection locked="0"/>
    </xf>
    <xf numFmtId="0" fontId="19" fillId="0" borderId="49" xfId="3" applyFont="1" applyFill="1" applyBorder="1" applyAlignment="1" applyProtection="1">
      <alignment horizontal="center"/>
      <protection locked="0"/>
    </xf>
    <xf numFmtId="0" fontId="19" fillId="0" borderId="7" xfId="3" applyFont="1" applyFill="1" applyBorder="1" applyAlignment="1" applyProtection="1">
      <alignment horizontal="center"/>
      <protection locked="0"/>
    </xf>
    <xf numFmtId="0" fontId="9" fillId="0" borderId="2" xfId="3" applyFont="1" applyFill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9" fillId="0" borderId="67" xfId="0" applyFont="1" applyBorder="1" applyAlignment="1" applyProtection="1">
      <alignment horizontal="right"/>
      <protection locked="0"/>
    </xf>
    <xf numFmtId="0" fontId="9" fillId="0" borderId="64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9" fillId="0" borderId="65" xfId="0" applyFont="1" applyBorder="1" applyAlignment="1" applyProtection="1">
      <alignment horizontal="right"/>
      <protection locked="0"/>
    </xf>
    <xf numFmtId="0" fontId="9" fillId="0" borderId="0" xfId="3" applyFont="1" applyFill="1" applyAlignment="1" applyProtection="1">
      <alignment horizontal="center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67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wrapText="1"/>
    </xf>
    <xf numFmtId="0" fontId="9" fillId="0" borderId="36" xfId="3" applyFill="1" applyBorder="1" applyAlignment="1" applyProtection="1">
      <alignment horizontal="center"/>
      <protection locked="0"/>
    </xf>
    <xf numFmtId="0" fontId="9" fillId="0" borderId="0" xfId="3" applyFill="1" applyBorder="1" applyAlignment="1" applyProtection="1">
      <alignment horizontal="center"/>
      <protection locked="0"/>
    </xf>
    <xf numFmtId="0" fontId="9" fillId="0" borderId="63" xfId="3" applyFill="1" applyBorder="1" applyAlignment="1" applyProtection="1">
      <alignment horizontal="center"/>
      <protection locked="0"/>
    </xf>
    <xf numFmtId="0" fontId="9" fillId="0" borderId="25" xfId="3" applyFill="1" applyBorder="1" applyAlignment="1" applyProtection="1">
      <alignment horizontal="center"/>
      <protection locked="0"/>
    </xf>
    <xf numFmtId="0" fontId="9" fillId="0" borderId="26" xfId="3" applyFill="1" applyBorder="1" applyAlignment="1" applyProtection="1">
      <alignment horizontal="center"/>
      <protection locked="0"/>
    </xf>
    <xf numFmtId="0" fontId="9" fillId="0" borderId="27" xfId="3" applyFill="1" applyBorder="1" applyAlignment="1" applyProtection="1">
      <alignment horizontal="center"/>
      <protection locked="0"/>
    </xf>
    <xf numFmtId="0" fontId="20" fillId="0" borderId="0" xfId="3" applyFont="1" applyFill="1" applyAlignment="1" applyProtection="1">
      <alignment wrapText="1"/>
      <protection locked="0"/>
    </xf>
    <xf numFmtId="0" fontId="12" fillId="0" borderId="28" xfId="3" applyFont="1" applyFill="1" applyBorder="1" applyAlignment="1" applyProtection="1">
      <alignment horizontal="center"/>
      <protection locked="0"/>
    </xf>
    <xf numFmtId="0" fontId="12" fillId="0" borderId="29" xfId="3" applyFont="1" applyFill="1" applyBorder="1" applyAlignment="1" applyProtection="1">
      <alignment horizontal="center"/>
      <protection locked="0"/>
    </xf>
    <xf numFmtId="0" fontId="12" fillId="0" borderId="30" xfId="3" applyFont="1" applyFill="1" applyBorder="1" applyAlignment="1" applyProtection="1">
      <alignment horizontal="center"/>
      <protection locked="0"/>
    </xf>
    <xf numFmtId="0" fontId="12" fillId="0" borderId="4" xfId="3" applyFont="1" applyFill="1" applyBorder="1" applyAlignment="1" applyProtection="1">
      <alignment horizontal="center"/>
      <protection locked="0"/>
    </xf>
    <xf numFmtId="0" fontId="12" fillId="0" borderId="5" xfId="3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 applyProtection="1">
      <alignment horizontal="center"/>
      <protection locked="0"/>
    </xf>
    <xf numFmtId="0" fontId="9" fillId="0" borderId="21" xfId="3" applyFill="1" applyBorder="1" applyAlignment="1" applyProtection="1">
      <alignment horizontal="center"/>
      <protection locked="0"/>
    </xf>
    <xf numFmtId="0" fontId="9" fillId="0" borderId="24" xfId="3" applyFill="1" applyBorder="1" applyAlignment="1" applyProtection="1">
      <alignment horizontal="center"/>
      <protection locked="0"/>
    </xf>
    <xf numFmtId="0" fontId="9" fillId="0" borderId="32" xfId="3" applyFill="1" applyBorder="1" applyAlignment="1" applyProtection="1">
      <alignment horizontal="center"/>
      <protection locked="0"/>
    </xf>
    <xf numFmtId="0" fontId="12" fillId="0" borderId="4" xfId="3" applyFont="1" applyFill="1" applyBorder="1" applyAlignment="1" applyProtection="1">
      <alignment horizontal="center" vertical="center"/>
      <protection locked="0"/>
    </xf>
    <xf numFmtId="0" fontId="12" fillId="0" borderId="5" xfId="3" applyFont="1" applyFill="1" applyBorder="1" applyAlignment="1" applyProtection="1">
      <alignment horizontal="center" vertical="center"/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2" fillId="0" borderId="0" xfId="3" applyFont="1" applyFill="1" applyAlignment="1" applyProtection="1">
      <alignment wrapText="1"/>
      <protection locked="0"/>
    </xf>
    <xf numFmtId="0" fontId="12" fillId="0" borderId="0" xfId="3" applyFont="1" applyFill="1" applyAlignment="1" applyProtection="1">
      <alignment horizontal="left"/>
      <protection locked="0"/>
    </xf>
  </cellXfs>
  <cellStyles count="6">
    <cellStyle name="Euro" xfId="1"/>
    <cellStyle name="julio" xfId="2"/>
    <cellStyle name="Normal" xfId="0" builtinId="0"/>
    <cellStyle name="Normal 2" xfId="3"/>
    <cellStyle name="Normal_9- Costos" xfId="4"/>
    <cellStyle name="Normal_9- Costo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ardo\80.expediente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2" sqref="A2:I13"/>
    </sheetView>
  </sheetViews>
  <sheetFormatPr baseColWidth="10" defaultColWidth="11.3828125" defaultRowHeight="12.45" x14ac:dyDescent="0.3"/>
  <cols>
    <col min="1" max="1" width="12.3046875" style="7" bestFit="1" customWidth="1"/>
    <col min="2" max="4" width="11.3828125" style="7"/>
    <col min="5" max="5" width="12.15234375" style="7" customWidth="1"/>
    <col min="6" max="6" width="11.53515625" style="7" customWidth="1"/>
    <col min="7" max="7" width="11.3828125" style="7"/>
    <col min="8" max="8" width="12.15234375" style="7" customWidth="1"/>
    <col min="9" max="16384" width="11.3828125" style="7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67" t="s">
        <v>54</v>
      </c>
      <c r="B3" s="68"/>
      <c r="C3" s="68"/>
      <c r="D3" s="68"/>
      <c r="E3" s="69"/>
    </row>
    <row r="4" spans="1:8" ht="15" customHeight="1" thickBot="1" x14ac:dyDescent="0.35">
      <c r="A4" s="70" t="s">
        <v>55</v>
      </c>
      <c r="B4" s="71"/>
      <c r="C4" s="71"/>
      <c r="D4" s="71"/>
      <c r="E4" s="72"/>
    </row>
    <row r="5" spans="1:8" ht="15" customHeight="1" thickBot="1" x14ac:dyDescent="0.35"/>
    <row r="6" spans="1:8" ht="15" customHeight="1" thickBot="1" x14ac:dyDescent="0.35">
      <c r="A6" s="73" t="s">
        <v>56</v>
      </c>
      <c r="B6" s="74"/>
      <c r="C6" s="74"/>
      <c r="D6" s="74"/>
      <c r="E6" s="75"/>
    </row>
    <row r="7" spans="1:8" ht="15" customHeight="1" thickBot="1" x14ac:dyDescent="0.35"/>
    <row r="8" spans="1:8" ht="15" customHeight="1" thickBot="1" x14ac:dyDescent="0.35">
      <c r="A8" s="73" t="s">
        <v>57</v>
      </c>
      <c r="B8" s="74"/>
      <c r="C8" s="74"/>
      <c r="D8" s="74"/>
      <c r="E8" s="74"/>
      <c r="F8" s="74"/>
      <c r="G8" s="74"/>
      <c r="H8" s="75"/>
    </row>
    <row r="9" spans="1:8" ht="15" customHeight="1" thickBot="1" x14ac:dyDescent="0.35"/>
    <row r="10" spans="1:8" ht="41.25" customHeight="1" thickBot="1" x14ac:dyDescent="0.35">
      <c r="A10" s="254" t="s">
        <v>58</v>
      </c>
      <c r="B10" s="255"/>
      <c r="C10" s="255"/>
      <c r="D10" s="255"/>
      <c r="E10" s="255"/>
      <c r="F10" s="255"/>
      <c r="G10" s="255"/>
      <c r="H10" s="256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76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opLeftCell="A31" zoomScale="75" workbookViewId="0">
      <selection activeCell="H6" sqref="H6:K16"/>
    </sheetView>
  </sheetViews>
  <sheetFormatPr baseColWidth="10" defaultColWidth="11.3828125" defaultRowHeight="12.9" x14ac:dyDescent="0.35"/>
  <cols>
    <col min="1" max="1" width="38" style="1" customWidth="1"/>
    <col min="2" max="7" width="10.53515625" style="1" customWidth="1"/>
    <col min="8" max="9" width="10.53515625" style="214" customWidth="1"/>
    <col min="10" max="16384" width="11.3828125" style="1"/>
  </cols>
  <sheetData>
    <row r="1" spans="1:9" x14ac:dyDescent="0.35">
      <c r="A1" s="93" t="s">
        <v>103</v>
      </c>
      <c r="B1" s="94"/>
      <c r="C1" s="94"/>
      <c r="D1" s="94"/>
      <c r="E1" s="94"/>
      <c r="F1" s="94"/>
      <c r="G1" s="94"/>
      <c r="H1" s="191"/>
      <c r="I1" s="191"/>
    </row>
    <row r="2" spans="1:9" x14ac:dyDescent="0.35">
      <c r="A2" s="93" t="s">
        <v>8</v>
      </c>
      <c r="B2" s="94"/>
      <c r="C2" s="94"/>
      <c r="D2" s="94"/>
      <c r="E2" s="94"/>
      <c r="F2" s="94"/>
      <c r="G2" s="94"/>
      <c r="H2" s="191"/>
      <c r="I2" s="191"/>
    </row>
    <row r="3" spans="1:9" x14ac:dyDescent="0.35">
      <c r="A3" s="242" t="str">
        <f>+'7-costos'!A3</f>
        <v>Tipo de calzado (1):………………………………………………………..</v>
      </c>
      <c r="B3" s="191"/>
      <c r="C3" s="191"/>
      <c r="D3" s="191"/>
      <c r="E3" s="191"/>
      <c r="F3" s="191"/>
      <c r="G3" s="191"/>
      <c r="H3" s="191"/>
      <c r="I3" s="191"/>
    </row>
    <row r="4" spans="1:9" s="4" customFormat="1" x14ac:dyDescent="0.35">
      <c r="A4" s="240" t="s">
        <v>98</v>
      </c>
      <c r="B4" s="192"/>
      <c r="C4" s="192"/>
      <c r="D4" s="192"/>
      <c r="E4" s="192"/>
      <c r="F4" s="192"/>
      <c r="G4" s="192"/>
      <c r="H4" s="192"/>
      <c r="I4" s="192"/>
    </row>
    <row r="5" spans="1:9" x14ac:dyDescent="0.35">
      <c r="A5" s="93" t="s">
        <v>71</v>
      </c>
      <c r="B5" s="94"/>
      <c r="C5" s="94"/>
      <c r="D5" s="94"/>
      <c r="E5" s="94"/>
      <c r="F5" s="94"/>
      <c r="G5" s="94"/>
      <c r="H5" s="191"/>
      <c r="I5" s="191"/>
    </row>
    <row r="6" spans="1:9" x14ac:dyDescent="0.35">
      <c r="A6" s="217" t="s">
        <v>99</v>
      </c>
      <c r="B6" s="94"/>
      <c r="C6" s="94"/>
      <c r="D6" s="94"/>
      <c r="E6" s="94"/>
      <c r="F6" s="94"/>
      <c r="G6" s="94"/>
      <c r="H6" s="191"/>
      <c r="I6" s="191"/>
    </row>
    <row r="7" spans="1:9" x14ac:dyDescent="0.35">
      <c r="A7" s="217" t="s">
        <v>100</v>
      </c>
      <c r="B7" s="94"/>
      <c r="C7" s="94"/>
      <c r="D7" s="94"/>
      <c r="E7" s="94"/>
      <c r="F7" s="94"/>
      <c r="G7" s="94"/>
      <c r="H7" s="191"/>
      <c r="I7" s="191"/>
    </row>
    <row r="8" spans="1:9" x14ac:dyDescent="0.35">
      <c r="A8" s="217" t="s">
        <v>141</v>
      </c>
      <c r="B8" s="94"/>
      <c r="C8" s="94"/>
      <c r="D8" s="94"/>
      <c r="E8" s="94"/>
      <c r="F8" s="94"/>
      <c r="G8" s="94"/>
      <c r="H8" s="191"/>
      <c r="I8" s="191"/>
    </row>
    <row r="9" spans="1:9" ht="13.3" thickBot="1" x14ac:dyDescent="0.4">
      <c r="A9" s="93"/>
      <c r="B9" s="94"/>
      <c r="C9" s="94"/>
      <c r="D9" s="94"/>
      <c r="E9" s="94"/>
      <c r="F9" s="94"/>
      <c r="G9" s="94"/>
      <c r="H9" s="191"/>
      <c r="I9" s="191"/>
    </row>
    <row r="10" spans="1:9" ht="13.3" thickBot="1" x14ac:dyDescent="0.4">
      <c r="A10" s="95" t="s">
        <v>9</v>
      </c>
      <c r="B10" s="96" t="s">
        <v>142</v>
      </c>
      <c r="C10" s="97"/>
      <c r="D10" s="96" t="s">
        <v>143</v>
      </c>
      <c r="E10" s="97"/>
      <c r="F10" s="96" t="s">
        <v>144</v>
      </c>
      <c r="G10" s="97"/>
      <c r="H10" s="193" t="s">
        <v>145</v>
      </c>
      <c r="I10" s="194"/>
    </row>
    <row r="11" spans="1:9" s="2" customFormat="1" ht="13.3" thickBot="1" x14ac:dyDescent="0.4">
      <c r="A11" s="98"/>
      <c r="B11" s="99" t="s">
        <v>40</v>
      </c>
      <c r="C11" s="100" t="s">
        <v>10</v>
      </c>
      <c r="D11" s="101" t="s">
        <v>40</v>
      </c>
      <c r="E11" s="100" t="s">
        <v>10</v>
      </c>
      <c r="F11" s="101" t="s">
        <v>40</v>
      </c>
      <c r="G11" s="100" t="s">
        <v>10</v>
      </c>
      <c r="H11" s="195" t="s">
        <v>40</v>
      </c>
      <c r="I11" s="196" t="s">
        <v>10</v>
      </c>
    </row>
    <row r="12" spans="1:9" s="2" customFormat="1" x14ac:dyDescent="0.35">
      <c r="A12" s="102" t="s">
        <v>41</v>
      </c>
      <c r="B12" s="103"/>
      <c r="C12" s="104"/>
      <c r="D12" s="105"/>
      <c r="E12" s="104"/>
      <c r="F12" s="105"/>
      <c r="G12" s="104"/>
      <c r="H12" s="105"/>
      <c r="I12" s="104"/>
    </row>
    <row r="13" spans="1:9" x14ac:dyDescent="0.35">
      <c r="A13" s="106" t="s">
        <v>11</v>
      </c>
      <c r="B13" s="107"/>
      <c r="C13" s="107"/>
      <c r="D13" s="107"/>
      <c r="E13" s="107"/>
      <c r="F13" s="107"/>
      <c r="G13" s="107"/>
      <c r="H13" s="197"/>
      <c r="I13" s="198"/>
    </row>
    <row r="14" spans="1:9" x14ac:dyDescent="0.35">
      <c r="A14" s="108" t="s">
        <v>12</v>
      </c>
      <c r="B14" s="107"/>
      <c r="C14" s="107"/>
      <c r="D14" s="107"/>
      <c r="E14" s="107"/>
      <c r="F14" s="107"/>
      <c r="G14" s="107"/>
      <c r="H14" s="197"/>
      <c r="I14" s="198"/>
    </row>
    <row r="15" spans="1:9" x14ac:dyDescent="0.35">
      <c r="A15" s="108" t="s">
        <v>13</v>
      </c>
      <c r="B15" s="107"/>
      <c r="C15" s="107"/>
      <c r="D15" s="107"/>
      <c r="E15" s="107"/>
      <c r="F15" s="107"/>
      <c r="G15" s="107"/>
      <c r="H15" s="197"/>
      <c r="I15" s="198"/>
    </row>
    <row r="16" spans="1:9" x14ac:dyDescent="0.35">
      <c r="A16" s="106" t="s">
        <v>14</v>
      </c>
      <c r="B16" s="107"/>
      <c r="C16" s="107"/>
      <c r="D16" s="107"/>
      <c r="E16" s="107"/>
      <c r="F16" s="107"/>
      <c r="G16" s="107"/>
      <c r="H16" s="197"/>
      <c r="I16" s="198"/>
    </row>
    <row r="17" spans="1:9" x14ac:dyDescent="0.35">
      <c r="A17" s="108" t="s">
        <v>15</v>
      </c>
      <c r="B17" s="107"/>
      <c r="C17" s="107"/>
      <c r="D17" s="107"/>
      <c r="E17" s="107"/>
      <c r="F17" s="107"/>
      <c r="G17" s="107"/>
      <c r="H17" s="197"/>
      <c r="I17" s="198"/>
    </row>
    <row r="18" spans="1:9" x14ac:dyDescent="0.35">
      <c r="A18" s="108" t="s">
        <v>16</v>
      </c>
      <c r="B18" s="107"/>
      <c r="C18" s="107"/>
      <c r="D18" s="107"/>
      <c r="E18" s="107"/>
      <c r="F18" s="107"/>
      <c r="G18" s="107"/>
      <c r="H18" s="197"/>
      <c r="I18" s="198"/>
    </row>
    <row r="19" spans="1:9" x14ac:dyDescent="0.35">
      <c r="A19" s="108" t="s">
        <v>17</v>
      </c>
      <c r="B19" s="107"/>
      <c r="C19" s="107"/>
      <c r="D19" s="107"/>
      <c r="E19" s="107"/>
      <c r="F19" s="107"/>
      <c r="G19" s="107"/>
      <c r="H19" s="197"/>
      <c r="I19" s="198"/>
    </row>
    <row r="20" spans="1:9" x14ac:dyDescent="0.35">
      <c r="A20" s="108" t="s">
        <v>18</v>
      </c>
      <c r="B20" s="107"/>
      <c r="C20" s="107"/>
      <c r="D20" s="107"/>
      <c r="E20" s="107"/>
      <c r="F20" s="107"/>
      <c r="G20" s="107"/>
      <c r="H20" s="197"/>
      <c r="I20" s="198"/>
    </row>
    <row r="21" spans="1:9" x14ac:dyDescent="0.35">
      <c r="A21" s="108" t="s">
        <v>19</v>
      </c>
      <c r="B21" s="107"/>
      <c r="C21" s="107"/>
      <c r="D21" s="107"/>
      <c r="E21" s="107"/>
      <c r="F21" s="107"/>
      <c r="G21" s="107"/>
      <c r="H21" s="197"/>
      <c r="I21" s="198"/>
    </row>
    <row r="22" spans="1:9" x14ac:dyDescent="0.35">
      <c r="A22" s="108" t="s">
        <v>20</v>
      </c>
      <c r="B22" s="107"/>
      <c r="C22" s="107"/>
      <c r="D22" s="107"/>
      <c r="E22" s="107"/>
      <c r="F22" s="107"/>
      <c r="G22" s="107"/>
      <c r="H22" s="197"/>
      <c r="I22" s="198"/>
    </row>
    <row r="23" spans="1:9" x14ac:dyDescent="0.35">
      <c r="A23" s="106" t="s">
        <v>33</v>
      </c>
      <c r="B23" s="107"/>
      <c r="C23" s="107"/>
      <c r="D23" s="107"/>
      <c r="E23" s="107"/>
      <c r="F23" s="107"/>
      <c r="G23" s="107"/>
      <c r="H23" s="197"/>
      <c r="I23" s="198"/>
    </row>
    <row r="24" spans="1:9" x14ac:dyDescent="0.35">
      <c r="A24" s="108" t="s">
        <v>21</v>
      </c>
      <c r="B24" s="107"/>
      <c r="C24" s="107"/>
      <c r="D24" s="107"/>
      <c r="E24" s="107"/>
      <c r="F24" s="107"/>
      <c r="G24" s="107"/>
      <c r="H24" s="197"/>
      <c r="I24" s="198"/>
    </row>
    <row r="25" spans="1:9" x14ac:dyDescent="0.35">
      <c r="A25" s="108" t="s">
        <v>22</v>
      </c>
      <c r="B25" s="107"/>
      <c r="C25" s="107"/>
      <c r="D25" s="107"/>
      <c r="E25" s="107"/>
      <c r="F25" s="107"/>
      <c r="G25" s="107"/>
      <c r="H25" s="197"/>
      <c r="I25" s="198"/>
    </row>
    <row r="26" spans="1:9" x14ac:dyDescent="0.35">
      <c r="A26" s="108" t="s">
        <v>23</v>
      </c>
      <c r="B26" s="107"/>
      <c r="C26" s="107"/>
      <c r="D26" s="107"/>
      <c r="E26" s="107"/>
      <c r="F26" s="107"/>
      <c r="G26" s="107"/>
      <c r="H26" s="197"/>
      <c r="I26" s="198"/>
    </row>
    <row r="27" spans="1:9" x14ac:dyDescent="0.35">
      <c r="A27" s="106" t="s">
        <v>69</v>
      </c>
      <c r="B27" s="107"/>
      <c r="C27" s="107"/>
      <c r="D27" s="107"/>
      <c r="E27" s="107"/>
      <c r="F27" s="107"/>
      <c r="G27" s="107"/>
      <c r="H27" s="197"/>
      <c r="I27" s="198"/>
    </row>
    <row r="28" spans="1:9" x14ac:dyDescent="0.35">
      <c r="A28" s="109" t="s">
        <v>24</v>
      </c>
      <c r="B28" s="110"/>
      <c r="C28" s="110"/>
      <c r="D28" s="110"/>
      <c r="E28" s="110"/>
      <c r="F28" s="110"/>
      <c r="G28" s="110"/>
      <c r="H28" s="199"/>
      <c r="I28" s="200"/>
    </row>
    <row r="29" spans="1:9" x14ac:dyDescent="0.35">
      <c r="A29" s="111" t="s">
        <v>25</v>
      </c>
      <c r="B29" s="112"/>
      <c r="C29" s="112"/>
      <c r="D29" s="112"/>
      <c r="E29" s="112"/>
      <c r="F29" s="112"/>
      <c r="G29" s="112"/>
      <c r="H29" s="201"/>
      <c r="I29" s="202"/>
    </row>
    <row r="30" spans="1:9" x14ac:dyDescent="0.35">
      <c r="A30" s="113" t="s">
        <v>26</v>
      </c>
      <c r="B30" s="114"/>
      <c r="C30" s="114"/>
      <c r="D30" s="114"/>
      <c r="E30" s="114"/>
      <c r="F30" s="114"/>
      <c r="G30" s="114"/>
      <c r="H30" s="203"/>
      <c r="I30" s="204"/>
    </row>
    <row r="31" spans="1:9" x14ac:dyDescent="0.35">
      <c r="A31" s="109" t="s">
        <v>27</v>
      </c>
      <c r="B31" s="110"/>
      <c r="C31" s="110"/>
      <c r="D31" s="110"/>
      <c r="E31" s="110"/>
      <c r="F31" s="110"/>
      <c r="G31" s="110"/>
      <c r="H31" s="199"/>
      <c r="I31" s="200"/>
    </row>
    <row r="32" spans="1:9" x14ac:dyDescent="0.35">
      <c r="A32" s="111" t="s">
        <v>25</v>
      </c>
      <c r="B32" s="112"/>
      <c r="C32" s="112"/>
      <c r="D32" s="112"/>
      <c r="E32" s="112"/>
      <c r="F32" s="112"/>
      <c r="G32" s="112"/>
      <c r="H32" s="201"/>
      <c r="I32" s="202"/>
    </row>
    <row r="33" spans="1:9" x14ac:dyDescent="0.35">
      <c r="A33" s="113" t="s">
        <v>26</v>
      </c>
      <c r="B33" s="114"/>
      <c r="C33" s="114"/>
      <c r="D33" s="114"/>
      <c r="E33" s="114"/>
      <c r="F33" s="114"/>
      <c r="G33" s="114"/>
      <c r="H33" s="203"/>
      <c r="I33" s="204"/>
    </row>
    <row r="34" spans="1:9" x14ac:dyDescent="0.35">
      <c r="A34" s="109" t="s">
        <v>39</v>
      </c>
      <c r="B34" s="110"/>
      <c r="C34" s="110"/>
      <c r="D34" s="110"/>
      <c r="E34" s="110"/>
      <c r="F34" s="110"/>
      <c r="G34" s="110"/>
      <c r="H34" s="199"/>
      <c r="I34" s="200"/>
    </row>
    <row r="35" spans="1:9" x14ac:dyDescent="0.35">
      <c r="A35" s="111" t="s">
        <v>25</v>
      </c>
      <c r="B35" s="112"/>
      <c r="C35" s="112"/>
      <c r="D35" s="112"/>
      <c r="E35" s="112"/>
      <c r="F35" s="112"/>
      <c r="G35" s="112"/>
      <c r="H35" s="201"/>
      <c r="I35" s="202"/>
    </row>
    <row r="36" spans="1:9" x14ac:dyDescent="0.35">
      <c r="A36" s="113" t="s">
        <v>26</v>
      </c>
      <c r="B36" s="114"/>
      <c r="C36" s="114"/>
      <c r="D36" s="114"/>
      <c r="E36" s="114"/>
      <c r="F36" s="114"/>
      <c r="G36" s="114"/>
      <c r="H36" s="203"/>
      <c r="I36" s="204"/>
    </row>
    <row r="37" spans="1:9" x14ac:dyDescent="0.35">
      <c r="A37" s="109" t="s">
        <v>28</v>
      </c>
      <c r="B37" s="110"/>
      <c r="C37" s="110"/>
      <c r="D37" s="110"/>
      <c r="E37" s="110"/>
      <c r="F37" s="110"/>
      <c r="G37" s="110"/>
      <c r="H37" s="199"/>
      <c r="I37" s="200"/>
    </row>
    <row r="38" spans="1:9" x14ac:dyDescent="0.35">
      <c r="A38" s="111" t="s">
        <v>25</v>
      </c>
      <c r="B38" s="112"/>
      <c r="C38" s="112"/>
      <c r="D38" s="112"/>
      <c r="E38" s="112"/>
      <c r="F38" s="112"/>
      <c r="G38" s="112"/>
      <c r="H38" s="201"/>
      <c r="I38" s="202"/>
    </row>
    <row r="39" spans="1:9" x14ac:dyDescent="0.35">
      <c r="A39" s="113" t="s">
        <v>26</v>
      </c>
      <c r="B39" s="114"/>
      <c r="C39" s="114"/>
      <c r="D39" s="114"/>
      <c r="E39" s="114"/>
      <c r="F39" s="114"/>
      <c r="G39" s="114"/>
      <c r="H39" s="203"/>
      <c r="I39" s="204"/>
    </row>
    <row r="40" spans="1:9" x14ac:dyDescent="0.35">
      <c r="A40" s="106" t="s">
        <v>29</v>
      </c>
      <c r="B40" s="107"/>
      <c r="C40" s="115">
        <v>1</v>
      </c>
      <c r="D40" s="107"/>
      <c r="E40" s="115">
        <v>1</v>
      </c>
      <c r="F40" s="107"/>
      <c r="G40" s="115">
        <v>1</v>
      </c>
      <c r="H40" s="197"/>
      <c r="I40" s="205">
        <v>1</v>
      </c>
    </row>
    <row r="41" spans="1:9" x14ac:dyDescent="0.35">
      <c r="A41" s="106" t="s">
        <v>30</v>
      </c>
      <c r="B41" s="107"/>
      <c r="C41" s="107"/>
      <c r="D41" s="107"/>
      <c r="E41" s="107"/>
      <c r="F41" s="107"/>
      <c r="G41" s="107"/>
      <c r="H41" s="197"/>
      <c r="I41" s="198"/>
    </row>
    <row r="42" spans="1:9" ht="13.3" thickBot="1" x14ac:dyDescent="0.4">
      <c r="A42" s="109" t="s">
        <v>31</v>
      </c>
      <c r="B42" s="110"/>
      <c r="C42" s="110"/>
      <c r="D42" s="110"/>
      <c r="E42" s="110"/>
      <c r="F42" s="110"/>
      <c r="G42" s="110"/>
      <c r="H42" s="199"/>
      <c r="I42" s="200"/>
    </row>
    <row r="43" spans="1:9" x14ac:dyDescent="0.35">
      <c r="A43" s="218" t="s">
        <v>36</v>
      </c>
      <c r="B43" s="116"/>
      <c r="C43" s="116"/>
      <c r="D43" s="116"/>
      <c r="E43" s="116"/>
      <c r="F43" s="116"/>
      <c r="G43" s="116"/>
      <c r="H43" s="206"/>
      <c r="I43" s="207"/>
    </row>
    <row r="44" spans="1:9" x14ac:dyDescent="0.35">
      <c r="A44" s="219" t="s">
        <v>37</v>
      </c>
      <c r="B44" s="117"/>
      <c r="C44" s="117"/>
      <c r="D44" s="117"/>
      <c r="E44" s="117"/>
      <c r="F44" s="117"/>
      <c r="G44" s="117"/>
      <c r="H44" s="208"/>
      <c r="I44" s="209"/>
    </row>
    <row r="45" spans="1:9" ht="13.3" thickBot="1" x14ac:dyDescent="0.4">
      <c r="A45" s="220" t="s">
        <v>38</v>
      </c>
      <c r="B45" s="118"/>
      <c r="C45" s="118"/>
      <c r="D45" s="118"/>
      <c r="E45" s="118"/>
      <c r="F45" s="118"/>
      <c r="G45" s="118"/>
      <c r="H45" s="210"/>
      <c r="I45" s="211"/>
    </row>
    <row r="46" spans="1:9" ht="12.75" customHeight="1" x14ac:dyDescent="0.35">
      <c r="A46" s="241" t="s">
        <v>129</v>
      </c>
      <c r="B46" s="7"/>
      <c r="C46" s="119"/>
      <c r="D46" s="119"/>
      <c r="E46" s="119"/>
      <c r="F46" s="119"/>
      <c r="G46" s="119"/>
      <c r="H46" s="212"/>
      <c r="I46" s="212"/>
    </row>
    <row r="47" spans="1:9" x14ac:dyDescent="0.35">
      <c r="A47" s="119"/>
      <c r="B47" s="119"/>
      <c r="C47" s="119"/>
      <c r="D47" s="119"/>
      <c r="E47" s="119"/>
      <c r="F47" s="119"/>
      <c r="G47" s="119"/>
      <c r="H47" s="212"/>
      <c r="I47" s="212"/>
    </row>
    <row r="48" spans="1:9" x14ac:dyDescent="0.35">
      <c r="A48" s="119"/>
      <c r="B48" s="119"/>
      <c r="C48" s="119"/>
      <c r="D48" s="119"/>
      <c r="E48" s="119"/>
      <c r="F48" s="119"/>
      <c r="G48" s="119"/>
      <c r="H48" s="212"/>
      <c r="I48" s="212"/>
    </row>
    <row r="49" spans="1:9" x14ac:dyDescent="0.35">
      <c r="A49" s="119"/>
      <c r="B49" s="119"/>
      <c r="C49" s="119"/>
      <c r="D49" s="119"/>
      <c r="E49" s="119"/>
      <c r="F49" s="119"/>
      <c r="G49" s="119"/>
      <c r="H49" s="212"/>
      <c r="I49" s="212"/>
    </row>
    <row r="50" spans="1:9" x14ac:dyDescent="0.35">
      <c r="A50" s="119"/>
      <c r="B50" s="119"/>
      <c r="C50" s="119"/>
      <c r="D50" s="119"/>
      <c r="E50" s="119"/>
      <c r="F50" s="119"/>
      <c r="G50" s="119"/>
      <c r="H50" s="212"/>
      <c r="I50" s="212"/>
    </row>
    <row r="51" spans="1:9" x14ac:dyDescent="0.35">
      <c r="A51" s="119"/>
      <c r="B51" s="119"/>
      <c r="C51" s="119"/>
      <c r="D51" s="119"/>
      <c r="E51" s="119"/>
      <c r="F51" s="119"/>
      <c r="G51" s="119"/>
      <c r="H51" s="212"/>
      <c r="I51" s="212"/>
    </row>
    <row r="52" spans="1:9" ht="13.3" thickBot="1" x14ac:dyDescent="0.4">
      <c r="A52" s="44" t="s">
        <v>63</v>
      </c>
      <c r="B52" s="89"/>
      <c r="C52" s="89"/>
      <c r="D52" s="89"/>
      <c r="E52" s="89"/>
      <c r="F52" s="89"/>
      <c r="G52" s="89"/>
      <c r="H52" s="213"/>
    </row>
    <row r="53" spans="1:9" ht="13.3" thickBot="1" x14ac:dyDescent="0.4">
      <c r="A53" s="47" t="s">
        <v>49</v>
      </c>
      <c r="B53" s="47" t="str">
        <f>+B10</f>
        <v>promedio 2017</v>
      </c>
      <c r="C53" s="89"/>
      <c r="D53" s="47" t="str">
        <f>+D10</f>
        <v>promedio 2018</v>
      </c>
      <c r="E53" s="89"/>
      <c r="F53" s="47" t="str">
        <f>+F10</f>
        <v>promedio 2019</v>
      </c>
      <c r="G53" s="89"/>
      <c r="H53" s="215" t="str">
        <f>+H10</f>
        <v>promedio ene-nov 2020</v>
      </c>
    </row>
    <row r="54" spans="1:9" ht="13.3" thickBot="1" x14ac:dyDescent="0.4">
      <c r="A54" s="90" t="s">
        <v>64</v>
      </c>
      <c r="B54" s="91">
        <f>+B40-SUM(B13,B13:B15,B17:B22,B24:B27,B29:B30,B32:B33,B35:B36,B38:B39)</f>
        <v>0</v>
      </c>
      <c r="C54" s="92"/>
      <c r="D54" s="91">
        <f>+D40-SUM(D13,D13:D15,D17:D22,D24:D27,D29:D30,D32:D33,D35:D36,D38:D39)</f>
        <v>0</v>
      </c>
      <c r="E54" s="92"/>
      <c r="F54" s="91">
        <f>+F40-SUM(F13,F13:F15,F17:F22,F24:F27,F29:F30,F32:F33,F35:F36,F38:F39)</f>
        <v>0</v>
      </c>
      <c r="G54" s="92"/>
      <c r="H54" s="216">
        <f>+H40-SUM(H13,H13:H15,H17:H22,H24:H27,H29:H30,H32:H33,H35:H36,H38:H39)</f>
        <v>0</v>
      </c>
    </row>
  </sheetData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79" orientation="landscape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1"/>
  <sheetViews>
    <sheetView showGridLines="0" zoomScale="75" workbookViewId="0">
      <selection sqref="A1:F72"/>
    </sheetView>
  </sheetViews>
  <sheetFormatPr baseColWidth="10" defaultColWidth="11.3828125" defaultRowHeight="12.45" x14ac:dyDescent="0.3"/>
  <cols>
    <col min="1" max="1" width="4.15234375" style="7" customWidth="1"/>
    <col min="2" max="2" width="16" style="7" customWidth="1"/>
    <col min="3" max="5" width="21.3828125" style="87" customWidth="1"/>
    <col min="6" max="6" width="7.53515625" style="7" customWidth="1"/>
    <col min="7" max="7" width="17.53515625" style="7" customWidth="1"/>
    <col min="8" max="16384" width="11.3828125" style="7"/>
  </cols>
  <sheetData>
    <row r="1" spans="2:7" s="77" customFormat="1" x14ac:dyDescent="0.3">
      <c r="B1" s="121" t="s">
        <v>106</v>
      </c>
      <c r="C1" s="5"/>
      <c r="D1" s="5"/>
      <c r="E1" s="5"/>
    </row>
    <row r="2" spans="2:7" s="77" customFormat="1" x14ac:dyDescent="0.3">
      <c r="B2" s="5" t="s">
        <v>59</v>
      </c>
      <c r="C2" s="5"/>
      <c r="D2" s="5"/>
      <c r="E2" s="5"/>
    </row>
    <row r="3" spans="2:7" s="77" customFormat="1" x14ac:dyDescent="0.3">
      <c r="B3" s="127" t="s">
        <v>105</v>
      </c>
      <c r="C3" s="125"/>
      <c r="D3" s="125"/>
      <c r="E3" s="125"/>
      <c r="F3" s="221"/>
    </row>
    <row r="4" spans="2:7" s="77" customFormat="1" x14ac:dyDescent="0.3">
      <c r="B4" s="279" t="s">
        <v>104</v>
      </c>
      <c r="C4" s="279"/>
      <c r="D4" s="279"/>
      <c r="E4" s="279"/>
      <c r="F4" s="221"/>
    </row>
    <row r="5" spans="2:7" x14ac:dyDescent="0.3">
      <c r="B5" s="242" t="str">
        <f>+'8-costos '!A3</f>
        <v>Tipo de calzado (1):………………………………………………………..</v>
      </c>
      <c r="C5" s="78"/>
      <c r="D5" s="78"/>
      <c r="E5" s="78"/>
      <c r="F5" s="37"/>
      <c r="G5" s="37"/>
    </row>
    <row r="6" spans="2:7" x14ac:dyDescent="0.3">
      <c r="B6" s="217" t="s">
        <v>99</v>
      </c>
      <c r="C6" s="78"/>
      <c r="D6" s="78"/>
      <c r="E6" s="78"/>
      <c r="F6" s="37"/>
      <c r="G6" s="37"/>
    </row>
    <row r="7" spans="2:7" x14ac:dyDescent="0.3">
      <c r="B7" s="217" t="s">
        <v>100</v>
      </c>
      <c r="C7" s="78"/>
      <c r="D7" s="78"/>
      <c r="E7" s="78"/>
      <c r="F7" s="37"/>
      <c r="G7" s="37"/>
    </row>
    <row r="8" spans="2:7" x14ac:dyDescent="0.3">
      <c r="B8" s="217" t="s">
        <v>141</v>
      </c>
      <c r="C8" s="78"/>
      <c r="D8" s="78"/>
      <c r="E8" s="78"/>
      <c r="F8" s="37"/>
      <c r="G8" s="37"/>
    </row>
    <row r="9" spans="2:7" x14ac:dyDescent="0.3">
      <c r="C9" s="78"/>
      <c r="D9" s="78"/>
      <c r="E9" s="78"/>
      <c r="F9" s="37"/>
      <c r="G9" s="37"/>
    </row>
    <row r="10" spans="2:7" ht="12.9" thickBot="1" x14ac:dyDescent="0.35">
      <c r="C10" s="78"/>
      <c r="D10" s="78"/>
      <c r="E10" s="78"/>
      <c r="F10" s="37"/>
      <c r="G10" s="37"/>
    </row>
    <row r="11" spans="2:7" ht="12.75" customHeight="1" x14ac:dyDescent="0.3">
      <c r="B11" s="79" t="s">
        <v>48</v>
      </c>
      <c r="C11" s="64" t="s">
        <v>60</v>
      </c>
      <c r="D11" s="17" t="s">
        <v>61</v>
      </c>
      <c r="E11" s="80" t="s">
        <v>32</v>
      </c>
      <c r="F11" s="81"/>
    </row>
    <row r="12" spans="2:7" ht="26.25" customHeight="1" thickBot="1" x14ac:dyDescent="0.35">
      <c r="B12" s="82" t="s">
        <v>49</v>
      </c>
      <c r="C12" s="83" t="s">
        <v>130</v>
      </c>
      <c r="D12" s="18" t="s">
        <v>131</v>
      </c>
      <c r="E12" s="84" t="s">
        <v>62</v>
      </c>
      <c r="F12" s="81"/>
    </row>
    <row r="13" spans="2:7" ht="12.9" thickBot="1" x14ac:dyDescent="0.35">
      <c r="B13" s="19">
        <f>+'4- impo no inv'!A8</f>
        <v>42736</v>
      </c>
      <c r="C13" s="20"/>
      <c r="D13" s="21"/>
      <c r="E13" s="22"/>
    </row>
    <row r="14" spans="2:7" x14ac:dyDescent="0.3">
      <c r="B14" s="19">
        <f>+'4- impo no inv'!A9</f>
        <v>42767</v>
      </c>
      <c r="C14" s="24"/>
      <c r="D14" s="25"/>
      <c r="E14" s="26"/>
    </row>
    <row r="15" spans="2:7" x14ac:dyDescent="0.3">
      <c r="B15" s="23">
        <f>+'4- impo no inv'!A10</f>
        <v>42795</v>
      </c>
      <c r="C15" s="24"/>
      <c r="D15" s="25"/>
      <c r="E15" s="26"/>
    </row>
    <row r="16" spans="2:7" x14ac:dyDescent="0.3">
      <c r="B16" s="23">
        <f>+'4- impo no inv'!A11</f>
        <v>42826</v>
      </c>
      <c r="C16" s="24"/>
      <c r="D16" s="25"/>
      <c r="E16" s="26"/>
    </row>
    <row r="17" spans="2:5" x14ac:dyDescent="0.3">
      <c r="B17" s="23">
        <f>+'4- impo no inv'!A12</f>
        <v>42856</v>
      </c>
      <c r="C17" s="25"/>
      <c r="D17" s="25"/>
      <c r="E17" s="26"/>
    </row>
    <row r="18" spans="2:5" x14ac:dyDescent="0.3">
      <c r="B18" s="23">
        <f>+'4- impo no inv'!A13</f>
        <v>42887</v>
      </c>
      <c r="C18" s="24"/>
      <c r="D18" s="25"/>
      <c r="E18" s="26"/>
    </row>
    <row r="19" spans="2:5" x14ac:dyDescent="0.3">
      <c r="B19" s="23">
        <f>+'4- impo no inv'!A14</f>
        <v>42917</v>
      </c>
      <c r="C19" s="25"/>
      <c r="D19" s="25"/>
      <c r="E19" s="26"/>
    </row>
    <row r="20" spans="2:5" x14ac:dyDescent="0.3">
      <c r="B20" s="23">
        <f>+'4- impo no inv'!A15</f>
        <v>42948</v>
      </c>
      <c r="C20" s="25"/>
      <c r="D20" s="25"/>
      <c r="E20" s="26"/>
    </row>
    <row r="21" spans="2:5" x14ac:dyDescent="0.3">
      <c r="B21" s="23">
        <f>+'4- impo no inv'!A16</f>
        <v>42979</v>
      </c>
      <c r="C21" s="25"/>
      <c r="D21" s="25"/>
      <c r="E21" s="26"/>
    </row>
    <row r="22" spans="2:5" x14ac:dyDescent="0.3">
      <c r="B22" s="23">
        <f>+'4- impo no inv'!A17</f>
        <v>43009</v>
      </c>
      <c r="C22" s="25"/>
      <c r="D22" s="25"/>
      <c r="E22" s="26"/>
    </row>
    <row r="23" spans="2:5" x14ac:dyDescent="0.3">
      <c r="B23" s="23">
        <f>+'4- impo no inv'!A18</f>
        <v>43040</v>
      </c>
      <c r="C23" s="25"/>
      <c r="D23" s="25"/>
      <c r="E23" s="26"/>
    </row>
    <row r="24" spans="2:5" ht="12.9" thickBot="1" x14ac:dyDescent="0.35">
      <c r="B24" s="27">
        <f>+'4- impo no inv'!A19</f>
        <v>43070</v>
      </c>
      <c r="C24" s="28"/>
      <c r="D24" s="28"/>
      <c r="E24" s="29"/>
    </row>
    <row r="25" spans="2:5" x14ac:dyDescent="0.3">
      <c r="B25" s="19">
        <f>+'4- impo no inv'!A20</f>
        <v>43101</v>
      </c>
      <c r="C25" s="21"/>
      <c r="D25" s="21"/>
      <c r="E25" s="26"/>
    </row>
    <row r="26" spans="2:5" x14ac:dyDescent="0.3">
      <c r="B26" s="23">
        <f>+'4- impo no inv'!A21</f>
        <v>43132</v>
      </c>
      <c r="C26" s="25"/>
      <c r="D26" s="25"/>
      <c r="E26" s="30"/>
    </row>
    <row r="27" spans="2:5" x14ac:dyDescent="0.3">
      <c r="B27" s="23">
        <f>+'4- impo no inv'!A22</f>
        <v>43160</v>
      </c>
      <c r="C27" s="25"/>
      <c r="D27" s="25"/>
      <c r="E27" s="26"/>
    </row>
    <row r="28" spans="2:5" x14ac:dyDescent="0.3">
      <c r="B28" s="23">
        <f>+'4- impo no inv'!A23</f>
        <v>43191</v>
      </c>
      <c r="C28" s="25"/>
      <c r="D28" s="25"/>
      <c r="E28" s="26"/>
    </row>
    <row r="29" spans="2:5" x14ac:dyDescent="0.3">
      <c r="B29" s="23">
        <f>+'4- impo no inv'!A24</f>
        <v>43221</v>
      </c>
      <c r="C29" s="25"/>
      <c r="D29" s="25"/>
      <c r="E29" s="26"/>
    </row>
    <row r="30" spans="2:5" x14ac:dyDescent="0.3">
      <c r="B30" s="23">
        <f>+'4- impo no inv'!A25</f>
        <v>43252</v>
      </c>
      <c r="C30" s="25"/>
      <c r="D30" s="25"/>
      <c r="E30" s="26"/>
    </row>
    <row r="31" spans="2:5" x14ac:dyDescent="0.3">
      <c r="B31" s="23">
        <f>+'4- impo no inv'!A26</f>
        <v>43282</v>
      </c>
      <c r="C31" s="25"/>
      <c r="D31" s="25"/>
      <c r="E31" s="26"/>
    </row>
    <row r="32" spans="2:5" x14ac:dyDescent="0.3">
      <c r="B32" s="23">
        <f>+'4- impo no inv'!A27</f>
        <v>43313</v>
      </c>
      <c r="C32" s="25"/>
      <c r="D32" s="25"/>
      <c r="E32" s="26"/>
    </row>
    <row r="33" spans="2:5" x14ac:dyDescent="0.3">
      <c r="B33" s="23">
        <f>+'4- impo no inv'!A28</f>
        <v>43344</v>
      </c>
      <c r="C33" s="25"/>
      <c r="D33" s="25"/>
      <c r="E33" s="26"/>
    </row>
    <row r="34" spans="2:5" x14ac:dyDescent="0.3">
      <c r="B34" s="23">
        <f>+'4- impo no inv'!A29</f>
        <v>43374</v>
      </c>
      <c r="C34" s="25"/>
      <c r="D34" s="25"/>
      <c r="E34" s="26"/>
    </row>
    <row r="35" spans="2:5" x14ac:dyDescent="0.3">
      <c r="B35" s="23">
        <f>+'4- impo no inv'!A30</f>
        <v>43405</v>
      </c>
      <c r="C35" s="25"/>
      <c r="D35" s="25"/>
      <c r="E35" s="26"/>
    </row>
    <row r="36" spans="2:5" ht="12.9" thickBot="1" x14ac:dyDescent="0.35">
      <c r="B36" s="27">
        <f>+'4- impo no inv'!A31</f>
        <v>43435</v>
      </c>
      <c r="C36" s="28"/>
      <c r="D36" s="28"/>
      <c r="E36" s="31"/>
    </row>
    <row r="37" spans="2:5" x14ac:dyDescent="0.3">
      <c r="B37" s="19">
        <f>+'4- impo no inv'!A32</f>
        <v>43466</v>
      </c>
      <c r="C37" s="21"/>
      <c r="D37" s="32"/>
      <c r="E37" s="20"/>
    </row>
    <row r="38" spans="2:5" x14ac:dyDescent="0.3">
      <c r="B38" s="23">
        <f>+'4- impo no inv'!A33</f>
        <v>43497</v>
      </c>
      <c r="C38" s="25"/>
      <c r="D38" s="33"/>
      <c r="E38" s="24"/>
    </row>
    <row r="39" spans="2:5" x14ac:dyDescent="0.3">
      <c r="B39" s="23">
        <f>+'4- impo no inv'!A34</f>
        <v>43525</v>
      </c>
      <c r="C39" s="25"/>
      <c r="D39" s="33"/>
      <c r="E39" s="24"/>
    </row>
    <row r="40" spans="2:5" x14ac:dyDescent="0.3">
      <c r="B40" s="23">
        <f>+'4- impo no inv'!A35</f>
        <v>43556</v>
      </c>
      <c r="C40" s="25"/>
      <c r="D40" s="33"/>
      <c r="E40" s="24"/>
    </row>
    <row r="41" spans="2:5" x14ac:dyDescent="0.3">
      <c r="B41" s="23">
        <f>+'4- impo no inv'!A36</f>
        <v>43586</v>
      </c>
      <c r="C41" s="25"/>
      <c r="D41" s="33"/>
      <c r="E41" s="24"/>
    </row>
    <row r="42" spans="2:5" x14ac:dyDescent="0.3">
      <c r="B42" s="23">
        <f>+'4- impo no inv'!A37</f>
        <v>43617</v>
      </c>
      <c r="C42" s="25"/>
      <c r="D42" s="33"/>
      <c r="E42" s="24"/>
    </row>
    <row r="43" spans="2:5" x14ac:dyDescent="0.3">
      <c r="B43" s="23">
        <f>+'4- impo no inv'!A38</f>
        <v>43647</v>
      </c>
      <c r="C43" s="25"/>
      <c r="D43" s="33"/>
      <c r="E43" s="24"/>
    </row>
    <row r="44" spans="2:5" x14ac:dyDescent="0.3">
      <c r="B44" s="23">
        <f>+'4- impo no inv'!A39</f>
        <v>43678</v>
      </c>
      <c r="C44" s="25"/>
      <c r="D44" s="33"/>
      <c r="E44" s="24"/>
    </row>
    <row r="45" spans="2:5" x14ac:dyDescent="0.3">
      <c r="B45" s="23">
        <f>+'4- impo no inv'!A40</f>
        <v>43709</v>
      </c>
      <c r="C45" s="25"/>
      <c r="D45" s="33"/>
      <c r="E45" s="24"/>
    </row>
    <row r="46" spans="2:5" x14ac:dyDescent="0.3">
      <c r="B46" s="23">
        <f>+'4- impo no inv'!A41</f>
        <v>43739</v>
      </c>
      <c r="C46" s="25"/>
      <c r="D46" s="33"/>
      <c r="E46" s="24"/>
    </row>
    <row r="47" spans="2:5" x14ac:dyDescent="0.3">
      <c r="B47" s="23">
        <f>+'4- impo no inv'!A42</f>
        <v>43770</v>
      </c>
      <c r="C47" s="25"/>
      <c r="D47" s="33"/>
      <c r="E47" s="24"/>
    </row>
    <row r="48" spans="2:5" ht="12.9" thickBot="1" x14ac:dyDescent="0.35">
      <c r="B48" s="63">
        <f>+'4- impo no inv'!A43</f>
        <v>43800</v>
      </c>
      <c r="C48" s="85"/>
      <c r="D48" s="86"/>
      <c r="E48" s="59"/>
    </row>
    <row r="49" spans="2:46" x14ac:dyDescent="0.3">
      <c r="B49" s="19">
        <f>+'4- impo no inv'!A44</f>
        <v>43831</v>
      </c>
      <c r="C49" s="21"/>
      <c r="D49" s="21"/>
      <c r="E49" s="20"/>
    </row>
    <row r="50" spans="2:46" x14ac:dyDescent="0.3">
      <c r="B50" s="23">
        <f>+'4- impo no inv'!A45</f>
        <v>43862</v>
      </c>
      <c r="C50" s="25"/>
      <c r="D50" s="25"/>
      <c r="E50" s="24"/>
    </row>
    <row r="51" spans="2:46" x14ac:dyDescent="0.3">
      <c r="B51" s="23">
        <f>+'4- impo no inv'!A46</f>
        <v>43891</v>
      </c>
      <c r="C51" s="25"/>
      <c r="D51" s="25"/>
      <c r="E51" s="24"/>
    </row>
    <row r="52" spans="2:46" x14ac:dyDescent="0.3">
      <c r="B52" s="23">
        <f>+'4- impo no inv'!A47</f>
        <v>43922</v>
      </c>
      <c r="C52" s="25"/>
      <c r="D52" s="25"/>
      <c r="E52" s="24"/>
    </row>
    <row r="53" spans="2:46" x14ac:dyDescent="0.3">
      <c r="B53" s="23">
        <f>+'4- impo no inv'!A48</f>
        <v>43952</v>
      </c>
      <c r="C53" s="25"/>
      <c r="D53" s="25"/>
      <c r="E53" s="24"/>
    </row>
    <row r="54" spans="2:46" x14ac:dyDescent="0.3">
      <c r="B54" s="23">
        <f>+'4- impo no inv'!A49</f>
        <v>43983</v>
      </c>
      <c r="C54" s="25"/>
      <c r="D54" s="25"/>
      <c r="E54" s="24"/>
    </row>
    <row r="55" spans="2:46" x14ac:dyDescent="0.3">
      <c r="B55" s="23">
        <f>+'4- impo no inv'!A50</f>
        <v>44013</v>
      </c>
      <c r="C55" s="25"/>
      <c r="D55" s="25"/>
      <c r="E55" s="24"/>
    </row>
    <row r="56" spans="2:46" x14ac:dyDescent="0.3">
      <c r="B56" s="23">
        <f>+'4- impo no inv'!A51</f>
        <v>44044</v>
      </c>
      <c r="C56" s="25"/>
      <c r="D56" s="25"/>
      <c r="E56" s="24"/>
    </row>
    <row r="57" spans="2:46" x14ac:dyDescent="0.3">
      <c r="B57" s="23">
        <f>+'4- impo no inv'!A52</f>
        <v>44075</v>
      </c>
      <c r="C57" s="25"/>
      <c r="D57" s="25"/>
      <c r="E57" s="24"/>
    </row>
    <row r="58" spans="2:46" x14ac:dyDescent="0.3">
      <c r="B58" s="23">
        <f>+'4- impo no inv'!A53</f>
        <v>44105</v>
      </c>
      <c r="C58" s="25"/>
      <c r="D58" s="25"/>
      <c r="E58" s="24"/>
    </row>
    <row r="59" spans="2:46" x14ac:dyDescent="0.3">
      <c r="B59" s="23">
        <f>+'4- impo no inv'!A54</f>
        <v>44136</v>
      </c>
      <c r="C59" s="25"/>
      <c r="D59" s="25"/>
      <c r="E59" s="24"/>
    </row>
    <row r="60" spans="2:46" ht="12.9" hidden="1" thickBot="1" x14ac:dyDescent="0.35">
      <c r="B60" s="27">
        <f>+'4- impo no inv'!A55</f>
        <v>44166</v>
      </c>
      <c r="C60" s="28"/>
      <c r="D60" s="28"/>
      <c r="E60" s="35"/>
    </row>
    <row r="61" spans="2:46" ht="12.9" thickBot="1" x14ac:dyDescent="0.35">
      <c r="B61" s="36"/>
      <c r="C61" s="37"/>
      <c r="D61" s="37"/>
      <c r="E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2:46" x14ac:dyDescent="0.3">
      <c r="B62" s="60">
        <f>+'4- impo no inv'!A57</f>
        <v>2015</v>
      </c>
      <c r="C62" s="21"/>
      <c r="D62" s="21"/>
      <c r="E62" s="21"/>
      <c r="F62" s="37"/>
    </row>
    <row r="63" spans="2:46" x14ac:dyDescent="0.3">
      <c r="B63" s="61">
        <f>+'4- impo no inv'!A58</f>
        <v>2016</v>
      </c>
      <c r="C63" s="25"/>
      <c r="D63" s="25"/>
      <c r="E63" s="25"/>
      <c r="F63" s="37"/>
    </row>
    <row r="64" spans="2:46" ht="12.9" thickBot="1" x14ac:dyDescent="0.35">
      <c r="B64" s="62">
        <f>+'4- impo no inv'!A59</f>
        <v>2017</v>
      </c>
      <c r="C64" s="28"/>
      <c r="D64" s="28"/>
      <c r="E64" s="28"/>
    </row>
    <row r="65" spans="2:6" x14ac:dyDescent="0.3">
      <c r="B65" s="60">
        <f>+'4- impo no inv'!A60</f>
        <v>2018</v>
      </c>
      <c r="C65" s="21"/>
      <c r="D65" s="21"/>
      <c r="E65" s="21"/>
      <c r="F65" s="37"/>
    </row>
    <row r="66" spans="2:6" x14ac:dyDescent="0.3">
      <c r="B66" s="61">
        <f>+'4- impo no inv'!A61</f>
        <v>2019</v>
      </c>
      <c r="C66" s="25"/>
      <c r="D66" s="25"/>
      <c r="E66" s="25"/>
      <c r="F66" s="37"/>
    </row>
    <row r="67" spans="2:6" ht="12.9" thickBot="1" x14ac:dyDescent="0.35">
      <c r="B67" s="36"/>
      <c r="C67" s="37"/>
      <c r="D67" s="37"/>
      <c r="E67" s="37"/>
    </row>
    <row r="68" spans="2:6" x14ac:dyDescent="0.3">
      <c r="B68" s="129" t="str">
        <f>+'4- impo no inv'!A63</f>
        <v>ene-nov 19</v>
      </c>
      <c r="C68" s="21"/>
      <c r="D68" s="21"/>
      <c r="E68" s="21"/>
    </row>
    <row r="69" spans="2:6" ht="12.9" thickBot="1" x14ac:dyDescent="0.35">
      <c r="B69" s="130" t="str">
        <f>+'4- impo no inv'!A64</f>
        <v>ene-nov 20</v>
      </c>
      <c r="C69" s="28"/>
      <c r="D69" s="28"/>
      <c r="E69" s="28"/>
    </row>
    <row r="70" spans="2:6" ht="28.3" customHeight="1" x14ac:dyDescent="0.3">
      <c r="B70" s="280" t="s">
        <v>147</v>
      </c>
      <c r="C70" s="280"/>
      <c r="D70" s="280"/>
      <c r="E70" s="280"/>
    </row>
    <row r="71" spans="2:6" x14ac:dyDescent="0.3">
      <c r="B71" s="88"/>
      <c r="C71" s="7"/>
      <c r="D71" s="7"/>
    </row>
  </sheetData>
  <mergeCells count="2">
    <mergeCell ref="B4:E4"/>
    <mergeCell ref="B70:E70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78" orientation="portrait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9"/>
  <sheetViews>
    <sheetView showGridLines="0" topLeftCell="A61" zoomScale="75" workbookViewId="0">
      <selection sqref="A1:F70"/>
    </sheetView>
  </sheetViews>
  <sheetFormatPr baseColWidth="10" defaultColWidth="11.3828125" defaultRowHeight="12.45" x14ac:dyDescent="0.3"/>
  <cols>
    <col min="1" max="1" width="4.15234375" style="7" customWidth="1"/>
    <col min="2" max="2" width="16" style="7" customWidth="1"/>
    <col min="3" max="5" width="21.3828125" style="87" customWidth="1"/>
    <col min="6" max="6" width="7.53515625" style="7" customWidth="1"/>
    <col min="7" max="7" width="17.53515625" style="7" customWidth="1"/>
    <col min="8" max="16384" width="11.3828125" style="7"/>
  </cols>
  <sheetData>
    <row r="1" spans="2:7" s="77" customFormat="1" x14ac:dyDescent="0.3">
      <c r="B1" s="121" t="s">
        <v>107</v>
      </c>
      <c r="C1" s="5"/>
      <c r="D1" s="5"/>
      <c r="E1" s="5"/>
    </row>
    <row r="2" spans="2:7" s="77" customFormat="1" x14ac:dyDescent="0.3">
      <c r="B2" s="5" t="s">
        <v>59</v>
      </c>
      <c r="C2" s="5"/>
      <c r="D2" s="5"/>
      <c r="E2" s="5"/>
    </row>
    <row r="3" spans="2:7" s="77" customFormat="1" x14ac:dyDescent="0.3">
      <c r="B3" s="127" t="s">
        <v>108</v>
      </c>
      <c r="C3" s="125"/>
      <c r="D3" s="125"/>
      <c r="E3" s="125"/>
      <c r="F3" s="221"/>
    </row>
    <row r="4" spans="2:7" s="77" customFormat="1" x14ac:dyDescent="0.3">
      <c r="B4" s="279" t="s">
        <v>104</v>
      </c>
      <c r="C4" s="279"/>
      <c r="D4" s="279"/>
      <c r="E4" s="279"/>
      <c r="F4" s="221"/>
    </row>
    <row r="5" spans="2:7" x14ac:dyDescent="0.3">
      <c r="B5" s="242" t="str">
        <f>+'9-precios'!B5</f>
        <v>Tipo de calzado (1):………………………………………………………..</v>
      </c>
      <c r="C5" s="78"/>
      <c r="D5" s="78"/>
      <c r="E5" s="78"/>
      <c r="F5" s="37"/>
      <c r="G5" s="37"/>
    </row>
    <row r="6" spans="2:7" x14ac:dyDescent="0.3">
      <c r="B6" s="217" t="s">
        <v>99</v>
      </c>
      <c r="C6" s="78"/>
      <c r="D6" s="78"/>
      <c r="E6" s="78"/>
      <c r="F6" s="37"/>
      <c r="G6" s="37"/>
    </row>
    <row r="7" spans="2:7" x14ac:dyDescent="0.3">
      <c r="B7" s="217" t="s">
        <v>100</v>
      </c>
      <c r="C7" s="78"/>
      <c r="D7" s="78"/>
      <c r="E7" s="78"/>
      <c r="F7" s="37"/>
      <c r="G7" s="37"/>
    </row>
    <row r="8" spans="2:7" x14ac:dyDescent="0.3">
      <c r="B8" s="217" t="s">
        <v>101</v>
      </c>
      <c r="C8" s="78"/>
      <c r="D8" s="78"/>
      <c r="E8" s="78"/>
      <c r="F8" s="37"/>
      <c r="G8" s="37"/>
    </row>
    <row r="9" spans="2:7" x14ac:dyDescent="0.3">
      <c r="C9" s="78"/>
      <c r="D9" s="78"/>
      <c r="E9" s="78"/>
      <c r="F9" s="37"/>
      <c r="G9" s="37"/>
    </row>
    <row r="10" spans="2:7" ht="12.9" thickBot="1" x14ac:dyDescent="0.35">
      <c r="C10" s="78"/>
      <c r="D10" s="78"/>
      <c r="E10" s="78"/>
      <c r="F10" s="37"/>
      <c r="G10" s="37"/>
    </row>
    <row r="11" spans="2:7" ht="12.75" customHeight="1" x14ac:dyDescent="0.3">
      <c r="B11" s="79" t="s">
        <v>48</v>
      </c>
      <c r="C11" s="64" t="s">
        <v>60</v>
      </c>
      <c r="D11" s="17" t="s">
        <v>61</v>
      </c>
      <c r="E11" s="80" t="s">
        <v>32</v>
      </c>
      <c r="F11" s="81"/>
    </row>
    <row r="12" spans="2:7" ht="26.25" customHeight="1" thickBot="1" x14ac:dyDescent="0.35">
      <c r="B12" s="82" t="s">
        <v>49</v>
      </c>
      <c r="C12" s="83" t="s">
        <v>132</v>
      </c>
      <c r="D12" s="18" t="s">
        <v>131</v>
      </c>
      <c r="E12" s="84" t="s">
        <v>62</v>
      </c>
      <c r="F12" s="81"/>
    </row>
    <row r="13" spans="2:7" ht="12.9" thickBot="1" x14ac:dyDescent="0.35">
      <c r="B13" s="19">
        <f>+'4- impo no inv'!A8</f>
        <v>42736</v>
      </c>
      <c r="C13" s="20"/>
      <c r="D13" s="21"/>
      <c r="E13" s="22"/>
    </row>
    <row r="14" spans="2:7" x14ac:dyDescent="0.3">
      <c r="B14" s="19">
        <f>+'4- impo no inv'!A9</f>
        <v>42767</v>
      </c>
      <c r="C14" s="24"/>
      <c r="D14" s="25"/>
      <c r="E14" s="26"/>
    </row>
    <row r="15" spans="2:7" x14ac:dyDescent="0.3">
      <c r="B15" s="23">
        <f>+'4- impo no inv'!A10</f>
        <v>42795</v>
      </c>
      <c r="C15" s="24"/>
      <c r="D15" s="25"/>
      <c r="E15" s="26"/>
    </row>
    <row r="16" spans="2:7" x14ac:dyDescent="0.3">
      <c r="B16" s="23">
        <f>+'4- impo no inv'!A11</f>
        <v>42826</v>
      </c>
      <c r="C16" s="24"/>
      <c r="D16" s="25"/>
      <c r="E16" s="26"/>
    </row>
    <row r="17" spans="2:5" x14ac:dyDescent="0.3">
      <c r="B17" s="23">
        <f>+'4- impo no inv'!A12</f>
        <v>42856</v>
      </c>
      <c r="C17" s="25"/>
      <c r="D17" s="25"/>
      <c r="E17" s="26"/>
    </row>
    <row r="18" spans="2:5" x14ac:dyDescent="0.3">
      <c r="B18" s="23">
        <f>+'4- impo no inv'!A13</f>
        <v>42887</v>
      </c>
      <c r="C18" s="24"/>
      <c r="D18" s="25"/>
      <c r="E18" s="26"/>
    </row>
    <row r="19" spans="2:5" x14ac:dyDescent="0.3">
      <c r="B19" s="23">
        <f>+'4- impo no inv'!A14</f>
        <v>42917</v>
      </c>
      <c r="C19" s="25"/>
      <c r="D19" s="25"/>
      <c r="E19" s="26"/>
    </row>
    <row r="20" spans="2:5" x14ac:dyDescent="0.3">
      <c r="B20" s="23">
        <f>+'4- impo no inv'!A15</f>
        <v>42948</v>
      </c>
      <c r="C20" s="25"/>
      <c r="D20" s="25"/>
      <c r="E20" s="26"/>
    </row>
    <row r="21" spans="2:5" x14ac:dyDescent="0.3">
      <c r="B21" s="23">
        <f>+'4- impo no inv'!A16</f>
        <v>42979</v>
      </c>
      <c r="C21" s="25"/>
      <c r="D21" s="25"/>
      <c r="E21" s="26"/>
    </row>
    <row r="22" spans="2:5" x14ac:dyDescent="0.3">
      <c r="B22" s="23">
        <f>+'4- impo no inv'!A17</f>
        <v>43009</v>
      </c>
      <c r="C22" s="25"/>
      <c r="D22" s="25"/>
      <c r="E22" s="26"/>
    </row>
    <row r="23" spans="2:5" x14ac:dyDescent="0.3">
      <c r="B23" s="23">
        <f>+'4- impo no inv'!A18</f>
        <v>43040</v>
      </c>
      <c r="C23" s="25"/>
      <c r="D23" s="25"/>
      <c r="E23" s="26"/>
    </row>
    <row r="24" spans="2:5" ht="12.9" thickBot="1" x14ac:dyDescent="0.35">
      <c r="B24" s="27">
        <f>+'4- impo no inv'!A19</f>
        <v>43070</v>
      </c>
      <c r="C24" s="28"/>
      <c r="D24" s="28"/>
      <c r="E24" s="29"/>
    </row>
    <row r="25" spans="2:5" x14ac:dyDescent="0.3">
      <c r="B25" s="19">
        <f>+'4- impo no inv'!A20</f>
        <v>43101</v>
      </c>
      <c r="C25" s="21"/>
      <c r="D25" s="21"/>
      <c r="E25" s="26"/>
    </row>
    <row r="26" spans="2:5" x14ac:dyDescent="0.3">
      <c r="B26" s="23">
        <f>+'4- impo no inv'!A21</f>
        <v>43132</v>
      </c>
      <c r="C26" s="25"/>
      <c r="D26" s="25"/>
      <c r="E26" s="30"/>
    </row>
    <row r="27" spans="2:5" x14ac:dyDescent="0.3">
      <c r="B27" s="23">
        <f>+'4- impo no inv'!A22</f>
        <v>43160</v>
      </c>
      <c r="C27" s="25"/>
      <c r="D27" s="25"/>
      <c r="E27" s="26"/>
    </row>
    <row r="28" spans="2:5" x14ac:dyDescent="0.3">
      <c r="B28" s="23">
        <f>+'4- impo no inv'!A23</f>
        <v>43191</v>
      </c>
      <c r="C28" s="25"/>
      <c r="D28" s="25"/>
      <c r="E28" s="26"/>
    </row>
    <row r="29" spans="2:5" x14ac:dyDescent="0.3">
      <c r="B29" s="23">
        <f>+'4- impo no inv'!A24</f>
        <v>43221</v>
      </c>
      <c r="C29" s="25"/>
      <c r="D29" s="25"/>
      <c r="E29" s="26"/>
    </row>
    <row r="30" spans="2:5" x14ac:dyDescent="0.3">
      <c r="B30" s="23">
        <f>+'4- impo no inv'!A25</f>
        <v>43252</v>
      </c>
      <c r="C30" s="25"/>
      <c r="D30" s="25"/>
      <c r="E30" s="26"/>
    </row>
    <row r="31" spans="2:5" x14ac:dyDescent="0.3">
      <c r="B31" s="23">
        <f>+'4- impo no inv'!A26</f>
        <v>43282</v>
      </c>
      <c r="C31" s="25"/>
      <c r="D31" s="25"/>
      <c r="E31" s="26"/>
    </row>
    <row r="32" spans="2:5" x14ac:dyDescent="0.3">
      <c r="B32" s="23">
        <f>+'4- impo no inv'!A27</f>
        <v>43313</v>
      </c>
      <c r="C32" s="25"/>
      <c r="D32" s="25"/>
      <c r="E32" s="26"/>
    </row>
    <row r="33" spans="2:5" x14ac:dyDescent="0.3">
      <c r="B33" s="23">
        <f>+'4- impo no inv'!A28</f>
        <v>43344</v>
      </c>
      <c r="C33" s="25"/>
      <c r="D33" s="25"/>
      <c r="E33" s="26"/>
    </row>
    <row r="34" spans="2:5" x14ac:dyDescent="0.3">
      <c r="B34" s="23">
        <f>+'4- impo no inv'!A29</f>
        <v>43374</v>
      </c>
      <c r="C34" s="25"/>
      <c r="D34" s="25"/>
      <c r="E34" s="26"/>
    </row>
    <row r="35" spans="2:5" x14ac:dyDescent="0.3">
      <c r="B35" s="23">
        <f>+'4- impo no inv'!A30</f>
        <v>43405</v>
      </c>
      <c r="C35" s="25"/>
      <c r="D35" s="25"/>
      <c r="E35" s="26"/>
    </row>
    <row r="36" spans="2:5" ht="12.9" thickBot="1" x14ac:dyDescent="0.35">
      <c r="B36" s="27">
        <f>+'4- impo no inv'!A31</f>
        <v>43435</v>
      </c>
      <c r="C36" s="28"/>
      <c r="D36" s="28"/>
      <c r="E36" s="31"/>
    </row>
    <row r="37" spans="2:5" x14ac:dyDescent="0.3">
      <c r="B37" s="19">
        <f>+'4- impo no inv'!A32</f>
        <v>43466</v>
      </c>
      <c r="C37" s="21"/>
      <c r="D37" s="32"/>
      <c r="E37" s="20"/>
    </row>
    <row r="38" spans="2:5" x14ac:dyDescent="0.3">
      <c r="B38" s="23">
        <f>+'4- impo no inv'!A33</f>
        <v>43497</v>
      </c>
      <c r="C38" s="25"/>
      <c r="D38" s="33"/>
      <c r="E38" s="24"/>
    </row>
    <row r="39" spans="2:5" x14ac:dyDescent="0.3">
      <c r="B39" s="23">
        <f>+'4- impo no inv'!A34</f>
        <v>43525</v>
      </c>
      <c r="C39" s="25"/>
      <c r="D39" s="33"/>
      <c r="E39" s="24"/>
    </row>
    <row r="40" spans="2:5" x14ac:dyDescent="0.3">
      <c r="B40" s="23">
        <f>+'4- impo no inv'!A35</f>
        <v>43556</v>
      </c>
      <c r="C40" s="25"/>
      <c r="D40" s="33"/>
      <c r="E40" s="24"/>
    </row>
    <row r="41" spans="2:5" x14ac:dyDescent="0.3">
      <c r="B41" s="23">
        <f>+'4- impo no inv'!A36</f>
        <v>43586</v>
      </c>
      <c r="C41" s="25"/>
      <c r="D41" s="33"/>
      <c r="E41" s="24"/>
    </row>
    <row r="42" spans="2:5" x14ac:dyDescent="0.3">
      <c r="B42" s="23">
        <f>+'4- impo no inv'!A37</f>
        <v>43617</v>
      </c>
      <c r="C42" s="25"/>
      <c r="D42" s="33"/>
      <c r="E42" s="24"/>
    </row>
    <row r="43" spans="2:5" x14ac:dyDescent="0.3">
      <c r="B43" s="23">
        <f>+'4- impo no inv'!A38</f>
        <v>43647</v>
      </c>
      <c r="C43" s="25"/>
      <c r="D43" s="33"/>
      <c r="E43" s="24"/>
    </row>
    <row r="44" spans="2:5" x14ac:dyDescent="0.3">
      <c r="B44" s="23">
        <f>+'4- impo no inv'!A39</f>
        <v>43678</v>
      </c>
      <c r="C44" s="25"/>
      <c r="D44" s="33"/>
      <c r="E44" s="24"/>
    </row>
    <row r="45" spans="2:5" x14ac:dyDescent="0.3">
      <c r="B45" s="23">
        <f>+'4- impo no inv'!A40</f>
        <v>43709</v>
      </c>
      <c r="C45" s="25"/>
      <c r="D45" s="33"/>
      <c r="E45" s="24"/>
    </row>
    <row r="46" spans="2:5" x14ac:dyDescent="0.3">
      <c r="B46" s="23">
        <f>+'4- impo no inv'!A41</f>
        <v>43739</v>
      </c>
      <c r="C46" s="25"/>
      <c r="D46" s="33"/>
      <c r="E46" s="24"/>
    </row>
    <row r="47" spans="2:5" x14ac:dyDescent="0.3">
      <c r="B47" s="23">
        <f>+'4- impo no inv'!A42</f>
        <v>43770</v>
      </c>
      <c r="C47" s="25"/>
      <c r="D47" s="33"/>
      <c r="E47" s="24"/>
    </row>
    <row r="48" spans="2:5" ht="12.9" thickBot="1" x14ac:dyDescent="0.35">
      <c r="B48" s="63">
        <f>+'4- impo no inv'!A43</f>
        <v>43800</v>
      </c>
      <c r="C48" s="85"/>
      <c r="D48" s="86"/>
      <c r="E48" s="59"/>
    </row>
    <row r="49" spans="2:46" ht="10.5" customHeight="1" x14ac:dyDescent="0.3">
      <c r="B49" s="19">
        <f>+'4- impo no inv'!A44</f>
        <v>43831</v>
      </c>
      <c r="C49" s="21"/>
      <c r="D49" s="21"/>
      <c r="E49" s="20"/>
    </row>
    <row r="50" spans="2:46" x14ac:dyDescent="0.3">
      <c r="B50" s="23">
        <f>+'4- impo no inv'!A45</f>
        <v>43862</v>
      </c>
      <c r="C50" s="25"/>
      <c r="D50" s="25"/>
      <c r="E50" s="24"/>
    </row>
    <row r="51" spans="2:46" x14ac:dyDescent="0.3">
      <c r="B51" s="23">
        <f>+'4- impo no inv'!A46</f>
        <v>43891</v>
      </c>
      <c r="C51" s="25"/>
      <c r="D51" s="25"/>
      <c r="E51" s="24"/>
    </row>
    <row r="52" spans="2:46" x14ac:dyDescent="0.3">
      <c r="B52" s="23">
        <f>+'4- impo no inv'!A47</f>
        <v>43922</v>
      </c>
      <c r="C52" s="25"/>
      <c r="D52" s="25"/>
      <c r="E52" s="24"/>
    </row>
    <row r="53" spans="2:46" x14ac:dyDescent="0.3">
      <c r="B53" s="23">
        <f>+'4- impo no inv'!A48</f>
        <v>43952</v>
      </c>
      <c r="C53" s="25"/>
      <c r="D53" s="25"/>
      <c r="E53" s="24"/>
    </row>
    <row r="54" spans="2:46" x14ac:dyDescent="0.3">
      <c r="B54" s="23">
        <f>+'4- impo no inv'!A49</f>
        <v>43983</v>
      </c>
      <c r="C54" s="25"/>
      <c r="D54" s="25"/>
      <c r="E54" s="24"/>
    </row>
    <row r="55" spans="2:46" x14ac:dyDescent="0.3">
      <c r="B55" s="23">
        <f>+'4- impo no inv'!A50</f>
        <v>44013</v>
      </c>
      <c r="C55" s="25"/>
      <c r="D55" s="25"/>
      <c r="E55" s="24"/>
    </row>
    <row r="56" spans="2:46" x14ac:dyDescent="0.3">
      <c r="B56" s="23">
        <f>+'4- impo no inv'!A51</f>
        <v>44044</v>
      </c>
      <c r="C56" s="25"/>
      <c r="D56" s="25"/>
      <c r="E56" s="24"/>
    </row>
    <row r="57" spans="2:46" x14ac:dyDescent="0.3">
      <c r="B57" s="23">
        <f>+'4- impo no inv'!A52</f>
        <v>44075</v>
      </c>
      <c r="C57" s="25"/>
      <c r="D57" s="25"/>
      <c r="E57" s="24"/>
    </row>
    <row r="58" spans="2:46" x14ac:dyDescent="0.3">
      <c r="B58" s="23">
        <f>+'4- impo no inv'!A53</f>
        <v>44105</v>
      </c>
      <c r="C58" s="25"/>
      <c r="D58" s="25"/>
      <c r="E58" s="24"/>
    </row>
    <row r="59" spans="2:46" x14ac:dyDescent="0.3">
      <c r="B59" s="23">
        <f>+'4- impo no inv'!A54</f>
        <v>44136</v>
      </c>
      <c r="C59" s="25"/>
      <c r="D59" s="25"/>
      <c r="E59" s="24"/>
    </row>
    <row r="60" spans="2:46" ht="12.9" hidden="1" thickBot="1" x14ac:dyDescent="0.35">
      <c r="B60" s="27">
        <f>+'4- impo no inv'!A55</f>
        <v>44166</v>
      </c>
      <c r="C60" s="28"/>
      <c r="D60" s="28"/>
      <c r="E60" s="35"/>
    </row>
    <row r="61" spans="2:46" ht="12.9" thickBot="1" x14ac:dyDescent="0.35">
      <c r="B61" s="36"/>
      <c r="C61" s="37"/>
      <c r="D61" s="37"/>
      <c r="E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2:46" x14ac:dyDescent="0.3">
      <c r="B62" s="60">
        <f>+'4- impo no inv'!A57</f>
        <v>2015</v>
      </c>
      <c r="C62" s="21"/>
      <c r="D62" s="21"/>
      <c r="E62" s="21"/>
      <c r="F62" s="37"/>
    </row>
    <row r="63" spans="2:46" x14ac:dyDescent="0.3">
      <c r="B63" s="61">
        <f>+'4- impo no inv'!A58</f>
        <v>2016</v>
      </c>
      <c r="C63" s="25"/>
      <c r="D63" s="25"/>
      <c r="E63" s="25"/>
      <c r="F63" s="37"/>
    </row>
    <row r="64" spans="2:46" ht="12.9" thickBot="1" x14ac:dyDescent="0.35">
      <c r="B64" s="62">
        <f>+'4- impo no inv'!A59</f>
        <v>2017</v>
      </c>
      <c r="C64" s="28"/>
      <c r="D64" s="28"/>
      <c r="E64" s="28"/>
    </row>
    <row r="65" spans="2:6" x14ac:dyDescent="0.3">
      <c r="B65" s="60">
        <f>+'4- impo no inv'!A60</f>
        <v>2018</v>
      </c>
      <c r="C65" s="21"/>
      <c r="D65" s="21"/>
      <c r="E65" s="21"/>
      <c r="F65" s="37"/>
    </row>
    <row r="66" spans="2:6" x14ac:dyDescent="0.3">
      <c r="B66" s="61">
        <f>+'4- impo no inv'!A61</f>
        <v>2019</v>
      </c>
      <c r="C66" s="25"/>
      <c r="D66" s="25"/>
      <c r="E66" s="25"/>
      <c r="F66" s="37"/>
    </row>
    <row r="67" spans="2:6" ht="12.9" thickBot="1" x14ac:dyDescent="0.35">
      <c r="B67" s="36"/>
      <c r="C67" s="37"/>
      <c r="D67" s="37"/>
      <c r="E67" s="37"/>
    </row>
    <row r="68" spans="2:6" x14ac:dyDescent="0.3">
      <c r="B68" s="129" t="str">
        <f>+'4- impo no inv'!A63</f>
        <v>ene-nov 19</v>
      </c>
      <c r="C68" s="21"/>
      <c r="D68" s="21"/>
      <c r="E68" s="21"/>
    </row>
    <row r="69" spans="2:6" ht="12.9" thickBot="1" x14ac:dyDescent="0.35">
      <c r="B69" s="130" t="str">
        <f>+'4- impo no inv'!A64</f>
        <v>ene-nov 20</v>
      </c>
      <c r="C69" s="28"/>
      <c r="D69" s="28"/>
      <c r="E69" s="28"/>
    </row>
    <row r="70" spans="2:6" ht="36.75" customHeight="1" x14ac:dyDescent="0.3">
      <c r="B70" s="280" t="s">
        <v>147</v>
      </c>
      <c r="C70" s="280"/>
      <c r="D70" s="280"/>
      <c r="E70" s="280"/>
    </row>
    <row r="71" spans="2:6" x14ac:dyDescent="0.3">
      <c r="B71" s="88"/>
      <c r="C71" s="7"/>
      <c r="D71" s="7"/>
    </row>
    <row r="72" spans="2:6" x14ac:dyDescent="0.3">
      <c r="B72" s="44" t="s">
        <v>51</v>
      </c>
      <c r="C72" s="45"/>
      <c r="D72" s="46"/>
      <c r="E72" s="46"/>
    </row>
    <row r="73" spans="2:6" ht="12.9" thickBot="1" x14ac:dyDescent="0.35">
      <c r="B73" s="46"/>
      <c r="C73" s="46"/>
      <c r="D73" s="46"/>
      <c r="E73" s="46"/>
    </row>
    <row r="74" spans="2:6" ht="12.9" thickBot="1" x14ac:dyDescent="0.35">
      <c r="B74" s="47" t="s">
        <v>49</v>
      </c>
      <c r="C74" s="65" t="s">
        <v>52</v>
      </c>
      <c r="D74" s="66" t="s">
        <v>53</v>
      </c>
    </row>
    <row r="75" spans="2:6" x14ac:dyDescent="0.3">
      <c r="B75" s="48">
        <f>+B65</f>
        <v>2018</v>
      </c>
      <c r="C75" s="49">
        <f>+C65-SUM(C13:C24)</f>
        <v>0</v>
      </c>
      <c r="D75" s="50">
        <f>+D65-SUM(D13:D24)</f>
        <v>0</v>
      </c>
    </row>
    <row r="76" spans="2:6" x14ac:dyDescent="0.3">
      <c r="B76" s="51">
        <f>+B66</f>
        <v>2019</v>
      </c>
      <c r="C76" s="52">
        <f>+C66-SUM(C25:C36)</f>
        <v>0</v>
      </c>
      <c r="D76" s="53">
        <f>+D66-SUM(D25:D36)</f>
        <v>0</v>
      </c>
    </row>
    <row r="77" spans="2:6" ht="12.9" thickBot="1" x14ac:dyDescent="0.35">
      <c r="B77" s="54" t="e">
        <f>+#REF!</f>
        <v>#REF!</v>
      </c>
      <c r="C77" s="55" t="e">
        <f>+#REF!-SUM(C37:C48)</f>
        <v>#REF!</v>
      </c>
      <c r="D77" s="56" t="e">
        <f>+#REF!-SUM(D37:D48)</f>
        <v>#REF!</v>
      </c>
    </row>
    <row r="78" spans="2:6" x14ac:dyDescent="0.3">
      <c r="B78" s="48" t="str">
        <f>+B68</f>
        <v>ene-nov 19</v>
      </c>
      <c r="C78" s="57">
        <f>+C68-(SUM(C37:INDEX(C37:C48,'parámetros e instrucciones'!$E$3)))</f>
        <v>0</v>
      </c>
      <c r="D78" s="57">
        <f>+D68-(SUM(D37:INDEX(D37:D48,'parámetros e instrucciones'!$E$3)))</f>
        <v>0</v>
      </c>
    </row>
    <row r="79" spans="2:6" ht="12.9" thickBot="1" x14ac:dyDescent="0.35">
      <c r="B79" s="54" t="str">
        <f>+B69</f>
        <v>ene-nov 20</v>
      </c>
      <c r="C79" s="58">
        <f>+C69-(SUM(C49:INDEX(C49:C60,'parámetros e instrucciones'!$E$3)))</f>
        <v>0</v>
      </c>
      <c r="D79" s="58">
        <f>+D69-(SUM(D49:INDEX(D49:D60,'parámetros e instrucciones'!$E$3)))</f>
        <v>0</v>
      </c>
    </row>
  </sheetData>
  <mergeCells count="2">
    <mergeCell ref="B4:E4"/>
    <mergeCell ref="B70:E70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80" orientation="portrait" horizontalDpi="4294967292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1"/>
  <sheetViews>
    <sheetView showGridLines="0" zoomScale="75" workbookViewId="0">
      <selection sqref="A1:F71"/>
    </sheetView>
  </sheetViews>
  <sheetFormatPr baseColWidth="10" defaultColWidth="11.3828125" defaultRowHeight="12.45" x14ac:dyDescent="0.3"/>
  <cols>
    <col min="1" max="1" width="4.15234375" style="7" customWidth="1"/>
    <col min="2" max="2" width="16" style="7" customWidth="1"/>
    <col min="3" max="5" width="21.3828125" style="87" customWidth="1"/>
    <col min="6" max="6" width="7.53515625" style="7" customWidth="1"/>
    <col min="7" max="7" width="17.53515625" style="7" customWidth="1"/>
    <col min="8" max="16384" width="11.3828125" style="7"/>
  </cols>
  <sheetData>
    <row r="1" spans="2:7" s="77" customFormat="1" x14ac:dyDescent="0.3">
      <c r="B1" s="121" t="s">
        <v>110</v>
      </c>
      <c r="C1" s="5"/>
      <c r="D1" s="5"/>
      <c r="E1" s="5"/>
    </row>
    <row r="2" spans="2:7" s="77" customFormat="1" x14ac:dyDescent="0.3">
      <c r="B2" s="5" t="s">
        <v>59</v>
      </c>
      <c r="C2" s="5"/>
      <c r="D2" s="5"/>
      <c r="E2" s="5"/>
    </row>
    <row r="3" spans="2:7" s="77" customFormat="1" x14ac:dyDescent="0.3">
      <c r="B3" s="123" t="s">
        <v>109</v>
      </c>
      <c r="C3" s="125"/>
      <c r="D3" s="125"/>
      <c r="E3" s="125"/>
      <c r="F3" s="221"/>
    </row>
    <row r="4" spans="2:7" s="77" customFormat="1" x14ac:dyDescent="0.3">
      <c r="B4" s="279" t="s">
        <v>104</v>
      </c>
      <c r="C4" s="279"/>
      <c r="D4" s="279"/>
      <c r="E4" s="279"/>
      <c r="F4" s="221"/>
    </row>
    <row r="5" spans="2:7" x14ac:dyDescent="0.3">
      <c r="B5" s="242" t="str">
        <f>+'9-precios (2)'!B5</f>
        <v>Tipo de calzado (1):………………………………………………………..</v>
      </c>
      <c r="C5" s="78"/>
      <c r="D5" s="78"/>
      <c r="E5" s="78"/>
      <c r="F5" s="37"/>
      <c r="G5" s="37"/>
    </row>
    <row r="6" spans="2:7" x14ac:dyDescent="0.3">
      <c r="B6" s="217" t="s">
        <v>99</v>
      </c>
      <c r="C6" s="78"/>
      <c r="D6" s="78"/>
      <c r="E6" s="78"/>
      <c r="F6" s="37"/>
      <c r="G6" s="37"/>
    </row>
    <row r="7" spans="2:7" x14ac:dyDescent="0.3">
      <c r="B7" s="217" t="s">
        <v>100</v>
      </c>
      <c r="C7" s="78"/>
      <c r="D7" s="78"/>
      <c r="E7" s="78"/>
      <c r="F7" s="37"/>
      <c r="G7" s="37"/>
    </row>
    <row r="8" spans="2:7" x14ac:dyDescent="0.3">
      <c r="B8" s="217" t="s">
        <v>101</v>
      </c>
      <c r="C8" s="78"/>
      <c r="D8" s="78"/>
      <c r="E8" s="78"/>
      <c r="F8" s="37"/>
      <c r="G8" s="37"/>
    </row>
    <row r="9" spans="2:7" x14ac:dyDescent="0.3">
      <c r="C9" s="78"/>
      <c r="D9" s="78"/>
      <c r="E9" s="78"/>
      <c r="F9" s="37"/>
      <c r="G9" s="37"/>
    </row>
    <row r="10" spans="2:7" ht="12.9" thickBot="1" x14ac:dyDescent="0.35">
      <c r="C10" s="78"/>
      <c r="D10" s="78"/>
      <c r="E10" s="78"/>
      <c r="F10" s="37"/>
      <c r="G10" s="37"/>
    </row>
    <row r="11" spans="2:7" ht="12.75" customHeight="1" x14ac:dyDescent="0.3">
      <c r="B11" s="79" t="s">
        <v>48</v>
      </c>
      <c r="C11" s="64" t="s">
        <v>60</v>
      </c>
      <c r="D11" s="17" t="s">
        <v>61</v>
      </c>
      <c r="E11" s="80" t="s">
        <v>32</v>
      </c>
      <c r="F11" s="81"/>
    </row>
    <row r="12" spans="2:7" ht="26.25" customHeight="1" thickBot="1" x14ac:dyDescent="0.35">
      <c r="B12" s="82" t="s">
        <v>49</v>
      </c>
      <c r="C12" s="83" t="s">
        <v>132</v>
      </c>
      <c r="D12" s="18" t="s">
        <v>131</v>
      </c>
      <c r="E12" s="84" t="s">
        <v>62</v>
      </c>
      <c r="F12" s="81"/>
    </row>
    <row r="13" spans="2:7" ht="12.9" thickBot="1" x14ac:dyDescent="0.35">
      <c r="B13" s="19">
        <f>+'4- impo no inv'!A8</f>
        <v>42736</v>
      </c>
      <c r="C13" s="20"/>
      <c r="D13" s="21"/>
      <c r="E13" s="22"/>
    </row>
    <row r="14" spans="2:7" x14ac:dyDescent="0.3">
      <c r="B14" s="19">
        <f>+'4- impo no inv'!A9</f>
        <v>42767</v>
      </c>
      <c r="C14" s="24"/>
      <c r="D14" s="25"/>
      <c r="E14" s="26"/>
    </row>
    <row r="15" spans="2:7" x14ac:dyDescent="0.3">
      <c r="B15" s="23">
        <f>+'4- impo no inv'!A10</f>
        <v>42795</v>
      </c>
      <c r="C15" s="24"/>
      <c r="D15" s="25"/>
      <c r="E15" s="26"/>
    </row>
    <row r="16" spans="2:7" x14ac:dyDescent="0.3">
      <c r="B16" s="23">
        <f>+'4- impo no inv'!A11</f>
        <v>42826</v>
      </c>
      <c r="C16" s="24"/>
      <c r="D16" s="25"/>
      <c r="E16" s="26"/>
    </row>
    <row r="17" spans="2:5" x14ac:dyDescent="0.3">
      <c r="B17" s="23">
        <f>+'4- impo no inv'!A12</f>
        <v>42856</v>
      </c>
      <c r="C17" s="25"/>
      <c r="D17" s="25"/>
      <c r="E17" s="26"/>
    </row>
    <row r="18" spans="2:5" x14ac:dyDescent="0.3">
      <c r="B18" s="23">
        <f>+'4- impo no inv'!A13</f>
        <v>42887</v>
      </c>
      <c r="C18" s="24"/>
      <c r="D18" s="25"/>
      <c r="E18" s="26"/>
    </row>
    <row r="19" spans="2:5" x14ac:dyDescent="0.3">
      <c r="B19" s="23">
        <f>+'4- impo no inv'!A14</f>
        <v>42917</v>
      </c>
      <c r="C19" s="25"/>
      <c r="D19" s="25"/>
      <c r="E19" s="26"/>
    </row>
    <row r="20" spans="2:5" x14ac:dyDescent="0.3">
      <c r="B20" s="23">
        <f>+'4- impo no inv'!A15</f>
        <v>42948</v>
      </c>
      <c r="C20" s="25"/>
      <c r="D20" s="25"/>
      <c r="E20" s="26"/>
    </row>
    <row r="21" spans="2:5" x14ac:dyDescent="0.3">
      <c r="B21" s="23">
        <f>+'4- impo no inv'!A16</f>
        <v>42979</v>
      </c>
      <c r="C21" s="25"/>
      <c r="D21" s="25"/>
      <c r="E21" s="26"/>
    </row>
    <row r="22" spans="2:5" x14ac:dyDescent="0.3">
      <c r="B22" s="23">
        <f>+'4- impo no inv'!A17</f>
        <v>43009</v>
      </c>
      <c r="C22" s="25"/>
      <c r="D22" s="25"/>
      <c r="E22" s="26"/>
    </row>
    <row r="23" spans="2:5" x14ac:dyDescent="0.3">
      <c r="B23" s="23">
        <f>+'4- impo no inv'!A18</f>
        <v>43040</v>
      </c>
      <c r="C23" s="25"/>
      <c r="D23" s="25"/>
      <c r="E23" s="26"/>
    </row>
    <row r="24" spans="2:5" ht="12.9" thickBot="1" x14ac:dyDescent="0.35">
      <c r="B24" s="27">
        <f>+'4- impo no inv'!A19</f>
        <v>43070</v>
      </c>
      <c r="C24" s="28"/>
      <c r="D24" s="28"/>
      <c r="E24" s="29"/>
    </row>
    <row r="25" spans="2:5" x14ac:dyDescent="0.3">
      <c r="B25" s="19">
        <f>+'4- impo no inv'!A20</f>
        <v>43101</v>
      </c>
      <c r="C25" s="21"/>
      <c r="D25" s="21"/>
      <c r="E25" s="26"/>
    </row>
    <row r="26" spans="2:5" x14ac:dyDescent="0.3">
      <c r="B26" s="23">
        <f>+'4- impo no inv'!A21</f>
        <v>43132</v>
      </c>
      <c r="C26" s="25"/>
      <c r="D26" s="25"/>
      <c r="E26" s="30"/>
    </row>
    <row r="27" spans="2:5" x14ac:dyDescent="0.3">
      <c r="B27" s="23">
        <f>+'4- impo no inv'!A22</f>
        <v>43160</v>
      </c>
      <c r="C27" s="25"/>
      <c r="D27" s="25"/>
      <c r="E27" s="26"/>
    </row>
    <row r="28" spans="2:5" x14ac:dyDescent="0.3">
      <c r="B28" s="23">
        <f>+'4- impo no inv'!A23</f>
        <v>43191</v>
      </c>
      <c r="C28" s="25"/>
      <c r="D28" s="25"/>
      <c r="E28" s="26"/>
    </row>
    <row r="29" spans="2:5" x14ac:dyDescent="0.3">
      <c r="B29" s="23">
        <f>+'4- impo no inv'!A24</f>
        <v>43221</v>
      </c>
      <c r="C29" s="25"/>
      <c r="D29" s="25"/>
      <c r="E29" s="26"/>
    </row>
    <row r="30" spans="2:5" x14ac:dyDescent="0.3">
      <c r="B30" s="23">
        <f>+'4- impo no inv'!A25</f>
        <v>43252</v>
      </c>
      <c r="C30" s="25"/>
      <c r="D30" s="25"/>
      <c r="E30" s="26"/>
    </row>
    <row r="31" spans="2:5" x14ac:dyDescent="0.3">
      <c r="B31" s="23">
        <f>+'4- impo no inv'!A26</f>
        <v>43282</v>
      </c>
      <c r="C31" s="25"/>
      <c r="D31" s="25"/>
      <c r="E31" s="26"/>
    </row>
    <row r="32" spans="2:5" x14ac:dyDescent="0.3">
      <c r="B32" s="23">
        <f>+'4- impo no inv'!A27</f>
        <v>43313</v>
      </c>
      <c r="C32" s="25"/>
      <c r="D32" s="25"/>
      <c r="E32" s="26"/>
    </row>
    <row r="33" spans="2:5" x14ac:dyDescent="0.3">
      <c r="B33" s="23">
        <f>+'4- impo no inv'!A28</f>
        <v>43344</v>
      </c>
      <c r="C33" s="25"/>
      <c r="D33" s="25"/>
      <c r="E33" s="26"/>
    </row>
    <row r="34" spans="2:5" x14ac:dyDescent="0.3">
      <c r="B34" s="23">
        <f>+'4- impo no inv'!A29</f>
        <v>43374</v>
      </c>
      <c r="C34" s="25"/>
      <c r="D34" s="25"/>
      <c r="E34" s="26"/>
    </row>
    <row r="35" spans="2:5" x14ac:dyDescent="0.3">
      <c r="B35" s="23">
        <f>+'4- impo no inv'!A30</f>
        <v>43405</v>
      </c>
      <c r="C35" s="25"/>
      <c r="D35" s="25"/>
      <c r="E35" s="26"/>
    </row>
    <row r="36" spans="2:5" ht="12.9" thickBot="1" x14ac:dyDescent="0.35">
      <c r="B36" s="27">
        <f>+'4- impo no inv'!A31</f>
        <v>43435</v>
      </c>
      <c r="C36" s="28"/>
      <c r="D36" s="28"/>
      <c r="E36" s="31"/>
    </row>
    <row r="37" spans="2:5" x14ac:dyDescent="0.3">
      <c r="B37" s="19">
        <f>+'4- impo no inv'!A32</f>
        <v>43466</v>
      </c>
      <c r="C37" s="21"/>
      <c r="D37" s="32"/>
      <c r="E37" s="20"/>
    </row>
    <row r="38" spans="2:5" x14ac:dyDescent="0.3">
      <c r="B38" s="23">
        <f>+'4- impo no inv'!A33</f>
        <v>43497</v>
      </c>
      <c r="C38" s="25"/>
      <c r="D38" s="33"/>
      <c r="E38" s="24"/>
    </row>
    <row r="39" spans="2:5" x14ac:dyDescent="0.3">
      <c r="B39" s="23">
        <f>+'4- impo no inv'!A34</f>
        <v>43525</v>
      </c>
      <c r="C39" s="25"/>
      <c r="D39" s="33"/>
      <c r="E39" s="24"/>
    </row>
    <row r="40" spans="2:5" x14ac:dyDescent="0.3">
      <c r="B40" s="23">
        <f>+'4- impo no inv'!A35</f>
        <v>43556</v>
      </c>
      <c r="C40" s="25"/>
      <c r="D40" s="33"/>
      <c r="E40" s="24"/>
    </row>
    <row r="41" spans="2:5" x14ac:dyDescent="0.3">
      <c r="B41" s="23">
        <f>+'4- impo no inv'!A36</f>
        <v>43586</v>
      </c>
      <c r="C41" s="25"/>
      <c r="D41" s="33"/>
      <c r="E41" s="24"/>
    </row>
    <row r="42" spans="2:5" x14ac:dyDescent="0.3">
      <c r="B42" s="23">
        <f>+'4- impo no inv'!A37</f>
        <v>43617</v>
      </c>
      <c r="C42" s="25"/>
      <c r="D42" s="33"/>
      <c r="E42" s="24"/>
    </row>
    <row r="43" spans="2:5" x14ac:dyDescent="0.3">
      <c r="B43" s="23">
        <f>+'4- impo no inv'!A38</f>
        <v>43647</v>
      </c>
      <c r="C43" s="25"/>
      <c r="D43" s="33"/>
      <c r="E43" s="24"/>
    </row>
    <row r="44" spans="2:5" x14ac:dyDescent="0.3">
      <c r="B44" s="23">
        <f>+'4- impo no inv'!A39</f>
        <v>43678</v>
      </c>
      <c r="C44" s="25"/>
      <c r="D44" s="33"/>
      <c r="E44" s="24"/>
    </row>
    <row r="45" spans="2:5" x14ac:dyDescent="0.3">
      <c r="B45" s="23">
        <f>+'4- impo no inv'!A40</f>
        <v>43709</v>
      </c>
      <c r="C45" s="25"/>
      <c r="D45" s="33"/>
      <c r="E45" s="24"/>
    </row>
    <row r="46" spans="2:5" x14ac:dyDescent="0.3">
      <c r="B46" s="23">
        <f>+'4- impo no inv'!A41</f>
        <v>43739</v>
      </c>
      <c r="C46" s="25"/>
      <c r="D46" s="33"/>
      <c r="E46" s="24"/>
    </row>
    <row r="47" spans="2:5" x14ac:dyDescent="0.3">
      <c r="B47" s="23">
        <f>+'4- impo no inv'!A42</f>
        <v>43770</v>
      </c>
      <c r="C47" s="25"/>
      <c r="D47" s="33"/>
      <c r="E47" s="24"/>
    </row>
    <row r="48" spans="2:5" ht="12.9" thickBot="1" x14ac:dyDescent="0.35">
      <c r="B48" s="63">
        <f>+'4- impo no inv'!A43</f>
        <v>43800</v>
      </c>
      <c r="C48" s="85"/>
      <c r="D48" s="86"/>
      <c r="E48" s="59"/>
    </row>
    <row r="49" spans="2:46" x14ac:dyDescent="0.3">
      <c r="B49" s="19">
        <f>+'4- impo no inv'!A44</f>
        <v>43831</v>
      </c>
      <c r="C49" s="21"/>
      <c r="D49" s="21"/>
      <c r="E49" s="20"/>
    </row>
    <row r="50" spans="2:46" x14ac:dyDescent="0.3">
      <c r="B50" s="23">
        <f>+'4- impo no inv'!A45</f>
        <v>43862</v>
      </c>
      <c r="C50" s="25"/>
      <c r="D50" s="25"/>
      <c r="E50" s="24"/>
    </row>
    <row r="51" spans="2:46" x14ac:dyDescent="0.3">
      <c r="B51" s="23">
        <f>+'4- impo no inv'!A46</f>
        <v>43891</v>
      </c>
      <c r="C51" s="25"/>
      <c r="D51" s="25"/>
      <c r="E51" s="24"/>
    </row>
    <row r="52" spans="2:46" x14ac:dyDescent="0.3">
      <c r="B52" s="23">
        <f>+'4- impo no inv'!A47</f>
        <v>43922</v>
      </c>
      <c r="C52" s="25"/>
      <c r="D52" s="25"/>
      <c r="E52" s="24"/>
    </row>
    <row r="53" spans="2:46" x14ac:dyDescent="0.3">
      <c r="B53" s="23">
        <f>+'4- impo no inv'!A48</f>
        <v>43952</v>
      </c>
      <c r="C53" s="25"/>
      <c r="D53" s="25"/>
      <c r="E53" s="24"/>
    </row>
    <row r="54" spans="2:46" x14ac:dyDescent="0.3">
      <c r="B54" s="23">
        <f>+'4- impo no inv'!A49</f>
        <v>43983</v>
      </c>
      <c r="C54" s="25"/>
      <c r="D54" s="25"/>
      <c r="E54" s="24"/>
    </row>
    <row r="55" spans="2:46" x14ac:dyDescent="0.3">
      <c r="B55" s="23">
        <f>+'4- impo no inv'!A50</f>
        <v>44013</v>
      </c>
      <c r="C55" s="25"/>
      <c r="D55" s="25"/>
      <c r="E55" s="24"/>
    </row>
    <row r="56" spans="2:46" x14ac:dyDescent="0.3">
      <c r="B56" s="23">
        <f>+'4- impo no inv'!A51</f>
        <v>44044</v>
      </c>
      <c r="C56" s="25"/>
      <c r="D56" s="25"/>
      <c r="E56" s="24"/>
    </row>
    <row r="57" spans="2:46" x14ac:dyDescent="0.3">
      <c r="B57" s="23">
        <f>+'4- impo no inv'!A52</f>
        <v>44075</v>
      </c>
      <c r="C57" s="25"/>
      <c r="D57" s="25"/>
      <c r="E57" s="24"/>
    </row>
    <row r="58" spans="2:46" x14ac:dyDescent="0.3">
      <c r="B58" s="23">
        <f>+'4- impo no inv'!A53</f>
        <v>44105</v>
      </c>
      <c r="C58" s="25"/>
      <c r="D58" s="25"/>
      <c r="E58" s="24"/>
    </row>
    <row r="59" spans="2:46" x14ac:dyDescent="0.3">
      <c r="B59" s="23">
        <f>+'4- impo no inv'!A54</f>
        <v>44136</v>
      </c>
      <c r="C59" s="25"/>
      <c r="D59" s="25"/>
      <c r="E59" s="24"/>
    </row>
    <row r="60" spans="2:46" ht="12.9" hidden="1" thickBot="1" x14ac:dyDescent="0.35">
      <c r="B60" s="27">
        <f>+'4- impo no inv'!A55</f>
        <v>44166</v>
      </c>
      <c r="C60" s="28"/>
      <c r="D60" s="28"/>
      <c r="E60" s="35"/>
    </row>
    <row r="61" spans="2:46" ht="12.9" thickBot="1" x14ac:dyDescent="0.35">
      <c r="B61" s="36"/>
      <c r="C61" s="37"/>
      <c r="D61" s="37"/>
      <c r="E61" s="38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2:46" x14ac:dyDescent="0.3">
      <c r="B62" s="60">
        <f>+'4- impo no inv'!A57</f>
        <v>2015</v>
      </c>
      <c r="C62" s="21"/>
      <c r="D62" s="21"/>
      <c r="E62" s="21"/>
      <c r="F62" s="37"/>
    </row>
    <row r="63" spans="2:46" x14ac:dyDescent="0.3">
      <c r="B63" s="61">
        <f>+'4- impo no inv'!A58</f>
        <v>2016</v>
      </c>
      <c r="C63" s="25"/>
      <c r="D63" s="25"/>
      <c r="E63" s="25"/>
      <c r="F63" s="37"/>
    </row>
    <row r="64" spans="2:46" ht="12.9" thickBot="1" x14ac:dyDescent="0.35">
      <c r="B64" s="62">
        <f>+'4- impo no inv'!A59</f>
        <v>2017</v>
      </c>
      <c r="C64" s="28"/>
      <c r="D64" s="28"/>
      <c r="E64" s="28"/>
    </row>
    <row r="65" spans="2:6" x14ac:dyDescent="0.3">
      <c r="B65" s="60">
        <f>+'4- impo no inv'!A60</f>
        <v>2018</v>
      </c>
      <c r="C65" s="21"/>
      <c r="D65" s="21"/>
      <c r="E65" s="21"/>
      <c r="F65" s="37"/>
    </row>
    <row r="66" spans="2:6" x14ac:dyDescent="0.3">
      <c r="B66" s="61">
        <f>+'4- impo no inv'!A61</f>
        <v>2019</v>
      </c>
      <c r="C66" s="25"/>
      <c r="D66" s="25"/>
      <c r="E66" s="25"/>
      <c r="F66" s="37"/>
    </row>
    <row r="67" spans="2:6" ht="12.9" thickBot="1" x14ac:dyDescent="0.35">
      <c r="B67" s="36"/>
      <c r="C67" s="37"/>
      <c r="D67" s="37"/>
      <c r="E67" s="37"/>
    </row>
    <row r="68" spans="2:6" x14ac:dyDescent="0.3">
      <c r="B68" s="129" t="str">
        <f>+'4- impo no inv'!A63</f>
        <v>ene-nov 19</v>
      </c>
      <c r="C68" s="21"/>
      <c r="D68" s="21"/>
      <c r="E68" s="21"/>
    </row>
    <row r="69" spans="2:6" ht="12.9" thickBot="1" x14ac:dyDescent="0.35">
      <c r="B69" s="130" t="str">
        <f>+'4- impo no inv'!A64</f>
        <v>ene-nov 20</v>
      </c>
      <c r="C69" s="28"/>
      <c r="D69" s="28"/>
      <c r="E69" s="28"/>
    </row>
    <row r="70" spans="2:6" ht="31.5" customHeight="1" x14ac:dyDescent="0.3">
      <c r="B70" s="280" t="s">
        <v>147</v>
      </c>
      <c r="C70" s="280"/>
      <c r="D70" s="280"/>
      <c r="E70" s="280"/>
    </row>
    <row r="71" spans="2:6" x14ac:dyDescent="0.3">
      <c r="B71" s="88"/>
      <c r="C71" s="7"/>
      <c r="D71" s="7"/>
    </row>
  </sheetData>
  <mergeCells count="2">
    <mergeCell ref="B4:E4"/>
    <mergeCell ref="B70:E70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79" orientation="portrait" horizontalDpi="4294967292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34" workbookViewId="0">
      <selection activeCell="D3" sqref="D3"/>
    </sheetView>
  </sheetViews>
  <sheetFormatPr baseColWidth="10" defaultColWidth="11.3828125" defaultRowHeight="12.45" x14ac:dyDescent="0.3"/>
  <cols>
    <col min="1" max="1" width="28.53515625" style="135" customWidth="1"/>
    <col min="2" max="2" width="17.15234375" style="135" customWidth="1"/>
    <col min="3" max="3" width="14.53515625" style="135" customWidth="1"/>
    <col min="4" max="4" width="14.84375" style="135" customWidth="1"/>
    <col min="5" max="5" width="13.84375" style="135" customWidth="1"/>
    <col min="6" max="6" width="6" style="135" customWidth="1"/>
    <col min="7" max="7" width="26.3828125" style="135" customWidth="1"/>
    <col min="8" max="11" width="13.15234375" style="135" customWidth="1"/>
    <col min="12" max="16384" width="11.3828125" style="135"/>
  </cols>
  <sheetData>
    <row r="1" spans="1:11" x14ac:dyDescent="0.3">
      <c r="A1" s="299" t="s">
        <v>124</v>
      </c>
      <c r="B1" s="299"/>
      <c r="C1" s="299"/>
      <c r="D1" s="222"/>
      <c r="G1" s="299" t="s">
        <v>125</v>
      </c>
      <c r="H1" s="299"/>
      <c r="I1" s="299"/>
      <c r="J1" s="222"/>
    </row>
    <row r="2" spans="1:11" ht="33" customHeight="1" x14ac:dyDescent="0.3">
      <c r="A2" s="300" t="s">
        <v>111</v>
      </c>
      <c r="B2" s="300"/>
      <c r="C2" s="300"/>
      <c r="D2" s="300"/>
      <c r="E2" s="300"/>
      <c r="G2" s="300" t="s">
        <v>112</v>
      </c>
      <c r="H2" s="300"/>
      <c r="I2" s="300"/>
      <c r="J2" s="300"/>
      <c r="K2" s="300"/>
    </row>
    <row r="3" spans="1:11" x14ac:dyDescent="0.3">
      <c r="A3" s="301"/>
      <c r="B3" s="301"/>
      <c r="C3" s="301"/>
      <c r="D3" s="222"/>
      <c r="G3" s="301"/>
      <c r="H3" s="301"/>
      <c r="I3" s="301"/>
      <c r="J3" s="222"/>
    </row>
    <row r="4" spans="1:11" s="148" customFormat="1" x14ac:dyDescent="0.3">
      <c r="A4" s="223" t="s">
        <v>113</v>
      </c>
      <c r="B4" s="223"/>
      <c r="C4" s="223"/>
      <c r="D4" s="222"/>
      <c r="G4" s="223" t="s">
        <v>113</v>
      </c>
      <c r="H4" s="223"/>
      <c r="I4" s="223"/>
      <c r="J4" s="222"/>
    </row>
    <row r="5" spans="1:11" ht="12.9" thickBot="1" x14ac:dyDescent="0.35">
      <c r="E5" s="136"/>
      <c r="F5" s="136"/>
      <c r="K5" s="136"/>
    </row>
    <row r="6" spans="1:11" ht="12.9" thickBot="1" x14ac:dyDescent="0.35">
      <c r="A6" s="297" t="s">
        <v>114</v>
      </c>
      <c r="B6" s="224">
        <v>2017</v>
      </c>
      <c r="C6" s="224">
        <v>2018</v>
      </c>
      <c r="D6" s="225">
        <v>2019</v>
      </c>
      <c r="E6" s="225" t="s">
        <v>138</v>
      </c>
      <c r="F6" s="136"/>
      <c r="G6" s="297" t="s">
        <v>114</v>
      </c>
      <c r="H6" s="224">
        <v>2017</v>
      </c>
      <c r="I6" s="224">
        <v>2018</v>
      </c>
      <c r="J6" s="225">
        <v>2019</v>
      </c>
      <c r="K6" s="225" t="s">
        <v>138</v>
      </c>
    </row>
    <row r="7" spans="1:11" ht="25.5" customHeight="1" x14ac:dyDescent="0.3">
      <c r="A7" s="298"/>
      <c r="B7" s="297" t="s">
        <v>115</v>
      </c>
      <c r="C7" s="297" t="s">
        <v>115</v>
      </c>
      <c r="D7" s="297" t="s">
        <v>115</v>
      </c>
      <c r="E7" s="297" t="s">
        <v>115</v>
      </c>
      <c r="F7" s="136"/>
      <c r="G7" s="298"/>
      <c r="H7" s="297" t="s">
        <v>115</v>
      </c>
      <c r="I7" s="297" t="s">
        <v>115</v>
      </c>
      <c r="J7" s="297" t="s">
        <v>115</v>
      </c>
      <c r="K7" s="297" t="s">
        <v>115</v>
      </c>
    </row>
    <row r="8" spans="1:11" ht="12.9" thickBot="1" x14ac:dyDescent="0.35">
      <c r="A8" s="298"/>
      <c r="B8" s="298"/>
      <c r="C8" s="298"/>
      <c r="D8" s="298"/>
      <c r="E8" s="298"/>
      <c r="F8" s="136"/>
      <c r="G8" s="298"/>
      <c r="H8" s="298"/>
      <c r="I8" s="298"/>
      <c r="J8" s="298"/>
      <c r="K8" s="298"/>
    </row>
    <row r="9" spans="1:11" x14ac:dyDescent="0.3">
      <c r="A9" s="226" t="s">
        <v>116</v>
      </c>
      <c r="B9" s="140"/>
      <c r="C9" s="140"/>
      <c r="D9" s="140"/>
      <c r="E9" s="140"/>
      <c r="F9" s="136"/>
      <c r="G9" s="226" t="s">
        <v>116</v>
      </c>
      <c r="H9" s="140"/>
      <c r="I9" s="140"/>
      <c r="J9" s="140"/>
      <c r="K9" s="140"/>
    </row>
    <row r="10" spans="1:11" x14ac:dyDescent="0.3">
      <c r="A10" s="228"/>
      <c r="B10" s="229"/>
      <c r="C10" s="229"/>
      <c r="D10" s="229"/>
      <c r="E10" s="229"/>
      <c r="F10" s="136"/>
      <c r="G10" s="228"/>
      <c r="H10" s="229"/>
      <c r="I10" s="229"/>
      <c r="J10" s="229"/>
      <c r="K10" s="229"/>
    </row>
    <row r="11" spans="1:11" x14ac:dyDescent="0.3">
      <c r="A11" s="228"/>
      <c r="B11" s="229"/>
      <c r="C11" s="229"/>
      <c r="D11" s="229"/>
      <c r="E11" s="229"/>
      <c r="F11" s="136"/>
      <c r="G11" s="228"/>
      <c r="H11" s="229"/>
      <c r="I11" s="229"/>
      <c r="J11" s="229"/>
      <c r="K11" s="229"/>
    </row>
    <row r="12" spans="1:11" ht="12.9" thickBot="1" x14ac:dyDescent="0.35">
      <c r="A12" s="230"/>
      <c r="B12" s="231"/>
      <c r="C12" s="231"/>
      <c r="D12" s="231"/>
      <c r="E12" s="231"/>
      <c r="F12" s="136"/>
      <c r="G12" s="230"/>
      <c r="H12" s="231"/>
      <c r="I12" s="231"/>
      <c r="J12" s="231"/>
      <c r="K12" s="231"/>
    </row>
    <row r="13" spans="1:11" x14ac:dyDescent="0.3">
      <c r="A13" s="226" t="s">
        <v>117</v>
      </c>
      <c r="B13" s="140"/>
      <c r="C13" s="140"/>
      <c r="D13" s="140"/>
      <c r="E13" s="140"/>
      <c r="F13" s="136"/>
      <c r="G13" s="226" t="s">
        <v>117</v>
      </c>
      <c r="H13" s="140"/>
      <c r="I13" s="140"/>
      <c r="J13" s="140"/>
      <c r="K13" s="140"/>
    </row>
    <row r="14" spans="1:11" x14ac:dyDescent="0.3">
      <c r="A14" s="232"/>
      <c r="B14" s="142"/>
      <c r="C14" s="142"/>
      <c r="D14" s="142"/>
      <c r="E14" s="142"/>
      <c r="F14" s="136"/>
      <c r="G14" s="232"/>
      <c r="H14" s="142"/>
      <c r="I14" s="142"/>
      <c r="J14" s="142"/>
      <c r="K14" s="142"/>
    </row>
    <row r="15" spans="1:11" ht="12.9" thickBot="1" x14ac:dyDescent="0.35">
      <c r="A15" s="233"/>
      <c r="B15" s="234"/>
      <c r="C15" s="234"/>
      <c r="D15" s="234"/>
      <c r="E15" s="234"/>
      <c r="F15" s="136"/>
      <c r="G15" s="233"/>
      <c r="H15" s="234"/>
      <c r="I15" s="234"/>
      <c r="J15" s="234"/>
      <c r="K15" s="234"/>
    </row>
    <row r="16" spans="1:11" ht="12.9" thickBot="1" x14ac:dyDescent="0.35">
      <c r="A16" s="235" t="s">
        <v>118</v>
      </c>
      <c r="B16" s="236"/>
      <c r="C16" s="236"/>
      <c r="D16" s="236"/>
      <c r="E16" s="236"/>
      <c r="F16" s="136"/>
      <c r="G16" s="235" t="s">
        <v>118</v>
      </c>
      <c r="H16" s="236"/>
      <c r="I16" s="236"/>
      <c r="J16" s="236"/>
      <c r="K16" s="236"/>
    </row>
    <row r="17" spans="1:11" x14ac:dyDescent="0.3">
      <c r="A17" s="237"/>
      <c r="B17" s="227"/>
      <c r="C17" s="227"/>
      <c r="D17" s="227"/>
      <c r="E17" s="227"/>
      <c r="F17" s="136"/>
      <c r="G17" s="237"/>
      <c r="H17" s="227"/>
      <c r="I17" s="227"/>
      <c r="J17" s="227"/>
      <c r="K17" s="227"/>
    </row>
    <row r="18" spans="1:11" ht="26.25" customHeight="1" x14ac:dyDescent="0.3">
      <c r="A18" s="287" t="s">
        <v>119</v>
      </c>
      <c r="B18" s="287"/>
      <c r="C18" s="287"/>
      <c r="D18" s="287"/>
      <c r="E18" s="287"/>
      <c r="F18" s="238"/>
      <c r="G18" s="287" t="s">
        <v>119</v>
      </c>
      <c r="H18" s="287"/>
      <c r="I18" s="287"/>
      <c r="J18" s="287"/>
      <c r="K18" s="287"/>
    </row>
    <row r="19" spans="1:11" ht="39.75" customHeight="1" x14ac:dyDescent="0.3">
      <c r="A19" s="287" t="s">
        <v>120</v>
      </c>
      <c r="B19" s="287"/>
      <c r="C19" s="287"/>
      <c r="D19" s="287"/>
      <c r="E19" s="287"/>
      <c r="F19" s="238"/>
      <c r="G19" s="287" t="s">
        <v>120</v>
      </c>
      <c r="H19" s="287"/>
      <c r="I19" s="287"/>
      <c r="J19" s="287"/>
      <c r="K19" s="287"/>
    </row>
    <row r="20" spans="1:11" ht="12.75" customHeight="1" x14ac:dyDescent="0.3">
      <c r="A20" s="132"/>
      <c r="G20" s="132"/>
    </row>
    <row r="21" spans="1:11" ht="12.75" customHeight="1" thickBot="1" x14ac:dyDescent="0.35">
      <c r="A21" s="132"/>
      <c r="G21" s="132"/>
    </row>
    <row r="22" spans="1:11" ht="12.75" customHeight="1" thickBot="1" x14ac:dyDescent="0.35">
      <c r="A22" s="225" t="s">
        <v>114</v>
      </c>
      <c r="B22" s="288" t="s">
        <v>121</v>
      </c>
      <c r="C22" s="289"/>
      <c r="D22" s="289"/>
      <c r="E22" s="290"/>
      <c r="G22" s="225" t="s">
        <v>114</v>
      </c>
      <c r="H22" s="288" t="s">
        <v>121</v>
      </c>
      <c r="I22" s="289"/>
      <c r="J22" s="289"/>
      <c r="K22" s="290"/>
    </row>
    <row r="23" spans="1:11" ht="12.75" customHeight="1" x14ac:dyDescent="0.3">
      <c r="A23" s="291"/>
      <c r="B23" s="294"/>
      <c r="C23" s="295"/>
      <c r="D23" s="295"/>
      <c r="E23" s="296"/>
      <c r="G23" s="291"/>
      <c r="H23" s="294"/>
      <c r="I23" s="295"/>
      <c r="J23" s="295"/>
      <c r="K23" s="296"/>
    </row>
    <row r="24" spans="1:11" ht="12.75" customHeight="1" x14ac:dyDescent="0.3">
      <c r="A24" s="292"/>
      <c r="B24" s="281"/>
      <c r="C24" s="282"/>
      <c r="D24" s="282"/>
      <c r="E24" s="283"/>
      <c r="G24" s="292"/>
      <c r="H24" s="281"/>
      <c r="I24" s="282"/>
      <c r="J24" s="282"/>
      <c r="K24" s="283"/>
    </row>
    <row r="25" spans="1:11" ht="12.75" customHeight="1" x14ac:dyDescent="0.3">
      <c r="A25" s="292"/>
      <c r="B25" s="281"/>
      <c r="C25" s="282"/>
      <c r="D25" s="282"/>
      <c r="E25" s="283"/>
      <c r="G25" s="292"/>
      <c r="H25" s="281"/>
      <c r="I25" s="282"/>
      <c r="J25" s="282"/>
      <c r="K25" s="283"/>
    </row>
    <row r="26" spans="1:11" ht="12.75" customHeight="1" thickBot="1" x14ac:dyDescent="0.35">
      <c r="A26" s="293"/>
      <c r="B26" s="284"/>
      <c r="C26" s="285"/>
      <c r="D26" s="285"/>
      <c r="E26" s="286"/>
      <c r="G26" s="293"/>
      <c r="H26" s="284"/>
      <c r="I26" s="285"/>
      <c r="J26" s="285"/>
      <c r="K26" s="286"/>
    </row>
    <row r="27" spans="1:11" ht="12.75" customHeight="1" x14ac:dyDescent="0.3">
      <c r="A27" s="291"/>
      <c r="B27" s="294"/>
      <c r="C27" s="295"/>
      <c r="D27" s="295"/>
      <c r="E27" s="296"/>
      <c r="G27" s="291"/>
      <c r="H27" s="294"/>
      <c r="I27" s="295"/>
      <c r="J27" s="295"/>
      <c r="K27" s="296"/>
    </row>
    <row r="28" spans="1:11" ht="12.75" customHeight="1" x14ac:dyDescent="0.3">
      <c r="A28" s="292"/>
      <c r="B28" s="281"/>
      <c r="C28" s="282"/>
      <c r="D28" s="282"/>
      <c r="E28" s="283"/>
      <c r="G28" s="292"/>
      <c r="H28" s="281"/>
      <c r="I28" s="282"/>
      <c r="J28" s="282"/>
      <c r="K28" s="283"/>
    </row>
    <row r="29" spans="1:11" ht="12.75" customHeight="1" x14ac:dyDescent="0.3">
      <c r="A29" s="292"/>
      <c r="B29" s="281"/>
      <c r="C29" s="282"/>
      <c r="D29" s="282"/>
      <c r="E29" s="283"/>
      <c r="G29" s="292"/>
      <c r="H29" s="281"/>
      <c r="I29" s="282"/>
      <c r="J29" s="282"/>
      <c r="K29" s="283"/>
    </row>
    <row r="30" spans="1:11" ht="12.75" customHeight="1" thickBot="1" x14ac:dyDescent="0.35">
      <c r="A30" s="293"/>
      <c r="B30" s="284"/>
      <c r="C30" s="285"/>
      <c r="D30" s="285"/>
      <c r="E30" s="286"/>
      <c r="G30" s="293"/>
      <c r="H30" s="284"/>
      <c r="I30" s="285"/>
      <c r="J30" s="285"/>
      <c r="K30" s="286"/>
    </row>
    <row r="31" spans="1:11" ht="12.75" customHeight="1" x14ac:dyDescent="0.3">
      <c r="A31" s="132"/>
    </row>
    <row r="32" spans="1:11" x14ac:dyDescent="0.3">
      <c r="A32" s="239"/>
    </row>
    <row r="33" spans="1:1" x14ac:dyDescent="0.3">
      <c r="A33" s="239"/>
    </row>
  </sheetData>
  <mergeCells count="42">
    <mergeCell ref="A1:C1"/>
    <mergeCell ref="G1:I1"/>
    <mergeCell ref="A2:E2"/>
    <mergeCell ref="G2:K2"/>
    <mergeCell ref="J7:J8"/>
    <mergeCell ref="K7:K8"/>
    <mergeCell ref="A3:C3"/>
    <mergeCell ref="G3:I3"/>
    <mergeCell ref="H7:H8"/>
    <mergeCell ref="I7:I8"/>
    <mergeCell ref="A18:E18"/>
    <mergeCell ref="G18:K18"/>
    <mergeCell ref="A6:A8"/>
    <mergeCell ref="G6:G8"/>
    <mergeCell ref="B7:B8"/>
    <mergeCell ref="C7:C8"/>
    <mergeCell ref="D7:D8"/>
    <mergeCell ref="E7:E8"/>
    <mergeCell ref="A23:A26"/>
    <mergeCell ref="B23:E23"/>
    <mergeCell ref="G23:G26"/>
    <mergeCell ref="H23:K23"/>
    <mergeCell ref="B24:E24"/>
    <mergeCell ref="H24:K24"/>
    <mergeCell ref="A19:E19"/>
    <mergeCell ref="G19:K19"/>
    <mergeCell ref="B22:E22"/>
    <mergeCell ref="H22:K22"/>
    <mergeCell ref="A27:A30"/>
    <mergeCell ref="B27:E27"/>
    <mergeCell ref="G27:G30"/>
    <mergeCell ref="H27:K27"/>
    <mergeCell ref="B28:E28"/>
    <mergeCell ref="H28:K28"/>
    <mergeCell ref="B29:E29"/>
    <mergeCell ref="H29:K29"/>
    <mergeCell ref="B30:E30"/>
    <mergeCell ref="H30:K30"/>
    <mergeCell ref="B25:E25"/>
    <mergeCell ref="H25:K25"/>
    <mergeCell ref="B26:E26"/>
    <mergeCell ref="H26:K26"/>
  </mergeCells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79" orientation="landscape" verticalDpi="300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sqref="A1:L31"/>
    </sheetView>
  </sheetViews>
  <sheetFormatPr baseColWidth="10" defaultColWidth="11.3828125" defaultRowHeight="12.45" x14ac:dyDescent="0.3"/>
  <cols>
    <col min="1" max="1" width="28.53515625" style="135" customWidth="1"/>
    <col min="2" max="2" width="17.15234375" style="135" customWidth="1"/>
    <col min="3" max="3" width="14.53515625" style="135" customWidth="1"/>
    <col min="4" max="4" width="14.84375" style="135" customWidth="1"/>
    <col min="5" max="5" width="15" style="135" customWidth="1"/>
    <col min="6" max="6" width="6.23046875" style="135" customWidth="1"/>
    <col min="7" max="7" width="26.3828125" style="135" customWidth="1"/>
    <col min="8" max="11" width="13.3046875" style="135" customWidth="1"/>
    <col min="12" max="16384" width="11.3828125" style="135"/>
  </cols>
  <sheetData>
    <row r="1" spans="1:11" x14ac:dyDescent="0.3">
      <c r="A1" s="299" t="s">
        <v>126</v>
      </c>
      <c r="B1" s="299"/>
      <c r="C1" s="299"/>
      <c r="D1" s="222"/>
      <c r="G1" s="299" t="s">
        <v>127</v>
      </c>
      <c r="H1" s="299"/>
      <c r="I1" s="299"/>
      <c r="J1" s="222"/>
    </row>
    <row r="2" spans="1:11" ht="36.75" customHeight="1" x14ac:dyDescent="0.3">
      <c r="A2" s="300" t="s">
        <v>122</v>
      </c>
      <c r="B2" s="300"/>
      <c r="C2" s="300"/>
      <c r="D2" s="300"/>
      <c r="E2" s="300"/>
      <c r="G2" s="300" t="s">
        <v>123</v>
      </c>
      <c r="H2" s="300"/>
      <c r="I2" s="300"/>
      <c r="J2" s="300"/>
      <c r="K2" s="300"/>
    </row>
    <row r="3" spans="1:11" x14ac:dyDescent="0.3">
      <c r="A3" s="301"/>
      <c r="B3" s="301"/>
      <c r="C3" s="301"/>
      <c r="D3" s="222"/>
      <c r="G3" s="301"/>
      <c r="H3" s="301"/>
      <c r="I3" s="301"/>
      <c r="J3" s="222"/>
    </row>
    <row r="4" spans="1:11" s="148" customFormat="1" x14ac:dyDescent="0.3">
      <c r="A4" s="223" t="s">
        <v>113</v>
      </c>
      <c r="B4" s="223"/>
      <c r="C4" s="223"/>
      <c r="D4" s="222"/>
      <c r="G4" s="223" t="s">
        <v>113</v>
      </c>
      <c r="H4" s="223"/>
      <c r="I4" s="223"/>
      <c r="J4" s="222"/>
    </row>
    <row r="5" spans="1:11" ht="12.9" thickBot="1" x14ac:dyDescent="0.35">
      <c r="E5" s="136"/>
      <c r="F5" s="136"/>
      <c r="K5" s="136"/>
    </row>
    <row r="6" spans="1:11" ht="12.9" thickBot="1" x14ac:dyDescent="0.35">
      <c r="A6" s="297" t="s">
        <v>114</v>
      </c>
      <c r="B6" s="224">
        <v>2017</v>
      </c>
      <c r="C6" s="224">
        <v>2018</v>
      </c>
      <c r="D6" s="225">
        <v>2019</v>
      </c>
      <c r="E6" s="225" t="s">
        <v>138</v>
      </c>
      <c r="F6" s="136"/>
      <c r="G6" s="297" t="s">
        <v>114</v>
      </c>
      <c r="H6" s="224">
        <v>2017</v>
      </c>
      <c r="I6" s="224">
        <v>2018</v>
      </c>
      <c r="J6" s="225">
        <v>2019</v>
      </c>
      <c r="K6" s="225" t="s">
        <v>138</v>
      </c>
    </row>
    <row r="7" spans="1:11" ht="25.5" customHeight="1" x14ac:dyDescent="0.3">
      <c r="A7" s="298"/>
      <c r="B7" s="297" t="s">
        <v>115</v>
      </c>
      <c r="C7" s="297" t="s">
        <v>115</v>
      </c>
      <c r="D7" s="297" t="s">
        <v>115</v>
      </c>
      <c r="E7" s="297" t="s">
        <v>115</v>
      </c>
      <c r="F7" s="136"/>
      <c r="G7" s="298"/>
      <c r="H7" s="297" t="s">
        <v>115</v>
      </c>
      <c r="I7" s="297" t="s">
        <v>115</v>
      </c>
      <c r="J7" s="297" t="s">
        <v>115</v>
      </c>
      <c r="K7" s="297" t="s">
        <v>115</v>
      </c>
    </row>
    <row r="8" spans="1:11" ht="12.9" thickBot="1" x14ac:dyDescent="0.35">
      <c r="A8" s="298"/>
      <c r="B8" s="298"/>
      <c r="C8" s="298"/>
      <c r="D8" s="298"/>
      <c r="E8" s="298"/>
      <c r="F8" s="136"/>
      <c r="G8" s="298"/>
      <c r="H8" s="298"/>
      <c r="I8" s="298"/>
      <c r="J8" s="298"/>
      <c r="K8" s="298"/>
    </row>
    <row r="9" spans="1:11" x14ac:dyDescent="0.3">
      <c r="A9" s="226" t="s">
        <v>116</v>
      </c>
      <c r="B9" s="140"/>
      <c r="C9" s="140"/>
      <c r="D9" s="140"/>
      <c r="E9" s="140"/>
      <c r="F9" s="136"/>
      <c r="G9" s="226" t="s">
        <v>116</v>
      </c>
      <c r="H9" s="140"/>
      <c r="I9" s="140"/>
      <c r="J9" s="140"/>
      <c r="K9" s="140"/>
    </row>
    <row r="10" spans="1:11" x14ac:dyDescent="0.3">
      <c r="A10" s="228"/>
      <c r="B10" s="229"/>
      <c r="C10" s="229"/>
      <c r="D10" s="229"/>
      <c r="E10" s="229"/>
      <c r="F10" s="136"/>
      <c r="G10" s="228"/>
      <c r="H10" s="229"/>
      <c r="I10" s="229"/>
      <c r="J10" s="229"/>
      <c r="K10" s="229"/>
    </row>
    <row r="11" spans="1:11" x14ac:dyDescent="0.3">
      <c r="A11" s="228"/>
      <c r="B11" s="229"/>
      <c r="C11" s="229"/>
      <c r="D11" s="229"/>
      <c r="E11" s="229"/>
      <c r="F11" s="136"/>
      <c r="G11" s="228"/>
      <c r="H11" s="229"/>
      <c r="I11" s="229"/>
      <c r="J11" s="229"/>
      <c r="K11" s="229"/>
    </row>
    <row r="12" spans="1:11" ht="12.9" thickBot="1" x14ac:dyDescent="0.35">
      <c r="A12" s="230"/>
      <c r="B12" s="231"/>
      <c r="C12" s="231"/>
      <c r="D12" s="231"/>
      <c r="E12" s="231"/>
      <c r="F12" s="136"/>
      <c r="G12" s="230"/>
      <c r="H12" s="231"/>
      <c r="I12" s="231"/>
      <c r="J12" s="231"/>
      <c r="K12" s="231"/>
    </row>
    <row r="13" spans="1:11" x14ac:dyDescent="0.3">
      <c r="A13" s="226" t="s">
        <v>117</v>
      </c>
      <c r="B13" s="140"/>
      <c r="C13" s="140"/>
      <c r="D13" s="140"/>
      <c r="E13" s="140"/>
      <c r="F13" s="136"/>
      <c r="G13" s="226" t="s">
        <v>117</v>
      </c>
      <c r="H13" s="140"/>
      <c r="I13" s="140"/>
      <c r="J13" s="140"/>
      <c r="K13" s="140"/>
    </row>
    <row r="14" spans="1:11" x14ac:dyDescent="0.3">
      <c r="A14" s="232"/>
      <c r="B14" s="142"/>
      <c r="C14" s="142"/>
      <c r="D14" s="142"/>
      <c r="E14" s="142"/>
      <c r="F14" s="136"/>
      <c r="G14" s="232"/>
      <c r="H14" s="142"/>
      <c r="I14" s="142"/>
      <c r="J14" s="142"/>
      <c r="K14" s="142"/>
    </row>
    <row r="15" spans="1:11" ht="12.9" thickBot="1" x14ac:dyDescent="0.35">
      <c r="A15" s="233"/>
      <c r="B15" s="234"/>
      <c r="C15" s="234"/>
      <c r="D15" s="234"/>
      <c r="E15" s="234"/>
      <c r="F15" s="136"/>
      <c r="G15" s="233"/>
      <c r="H15" s="234"/>
      <c r="I15" s="234"/>
      <c r="J15" s="234"/>
      <c r="K15" s="234"/>
    </row>
    <row r="16" spans="1:11" ht="12.9" thickBot="1" x14ac:dyDescent="0.35">
      <c r="A16" s="235" t="s">
        <v>118</v>
      </c>
      <c r="B16" s="236"/>
      <c r="C16" s="236"/>
      <c r="D16" s="236"/>
      <c r="E16" s="236"/>
      <c r="F16" s="136"/>
      <c r="G16" s="235" t="s">
        <v>118</v>
      </c>
      <c r="H16" s="236"/>
      <c r="I16" s="236"/>
      <c r="J16" s="236"/>
      <c r="K16" s="236"/>
    </row>
    <row r="17" spans="1:11" x14ac:dyDescent="0.3">
      <c r="A17" s="237"/>
      <c r="B17" s="227"/>
      <c r="C17" s="227"/>
      <c r="D17" s="227"/>
      <c r="E17" s="227"/>
      <c r="F17" s="136"/>
      <c r="G17" s="237"/>
      <c r="H17" s="227"/>
      <c r="I17" s="227"/>
      <c r="J17" s="227"/>
      <c r="K17" s="227"/>
    </row>
    <row r="18" spans="1:11" ht="26.25" customHeight="1" x14ac:dyDescent="0.3">
      <c r="A18" s="287" t="s">
        <v>119</v>
      </c>
      <c r="B18" s="287"/>
      <c r="C18" s="287"/>
      <c r="D18" s="287"/>
      <c r="E18" s="287"/>
      <c r="F18" s="238"/>
      <c r="G18" s="287" t="s">
        <v>119</v>
      </c>
      <c r="H18" s="287"/>
      <c r="I18" s="287"/>
      <c r="J18" s="287"/>
      <c r="K18" s="287"/>
    </row>
    <row r="19" spans="1:11" ht="39.75" customHeight="1" x14ac:dyDescent="0.3">
      <c r="A19" s="287" t="s">
        <v>120</v>
      </c>
      <c r="B19" s="287"/>
      <c r="C19" s="287"/>
      <c r="D19" s="287"/>
      <c r="E19" s="287"/>
      <c r="F19" s="238"/>
      <c r="G19" s="287" t="s">
        <v>120</v>
      </c>
      <c r="H19" s="287"/>
      <c r="I19" s="287"/>
      <c r="J19" s="287"/>
      <c r="K19" s="287"/>
    </row>
    <row r="20" spans="1:11" ht="12.75" customHeight="1" x14ac:dyDescent="0.3">
      <c r="A20" s="132"/>
      <c r="G20" s="132"/>
    </row>
    <row r="21" spans="1:11" ht="12.75" customHeight="1" thickBot="1" x14ac:dyDescent="0.35">
      <c r="A21" s="132"/>
      <c r="G21" s="132"/>
    </row>
    <row r="22" spans="1:11" ht="12.75" customHeight="1" thickBot="1" x14ac:dyDescent="0.35">
      <c r="A22" s="225" t="s">
        <v>114</v>
      </c>
      <c r="B22" s="288" t="s">
        <v>121</v>
      </c>
      <c r="C22" s="289"/>
      <c r="D22" s="289"/>
      <c r="E22" s="290"/>
      <c r="G22" s="225" t="s">
        <v>114</v>
      </c>
      <c r="H22" s="288" t="s">
        <v>121</v>
      </c>
      <c r="I22" s="289"/>
      <c r="J22" s="289"/>
      <c r="K22" s="290"/>
    </row>
    <row r="23" spans="1:11" ht="12.75" customHeight="1" x14ac:dyDescent="0.3">
      <c r="A23" s="291"/>
      <c r="B23" s="294"/>
      <c r="C23" s="295"/>
      <c r="D23" s="295"/>
      <c r="E23" s="296"/>
      <c r="G23" s="291"/>
      <c r="H23" s="294"/>
      <c r="I23" s="295"/>
      <c r="J23" s="295"/>
      <c r="K23" s="296"/>
    </row>
    <row r="24" spans="1:11" ht="12.75" customHeight="1" x14ac:dyDescent="0.3">
      <c r="A24" s="292"/>
      <c r="B24" s="281"/>
      <c r="C24" s="282"/>
      <c r="D24" s="282"/>
      <c r="E24" s="283"/>
      <c r="G24" s="292"/>
      <c r="H24" s="281"/>
      <c r="I24" s="282"/>
      <c r="J24" s="282"/>
      <c r="K24" s="283"/>
    </row>
    <row r="25" spans="1:11" ht="12.75" customHeight="1" x14ac:dyDescent="0.3">
      <c r="A25" s="292"/>
      <c r="B25" s="281"/>
      <c r="C25" s="282"/>
      <c r="D25" s="282"/>
      <c r="E25" s="283"/>
      <c r="G25" s="292"/>
      <c r="H25" s="281"/>
      <c r="I25" s="282"/>
      <c r="J25" s="282"/>
      <c r="K25" s="283"/>
    </row>
    <row r="26" spans="1:11" ht="12.75" customHeight="1" thickBot="1" x14ac:dyDescent="0.35">
      <c r="A26" s="293"/>
      <c r="B26" s="284"/>
      <c r="C26" s="285"/>
      <c r="D26" s="285"/>
      <c r="E26" s="286"/>
      <c r="G26" s="293"/>
      <c r="H26" s="284"/>
      <c r="I26" s="285"/>
      <c r="J26" s="285"/>
      <c r="K26" s="286"/>
    </row>
    <row r="27" spans="1:11" ht="12.75" customHeight="1" x14ac:dyDescent="0.3">
      <c r="A27" s="291"/>
      <c r="B27" s="294"/>
      <c r="C27" s="295"/>
      <c r="D27" s="295"/>
      <c r="E27" s="296"/>
      <c r="G27" s="291"/>
      <c r="H27" s="294"/>
      <c r="I27" s="295"/>
      <c r="J27" s="295"/>
      <c r="K27" s="296"/>
    </row>
    <row r="28" spans="1:11" ht="12.75" customHeight="1" x14ac:dyDescent="0.3">
      <c r="A28" s="292"/>
      <c r="B28" s="281"/>
      <c r="C28" s="282"/>
      <c r="D28" s="282"/>
      <c r="E28" s="283"/>
      <c r="G28" s="292"/>
      <c r="H28" s="281"/>
      <c r="I28" s="282"/>
      <c r="J28" s="282"/>
      <c r="K28" s="283"/>
    </row>
    <row r="29" spans="1:11" ht="12.75" customHeight="1" x14ac:dyDescent="0.3">
      <c r="A29" s="292"/>
      <c r="B29" s="281"/>
      <c r="C29" s="282"/>
      <c r="D29" s="282"/>
      <c r="E29" s="283"/>
      <c r="G29" s="292"/>
      <c r="H29" s="281"/>
      <c r="I29" s="282"/>
      <c r="J29" s="282"/>
      <c r="K29" s="283"/>
    </row>
    <row r="30" spans="1:11" ht="12.75" customHeight="1" thickBot="1" x14ac:dyDescent="0.35">
      <c r="A30" s="293"/>
      <c r="B30" s="284"/>
      <c r="C30" s="285"/>
      <c r="D30" s="285"/>
      <c r="E30" s="286"/>
      <c r="G30" s="293"/>
      <c r="H30" s="284"/>
      <c r="I30" s="285"/>
      <c r="J30" s="285"/>
      <c r="K30" s="286"/>
    </row>
    <row r="31" spans="1:11" ht="12.75" customHeight="1" x14ac:dyDescent="0.3">
      <c r="A31" s="132"/>
    </row>
    <row r="32" spans="1:11" x14ac:dyDescent="0.3">
      <c r="A32" s="239"/>
    </row>
    <row r="33" spans="1:1" x14ac:dyDescent="0.3">
      <c r="A33" s="239"/>
    </row>
  </sheetData>
  <mergeCells count="42">
    <mergeCell ref="A1:C1"/>
    <mergeCell ref="G1:I1"/>
    <mergeCell ref="A2:E2"/>
    <mergeCell ref="G2:K2"/>
    <mergeCell ref="J7:J8"/>
    <mergeCell ref="K7:K8"/>
    <mergeCell ref="A3:C3"/>
    <mergeCell ref="G3:I3"/>
    <mergeCell ref="H7:H8"/>
    <mergeCell ref="I7:I8"/>
    <mergeCell ref="A18:E18"/>
    <mergeCell ref="G18:K18"/>
    <mergeCell ref="A6:A8"/>
    <mergeCell ref="G6:G8"/>
    <mergeCell ref="B7:B8"/>
    <mergeCell ref="C7:C8"/>
    <mergeCell ref="D7:D8"/>
    <mergeCell ref="E7:E8"/>
    <mergeCell ref="A23:A26"/>
    <mergeCell ref="B23:E23"/>
    <mergeCell ref="G23:G26"/>
    <mergeCell ref="H23:K23"/>
    <mergeCell ref="B24:E24"/>
    <mergeCell ref="H24:K24"/>
    <mergeCell ref="A19:E19"/>
    <mergeCell ref="G19:K19"/>
    <mergeCell ref="B22:E22"/>
    <mergeCell ref="H22:K22"/>
    <mergeCell ref="A27:A30"/>
    <mergeCell ref="B27:E27"/>
    <mergeCell ref="G27:G30"/>
    <mergeCell ref="H27:K27"/>
    <mergeCell ref="B28:E28"/>
    <mergeCell ref="H28:K28"/>
    <mergeCell ref="B29:E29"/>
    <mergeCell ref="H29:K29"/>
    <mergeCell ref="B30:E30"/>
    <mergeCell ref="H30:K30"/>
    <mergeCell ref="B25:E25"/>
    <mergeCell ref="H25:K25"/>
    <mergeCell ref="B26:E26"/>
    <mergeCell ref="H26:K26"/>
  </mergeCells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78" orientation="landscape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7" workbookViewId="0">
      <selection activeCell="H6" sqref="H6:K16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3" t="s">
        <v>0</v>
      </c>
    </row>
  </sheetData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="75" workbookViewId="0">
      <selection activeCell="H6" sqref="H6:K16"/>
    </sheetView>
  </sheetViews>
  <sheetFormatPr baseColWidth="10" defaultColWidth="11.3828125" defaultRowHeight="12.45" x14ac:dyDescent="0.3"/>
  <cols>
    <col min="1" max="1" width="17.84375" style="7" customWidth="1"/>
    <col min="2" max="2" width="57.3046875" style="7" customWidth="1"/>
    <col min="3" max="3" width="20" style="7" customWidth="1"/>
    <col min="4" max="7" width="11.3046875" style="7" customWidth="1"/>
    <col min="8" max="16384" width="11.3828125" style="7"/>
  </cols>
  <sheetData>
    <row r="1" spans="1:7" x14ac:dyDescent="0.3">
      <c r="A1" s="5" t="s">
        <v>1</v>
      </c>
      <c r="B1" s="6"/>
      <c r="C1" s="6"/>
      <c r="D1" s="6"/>
      <c r="E1" s="6"/>
      <c r="F1" s="6"/>
      <c r="G1" s="6"/>
    </row>
    <row r="2" spans="1:7" x14ac:dyDescent="0.3">
      <c r="A2" s="125" t="s">
        <v>72</v>
      </c>
      <c r="B2" s="126"/>
      <c r="C2" s="126"/>
      <c r="D2" s="126"/>
      <c r="E2" s="126"/>
      <c r="F2" s="126"/>
      <c r="G2" s="126"/>
    </row>
    <row r="3" spans="1:7" x14ac:dyDescent="0.3">
      <c r="A3" s="127" t="s">
        <v>73</v>
      </c>
      <c r="B3" s="128"/>
      <c r="C3" s="126"/>
      <c r="D3" s="126"/>
      <c r="E3" s="126"/>
      <c r="F3" s="126"/>
      <c r="G3" s="126"/>
    </row>
    <row r="4" spans="1:7" hidden="1" x14ac:dyDescent="0.3">
      <c r="A4" s="5"/>
      <c r="B4" s="6"/>
      <c r="C4" s="6"/>
      <c r="D4" s="6"/>
      <c r="E4" s="6"/>
      <c r="F4" s="6"/>
      <c r="G4" s="6"/>
    </row>
    <row r="5" spans="1:7" hidden="1" x14ac:dyDescent="0.3">
      <c r="A5" s="5"/>
      <c r="B5" s="6"/>
      <c r="C5" s="6"/>
      <c r="D5" s="6"/>
      <c r="E5" s="6"/>
      <c r="F5" s="6"/>
      <c r="G5" s="6"/>
    </row>
    <row r="6" spans="1:7" ht="12.9" thickBot="1" x14ac:dyDescent="0.35">
      <c r="A6" s="6"/>
      <c r="B6" s="5"/>
      <c r="C6" s="6"/>
      <c r="D6" s="6"/>
      <c r="E6" s="6"/>
      <c r="F6" s="6"/>
      <c r="G6" s="6"/>
    </row>
    <row r="7" spans="1:7" ht="71.25" customHeight="1" thickBot="1" x14ac:dyDescent="0.35">
      <c r="A7" s="8" t="s">
        <v>2</v>
      </c>
      <c r="B7" s="124" t="s">
        <v>75</v>
      </c>
      <c r="C7" s="124" t="s">
        <v>74</v>
      </c>
      <c r="D7" s="122">
        <v>2017</v>
      </c>
      <c r="E7" s="122">
        <v>2018</v>
      </c>
      <c r="F7" s="122">
        <v>2019</v>
      </c>
      <c r="G7" s="122" t="s">
        <v>138</v>
      </c>
    </row>
    <row r="8" spans="1:7" x14ac:dyDescent="0.3">
      <c r="A8" s="9" t="s">
        <v>42</v>
      </c>
      <c r="B8" s="262"/>
      <c r="C8" s="261"/>
      <c r="D8" s="261" t="s">
        <v>10</v>
      </c>
      <c r="E8" s="264" t="s">
        <v>10</v>
      </c>
      <c r="F8" s="264" t="s">
        <v>10</v>
      </c>
      <c r="G8" s="257" t="s">
        <v>10</v>
      </c>
    </row>
    <row r="9" spans="1:7" x14ac:dyDescent="0.3">
      <c r="A9" s="10"/>
      <c r="B9" s="263"/>
      <c r="C9" s="259"/>
      <c r="D9" s="259"/>
      <c r="E9" s="265"/>
      <c r="F9" s="265"/>
      <c r="G9" s="258"/>
    </row>
    <row r="10" spans="1:7" x14ac:dyDescent="0.3">
      <c r="A10" s="10"/>
      <c r="B10" s="266"/>
      <c r="C10" s="259"/>
      <c r="D10" s="259" t="s">
        <v>10</v>
      </c>
      <c r="E10" s="265" t="s">
        <v>10</v>
      </c>
      <c r="F10" s="265" t="s">
        <v>10</v>
      </c>
      <c r="G10" s="258" t="s">
        <v>10</v>
      </c>
    </row>
    <row r="11" spans="1:7" x14ac:dyDescent="0.3">
      <c r="A11" s="10"/>
      <c r="B11" s="263"/>
      <c r="C11" s="259"/>
      <c r="D11" s="259"/>
      <c r="E11" s="265"/>
      <c r="F11" s="265"/>
      <c r="G11" s="258"/>
    </row>
    <row r="12" spans="1:7" x14ac:dyDescent="0.3">
      <c r="A12" s="10"/>
      <c r="B12" s="266"/>
      <c r="C12" s="259"/>
      <c r="D12" s="259" t="s">
        <v>10</v>
      </c>
      <c r="E12" s="265" t="s">
        <v>10</v>
      </c>
      <c r="F12" s="265" t="s">
        <v>10</v>
      </c>
      <c r="G12" s="258" t="s">
        <v>10</v>
      </c>
    </row>
    <row r="13" spans="1:7" ht="12.9" thickBot="1" x14ac:dyDescent="0.35">
      <c r="A13" s="11"/>
      <c r="B13" s="267"/>
      <c r="C13" s="260"/>
      <c r="D13" s="260"/>
      <c r="E13" s="268"/>
      <c r="F13" s="268"/>
      <c r="G13" s="269"/>
    </row>
    <row r="14" spans="1:7" x14ac:dyDescent="0.3">
      <c r="A14" s="9" t="s">
        <v>43</v>
      </c>
      <c r="B14" s="262"/>
      <c r="C14" s="261"/>
      <c r="D14" s="261" t="s">
        <v>10</v>
      </c>
      <c r="E14" s="264" t="s">
        <v>10</v>
      </c>
      <c r="F14" s="264" t="s">
        <v>10</v>
      </c>
      <c r="G14" s="257" t="s">
        <v>10</v>
      </c>
    </row>
    <row r="15" spans="1:7" x14ac:dyDescent="0.3">
      <c r="A15" s="10"/>
      <c r="B15" s="263"/>
      <c r="C15" s="259"/>
      <c r="D15" s="259"/>
      <c r="E15" s="265"/>
      <c r="F15" s="265"/>
      <c r="G15" s="258"/>
    </row>
    <row r="16" spans="1:7" x14ac:dyDescent="0.3">
      <c r="A16" s="10"/>
      <c r="B16" s="266"/>
      <c r="C16" s="259"/>
      <c r="D16" s="259" t="s">
        <v>10</v>
      </c>
      <c r="E16" s="265" t="s">
        <v>10</v>
      </c>
      <c r="F16" s="265" t="s">
        <v>10</v>
      </c>
      <c r="G16" s="258" t="s">
        <v>10</v>
      </c>
    </row>
    <row r="17" spans="1:7" x14ac:dyDescent="0.3">
      <c r="A17" s="10"/>
      <c r="B17" s="263"/>
      <c r="C17" s="259"/>
      <c r="D17" s="259"/>
      <c r="E17" s="265"/>
      <c r="F17" s="265"/>
      <c r="G17" s="258"/>
    </row>
    <row r="18" spans="1:7" x14ac:dyDescent="0.3">
      <c r="A18" s="10"/>
      <c r="B18" s="266"/>
      <c r="C18" s="259"/>
      <c r="D18" s="259" t="s">
        <v>10</v>
      </c>
      <c r="E18" s="265" t="s">
        <v>10</v>
      </c>
      <c r="F18" s="265" t="s">
        <v>10</v>
      </c>
      <c r="G18" s="258" t="s">
        <v>10</v>
      </c>
    </row>
    <row r="19" spans="1:7" ht="12.9" thickBot="1" x14ac:dyDescent="0.35">
      <c r="A19" s="11"/>
      <c r="B19" s="267"/>
      <c r="C19" s="260"/>
      <c r="D19" s="260"/>
      <c r="E19" s="268"/>
      <c r="F19" s="268"/>
      <c r="G19" s="269"/>
    </row>
    <row r="20" spans="1:7" x14ac:dyDescent="0.3">
      <c r="A20" s="9" t="s">
        <v>44</v>
      </c>
      <c r="B20" s="262"/>
      <c r="C20" s="261"/>
      <c r="D20" s="261" t="s">
        <v>10</v>
      </c>
      <c r="E20" s="264" t="s">
        <v>10</v>
      </c>
      <c r="F20" s="264" t="s">
        <v>10</v>
      </c>
      <c r="G20" s="257" t="s">
        <v>10</v>
      </c>
    </row>
    <row r="21" spans="1:7" x14ac:dyDescent="0.3">
      <c r="A21" s="10"/>
      <c r="B21" s="263"/>
      <c r="C21" s="259"/>
      <c r="D21" s="259"/>
      <c r="E21" s="265"/>
      <c r="F21" s="265"/>
      <c r="G21" s="258"/>
    </row>
    <row r="22" spans="1:7" x14ac:dyDescent="0.3">
      <c r="A22" s="10"/>
      <c r="B22" s="266"/>
      <c r="C22" s="259"/>
      <c r="D22" s="259" t="s">
        <v>10</v>
      </c>
      <c r="E22" s="265" t="s">
        <v>10</v>
      </c>
      <c r="F22" s="265" t="s">
        <v>10</v>
      </c>
      <c r="G22" s="258" t="s">
        <v>10</v>
      </c>
    </row>
    <row r="23" spans="1:7" x14ac:dyDescent="0.3">
      <c r="A23" s="10"/>
      <c r="B23" s="263"/>
      <c r="C23" s="259"/>
      <c r="D23" s="259"/>
      <c r="E23" s="265"/>
      <c r="F23" s="265"/>
      <c r="G23" s="258"/>
    </row>
    <row r="24" spans="1:7" x14ac:dyDescent="0.3">
      <c r="A24" s="10"/>
      <c r="B24" s="266"/>
      <c r="C24" s="259"/>
      <c r="D24" s="259" t="s">
        <v>10</v>
      </c>
      <c r="E24" s="265" t="s">
        <v>10</v>
      </c>
      <c r="F24" s="265" t="s">
        <v>10</v>
      </c>
      <c r="G24" s="258" t="s">
        <v>10</v>
      </c>
    </row>
    <row r="25" spans="1:7" ht="12.9" thickBot="1" x14ac:dyDescent="0.35">
      <c r="A25" s="11"/>
      <c r="B25" s="267"/>
      <c r="C25" s="260"/>
      <c r="D25" s="260"/>
      <c r="E25" s="268"/>
      <c r="F25" s="268"/>
      <c r="G25" s="269"/>
    </row>
    <row r="26" spans="1:7" x14ac:dyDescent="0.3">
      <c r="A26" s="9" t="s">
        <v>133</v>
      </c>
      <c r="B26" s="262"/>
      <c r="C26" s="261"/>
      <c r="D26" s="261" t="s">
        <v>10</v>
      </c>
      <c r="E26" s="264" t="s">
        <v>10</v>
      </c>
      <c r="F26" s="264" t="s">
        <v>10</v>
      </c>
      <c r="G26" s="257" t="s">
        <v>10</v>
      </c>
    </row>
    <row r="27" spans="1:7" x14ac:dyDescent="0.3">
      <c r="A27" s="10"/>
      <c r="B27" s="263"/>
      <c r="C27" s="259"/>
      <c r="D27" s="259"/>
      <c r="E27" s="265"/>
      <c r="F27" s="265"/>
      <c r="G27" s="258"/>
    </row>
    <row r="28" spans="1:7" x14ac:dyDescent="0.3">
      <c r="A28" s="10"/>
      <c r="B28" s="266"/>
      <c r="C28" s="259"/>
      <c r="D28" s="259" t="s">
        <v>10</v>
      </c>
      <c r="E28" s="265" t="s">
        <v>10</v>
      </c>
      <c r="F28" s="265" t="s">
        <v>10</v>
      </c>
      <c r="G28" s="258" t="s">
        <v>10</v>
      </c>
    </row>
    <row r="29" spans="1:7" x14ac:dyDescent="0.3">
      <c r="A29" s="10"/>
      <c r="B29" s="263"/>
      <c r="C29" s="259"/>
      <c r="D29" s="259"/>
      <c r="E29" s="265"/>
      <c r="F29" s="265"/>
      <c r="G29" s="258"/>
    </row>
    <row r="30" spans="1:7" x14ac:dyDescent="0.3">
      <c r="A30" s="10"/>
      <c r="B30" s="266"/>
      <c r="C30" s="259"/>
      <c r="D30" s="259" t="s">
        <v>10</v>
      </c>
      <c r="E30" s="265" t="s">
        <v>10</v>
      </c>
      <c r="F30" s="265" t="s">
        <v>10</v>
      </c>
      <c r="G30" s="258" t="s">
        <v>10</v>
      </c>
    </row>
    <row r="31" spans="1:7" ht="12.9" thickBot="1" x14ac:dyDescent="0.35">
      <c r="A31" s="11"/>
      <c r="B31" s="267"/>
      <c r="C31" s="260"/>
      <c r="D31" s="260"/>
      <c r="E31" s="268"/>
      <c r="F31" s="268"/>
      <c r="G31" s="269"/>
    </row>
    <row r="32" spans="1:7" x14ac:dyDescent="0.3">
      <c r="A32" s="9" t="s">
        <v>70</v>
      </c>
      <c r="B32" s="262"/>
      <c r="C32" s="261"/>
      <c r="D32" s="261" t="s">
        <v>10</v>
      </c>
      <c r="E32" s="264" t="s">
        <v>10</v>
      </c>
      <c r="F32" s="264" t="s">
        <v>10</v>
      </c>
      <c r="G32" s="257" t="s">
        <v>10</v>
      </c>
    </row>
    <row r="33" spans="1:7" x14ac:dyDescent="0.3">
      <c r="A33" s="10"/>
      <c r="B33" s="263"/>
      <c r="C33" s="259"/>
      <c r="D33" s="259"/>
      <c r="E33" s="265"/>
      <c r="F33" s="265"/>
      <c r="G33" s="258"/>
    </row>
    <row r="34" spans="1:7" x14ac:dyDescent="0.3">
      <c r="A34" s="10"/>
      <c r="B34" s="266"/>
      <c r="C34" s="259"/>
      <c r="D34" s="259" t="s">
        <v>10</v>
      </c>
      <c r="E34" s="265" t="s">
        <v>10</v>
      </c>
      <c r="F34" s="265" t="s">
        <v>10</v>
      </c>
      <c r="G34" s="258" t="s">
        <v>10</v>
      </c>
    </row>
    <row r="35" spans="1:7" x14ac:dyDescent="0.3">
      <c r="A35" s="10"/>
      <c r="B35" s="263"/>
      <c r="C35" s="259"/>
      <c r="D35" s="259"/>
      <c r="E35" s="265"/>
      <c r="F35" s="265"/>
      <c r="G35" s="258"/>
    </row>
    <row r="36" spans="1:7" x14ac:dyDescent="0.3">
      <c r="A36" s="10"/>
      <c r="B36" s="266"/>
      <c r="C36" s="259"/>
      <c r="D36" s="259" t="s">
        <v>10</v>
      </c>
      <c r="E36" s="265" t="s">
        <v>10</v>
      </c>
      <c r="F36" s="265" t="s">
        <v>10</v>
      </c>
      <c r="G36" s="258" t="s">
        <v>10</v>
      </c>
    </row>
    <row r="37" spans="1:7" ht="13.3" thickBot="1" x14ac:dyDescent="0.4">
      <c r="A37" s="12"/>
      <c r="B37" s="267"/>
      <c r="C37" s="260"/>
      <c r="D37" s="260"/>
      <c r="E37" s="268"/>
      <c r="F37" s="268"/>
      <c r="G37" s="269"/>
    </row>
    <row r="38" spans="1:7" ht="12.9" thickBot="1" x14ac:dyDescent="0.35">
      <c r="B38" s="13" t="s">
        <v>45</v>
      </c>
      <c r="C38" s="14"/>
      <c r="D38" s="14">
        <v>1</v>
      </c>
      <c r="E38" s="14">
        <v>1</v>
      </c>
      <c r="F38" s="14">
        <v>1</v>
      </c>
      <c r="G38" s="14">
        <v>1</v>
      </c>
    </row>
    <row r="40" spans="1:7" x14ac:dyDescent="0.3">
      <c r="A40" s="7" t="s">
        <v>68</v>
      </c>
    </row>
  </sheetData>
  <mergeCells count="90">
    <mergeCell ref="G36:G37"/>
    <mergeCell ref="B36:B37"/>
    <mergeCell ref="D36:D37"/>
    <mergeCell ref="E36:E37"/>
    <mergeCell ref="F36:F37"/>
    <mergeCell ref="G34:G35"/>
    <mergeCell ref="C34:C35"/>
    <mergeCell ref="B32:B33"/>
    <mergeCell ref="D32:D33"/>
    <mergeCell ref="E32:E33"/>
    <mergeCell ref="F32:F33"/>
    <mergeCell ref="G32:G33"/>
    <mergeCell ref="B34:B35"/>
    <mergeCell ref="D34:D35"/>
    <mergeCell ref="E34:E35"/>
    <mergeCell ref="F34:F35"/>
    <mergeCell ref="C32:C33"/>
    <mergeCell ref="G30:G31"/>
    <mergeCell ref="B28:B29"/>
    <mergeCell ref="D28:D29"/>
    <mergeCell ref="E28:E29"/>
    <mergeCell ref="F28:F29"/>
    <mergeCell ref="G28:G29"/>
    <mergeCell ref="B30:B31"/>
    <mergeCell ref="D30:D31"/>
    <mergeCell ref="E30:E31"/>
    <mergeCell ref="F30:F31"/>
    <mergeCell ref="G26:G27"/>
    <mergeCell ref="B24:B25"/>
    <mergeCell ref="D24:D25"/>
    <mergeCell ref="E24:E25"/>
    <mergeCell ref="F24:F25"/>
    <mergeCell ref="G24:G25"/>
    <mergeCell ref="B26:B27"/>
    <mergeCell ref="D26:D27"/>
    <mergeCell ref="E26:E27"/>
    <mergeCell ref="F26:F27"/>
    <mergeCell ref="G22:G23"/>
    <mergeCell ref="B20:B21"/>
    <mergeCell ref="D20:D21"/>
    <mergeCell ref="E20:E21"/>
    <mergeCell ref="F20:F21"/>
    <mergeCell ref="G20:G21"/>
    <mergeCell ref="B22:B23"/>
    <mergeCell ref="D22:D23"/>
    <mergeCell ref="E22:E23"/>
    <mergeCell ref="F22:F23"/>
    <mergeCell ref="G12:G13"/>
    <mergeCell ref="B14:B15"/>
    <mergeCell ref="D14:D15"/>
    <mergeCell ref="E14:E15"/>
    <mergeCell ref="F14:F15"/>
    <mergeCell ref="G18:G19"/>
    <mergeCell ref="B16:B17"/>
    <mergeCell ref="D16:D17"/>
    <mergeCell ref="E16:E17"/>
    <mergeCell ref="F16:F17"/>
    <mergeCell ref="G16:G17"/>
    <mergeCell ref="B18:B19"/>
    <mergeCell ref="D18:D19"/>
    <mergeCell ref="E18:E19"/>
    <mergeCell ref="F18:F19"/>
    <mergeCell ref="G8:G9"/>
    <mergeCell ref="B10:B11"/>
    <mergeCell ref="D10:D11"/>
    <mergeCell ref="E10:E11"/>
    <mergeCell ref="F10:F11"/>
    <mergeCell ref="B12:B13"/>
    <mergeCell ref="D12:D13"/>
    <mergeCell ref="E12:E13"/>
    <mergeCell ref="F12:F13"/>
    <mergeCell ref="C20:C21"/>
    <mergeCell ref="C22:C23"/>
    <mergeCell ref="G10:G11"/>
    <mergeCell ref="B8:B9"/>
    <mergeCell ref="D8:D9"/>
    <mergeCell ref="E8:E9"/>
    <mergeCell ref="F8:F9"/>
    <mergeCell ref="C8:C9"/>
    <mergeCell ref="C10:C11"/>
    <mergeCell ref="G14:G15"/>
    <mergeCell ref="C12:C13"/>
    <mergeCell ref="C14:C15"/>
    <mergeCell ref="C16:C17"/>
    <mergeCell ref="C18:C19"/>
    <mergeCell ref="C36:C37"/>
    <mergeCell ref="C24:C25"/>
    <mergeCell ref="C26:C27"/>
    <mergeCell ref="C28:C29"/>
    <mergeCell ref="C30:C31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85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opLeftCell="A55" zoomScale="75" workbookViewId="0">
      <selection activeCell="H6" sqref="H6:K16"/>
    </sheetView>
  </sheetViews>
  <sheetFormatPr baseColWidth="10" defaultColWidth="11.3828125" defaultRowHeight="12.45" x14ac:dyDescent="0.3"/>
  <cols>
    <col min="1" max="1" width="4.15234375" style="135" customWidth="1"/>
    <col min="2" max="4" width="23.3046875" style="135" customWidth="1"/>
    <col min="5" max="5" width="7.53515625" style="135" customWidth="1"/>
    <col min="6" max="6" width="17.53515625" style="135" customWidth="1"/>
    <col min="7" max="16384" width="11.3828125" style="135"/>
  </cols>
  <sheetData>
    <row r="1" spans="2:6" s="132" customFormat="1" x14ac:dyDescent="0.3">
      <c r="B1" s="131" t="s">
        <v>82</v>
      </c>
      <c r="C1" s="131"/>
      <c r="D1" s="131"/>
    </row>
    <row r="2" spans="2:6" s="132" customFormat="1" ht="24" customHeight="1" x14ac:dyDescent="0.3">
      <c r="B2" s="131" t="s">
        <v>134</v>
      </c>
      <c r="C2" s="131"/>
      <c r="D2" s="131"/>
    </row>
    <row r="3" spans="2:6" s="132" customFormat="1" x14ac:dyDescent="0.3">
      <c r="B3" s="131"/>
      <c r="C3" s="131"/>
      <c r="D3" s="131"/>
    </row>
    <row r="4" spans="2:6" s="132" customFormat="1" x14ac:dyDescent="0.3">
      <c r="B4" s="270" t="s">
        <v>80</v>
      </c>
      <c r="C4" s="270"/>
      <c r="D4" s="270"/>
    </row>
    <row r="5" spans="2:6" s="132" customFormat="1" x14ac:dyDescent="0.3">
      <c r="B5" s="133"/>
      <c r="C5" s="133"/>
      <c r="D5" s="133"/>
    </row>
    <row r="6" spans="2:6" s="132" customFormat="1" x14ac:dyDescent="0.3">
      <c r="B6" s="134"/>
      <c r="C6" s="134"/>
      <c r="D6" s="134"/>
    </row>
    <row r="7" spans="2:6" s="132" customFormat="1" x14ac:dyDescent="0.3">
      <c r="B7" s="133"/>
      <c r="C7" s="133"/>
      <c r="D7" s="133"/>
    </row>
    <row r="8" spans="2:6" ht="12.9" thickBot="1" x14ac:dyDescent="0.35">
      <c r="E8" s="136"/>
      <c r="F8" s="136"/>
    </row>
    <row r="9" spans="2:6" ht="25.5" customHeight="1" x14ac:dyDescent="0.3">
      <c r="B9" s="137" t="s">
        <v>48</v>
      </c>
      <c r="C9" s="271" t="s">
        <v>137</v>
      </c>
      <c r="D9" s="271" t="s">
        <v>136</v>
      </c>
      <c r="E9" s="132"/>
    </row>
    <row r="10" spans="2:6" ht="26.25" customHeight="1" thickBot="1" x14ac:dyDescent="0.35">
      <c r="B10" s="138" t="s">
        <v>49</v>
      </c>
      <c r="C10" s="272" t="s">
        <v>135</v>
      </c>
      <c r="D10" s="272"/>
      <c r="E10" s="132"/>
    </row>
    <row r="11" spans="2:6" x14ac:dyDescent="0.3">
      <c r="B11" s="139">
        <f>+'3- impo investigadas'!A8</f>
        <v>42736</v>
      </c>
      <c r="C11" s="139"/>
      <c r="D11" s="140"/>
    </row>
    <row r="12" spans="2:6" x14ac:dyDescent="0.3">
      <c r="B12" s="141">
        <f>+'3- impo investigadas'!A9</f>
        <v>42767</v>
      </c>
      <c r="C12" s="141"/>
      <c r="D12" s="142"/>
    </row>
    <row r="13" spans="2:6" x14ac:dyDescent="0.3">
      <c r="B13" s="141">
        <f>+'3- impo investigadas'!A10</f>
        <v>42795</v>
      </c>
      <c r="C13" s="141"/>
      <c r="D13" s="142"/>
    </row>
    <row r="14" spans="2:6" x14ac:dyDescent="0.3">
      <c r="B14" s="141">
        <f>+'3- impo investigadas'!A11</f>
        <v>42826</v>
      </c>
      <c r="C14" s="141"/>
      <c r="D14" s="142"/>
    </row>
    <row r="15" spans="2:6" x14ac:dyDescent="0.3">
      <c r="B15" s="141">
        <f>+'3- impo investigadas'!A12</f>
        <v>42856</v>
      </c>
      <c r="C15" s="141"/>
      <c r="D15" s="143"/>
    </row>
    <row r="16" spans="2:6" x14ac:dyDescent="0.3">
      <c r="B16" s="141">
        <f>+'3- impo investigadas'!A13</f>
        <v>42887</v>
      </c>
      <c r="C16" s="141"/>
      <c r="D16" s="142"/>
    </row>
    <row r="17" spans="2:4" x14ac:dyDescent="0.3">
      <c r="B17" s="141">
        <f>+'3- impo investigadas'!A14</f>
        <v>42917</v>
      </c>
      <c r="C17" s="141"/>
      <c r="D17" s="143"/>
    </row>
    <row r="18" spans="2:4" x14ac:dyDescent="0.3">
      <c r="B18" s="141">
        <f>+'3- impo investigadas'!A15</f>
        <v>42948</v>
      </c>
      <c r="C18" s="141"/>
      <c r="D18" s="143"/>
    </row>
    <row r="19" spans="2:4" x14ac:dyDescent="0.3">
      <c r="B19" s="141">
        <f>+'3- impo investigadas'!A16</f>
        <v>42979</v>
      </c>
      <c r="C19" s="141"/>
      <c r="D19" s="143"/>
    </row>
    <row r="20" spans="2:4" x14ac:dyDescent="0.3">
      <c r="B20" s="141">
        <f>+'3- impo investigadas'!A17</f>
        <v>43009</v>
      </c>
      <c r="C20" s="141"/>
      <c r="D20" s="143"/>
    </row>
    <row r="21" spans="2:4" x14ac:dyDescent="0.3">
      <c r="B21" s="141">
        <f>+'3- impo investigadas'!A18</f>
        <v>43040</v>
      </c>
      <c r="C21" s="141"/>
      <c r="D21" s="143"/>
    </row>
    <row r="22" spans="2:4" ht="12.9" thickBot="1" x14ac:dyDescent="0.35">
      <c r="B22" s="144">
        <f>+'3- impo investigadas'!A19</f>
        <v>43070</v>
      </c>
      <c r="C22" s="144"/>
      <c r="D22" s="145"/>
    </row>
    <row r="23" spans="2:4" x14ac:dyDescent="0.3">
      <c r="B23" s="139">
        <f>+'3- impo investigadas'!A20</f>
        <v>43101</v>
      </c>
      <c r="C23" s="139"/>
      <c r="D23" s="146"/>
    </row>
    <row r="24" spans="2:4" x14ac:dyDescent="0.3">
      <c r="B24" s="141">
        <f>+'3- impo investigadas'!A21</f>
        <v>43132</v>
      </c>
      <c r="C24" s="141"/>
      <c r="D24" s="143"/>
    </row>
    <row r="25" spans="2:4" x14ac:dyDescent="0.3">
      <c r="B25" s="141">
        <f>+'3- impo investigadas'!A22</f>
        <v>43160</v>
      </c>
      <c r="C25" s="141"/>
      <c r="D25" s="143"/>
    </row>
    <row r="26" spans="2:4" x14ac:dyDescent="0.3">
      <c r="B26" s="141">
        <f>+'3- impo investigadas'!A23</f>
        <v>43191</v>
      </c>
      <c r="C26" s="141"/>
      <c r="D26" s="143"/>
    </row>
    <row r="27" spans="2:4" x14ac:dyDescent="0.3">
      <c r="B27" s="141">
        <f>+'3- impo investigadas'!A24</f>
        <v>43221</v>
      </c>
      <c r="C27" s="141"/>
      <c r="D27" s="143"/>
    </row>
    <row r="28" spans="2:4" x14ac:dyDescent="0.3">
      <c r="B28" s="141">
        <f>+'3- impo investigadas'!A25</f>
        <v>43252</v>
      </c>
      <c r="C28" s="141"/>
      <c r="D28" s="143"/>
    </row>
    <row r="29" spans="2:4" x14ac:dyDescent="0.3">
      <c r="B29" s="141">
        <f>+'3- impo investigadas'!A26</f>
        <v>43282</v>
      </c>
      <c r="C29" s="141"/>
      <c r="D29" s="143"/>
    </row>
    <row r="30" spans="2:4" x14ac:dyDescent="0.3">
      <c r="B30" s="141">
        <f>+'3- impo investigadas'!A27</f>
        <v>43313</v>
      </c>
      <c r="C30" s="141"/>
      <c r="D30" s="143"/>
    </row>
    <row r="31" spans="2:4" x14ac:dyDescent="0.3">
      <c r="B31" s="141">
        <f>+'3- impo investigadas'!A28</f>
        <v>43344</v>
      </c>
      <c r="C31" s="141"/>
      <c r="D31" s="143"/>
    </row>
    <row r="32" spans="2:4" x14ac:dyDescent="0.3">
      <c r="B32" s="141">
        <f>+'3- impo investigadas'!A29</f>
        <v>43374</v>
      </c>
      <c r="C32" s="141"/>
      <c r="D32" s="143"/>
    </row>
    <row r="33" spans="2:4" x14ac:dyDescent="0.3">
      <c r="B33" s="141">
        <f>+'3- impo investigadas'!A30</f>
        <v>43405</v>
      </c>
      <c r="C33" s="141"/>
      <c r="D33" s="143"/>
    </row>
    <row r="34" spans="2:4" ht="12.9" thickBot="1" x14ac:dyDescent="0.35">
      <c r="B34" s="144">
        <f>+'3- impo investigadas'!A31</f>
        <v>43435</v>
      </c>
      <c r="C34" s="144"/>
      <c r="D34" s="145"/>
    </row>
    <row r="35" spans="2:4" x14ac:dyDescent="0.3">
      <c r="B35" s="139">
        <f>+'3- impo investigadas'!A32</f>
        <v>43466</v>
      </c>
      <c r="C35" s="139"/>
      <c r="D35" s="146"/>
    </row>
    <row r="36" spans="2:4" x14ac:dyDescent="0.3">
      <c r="B36" s="141">
        <f>+'3- impo investigadas'!A33</f>
        <v>43497</v>
      </c>
      <c r="C36" s="141"/>
      <c r="D36" s="143"/>
    </row>
    <row r="37" spans="2:4" x14ac:dyDescent="0.3">
      <c r="B37" s="141">
        <f>+'3- impo investigadas'!A34</f>
        <v>43525</v>
      </c>
      <c r="C37" s="141"/>
      <c r="D37" s="143"/>
    </row>
    <row r="38" spans="2:4" x14ac:dyDescent="0.3">
      <c r="B38" s="141">
        <f>+'3- impo investigadas'!A35</f>
        <v>43556</v>
      </c>
      <c r="C38" s="141"/>
      <c r="D38" s="143"/>
    </row>
    <row r="39" spans="2:4" x14ac:dyDescent="0.3">
      <c r="B39" s="141">
        <f>+'3- impo investigadas'!A36</f>
        <v>43586</v>
      </c>
      <c r="C39" s="141"/>
      <c r="D39" s="143"/>
    </row>
    <row r="40" spans="2:4" x14ac:dyDescent="0.3">
      <c r="B40" s="141">
        <f>+'3- impo investigadas'!A37</f>
        <v>43617</v>
      </c>
      <c r="C40" s="141"/>
      <c r="D40" s="143"/>
    </row>
    <row r="41" spans="2:4" x14ac:dyDescent="0.3">
      <c r="B41" s="141">
        <f>+'3- impo investigadas'!A38</f>
        <v>43647</v>
      </c>
      <c r="C41" s="141"/>
      <c r="D41" s="143"/>
    </row>
    <row r="42" spans="2:4" x14ac:dyDescent="0.3">
      <c r="B42" s="141">
        <f>+'3- impo investigadas'!A39</f>
        <v>43678</v>
      </c>
      <c r="C42" s="141"/>
      <c r="D42" s="143"/>
    </row>
    <row r="43" spans="2:4" x14ac:dyDescent="0.3">
      <c r="B43" s="141">
        <f>+'3- impo investigadas'!A40</f>
        <v>43709</v>
      </c>
      <c r="C43" s="141"/>
      <c r="D43" s="143"/>
    </row>
    <row r="44" spans="2:4" x14ac:dyDescent="0.3">
      <c r="B44" s="141">
        <f>+'3- impo investigadas'!A41</f>
        <v>43739</v>
      </c>
      <c r="C44" s="141"/>
      <c r="D44" s="143"/>
    </row>
    <row r="45" spans="2:4" x14ac:dyDescent="0.3">
      <c r="B45" s="141">
        <f>+'3- impo investigadas'!A42</f>
        <v>43770</v>
      </c>
      <c r="C45" s="141"/>
      <c r="D45" s="143"/>
    </row>
    <row r="46" spans="2:4" ht="12.9" thickBot="1" x14ac:dyDescent="0.35">
      <c r="B46" s="144">
        <f>+'3- impo investigadas'!A43</f>
        <v>43800</v>
      </c>
      <c r="C46" s="144"/>
      <c r="D46" s="145"/>
    </row>
    <row r="47" spans="2:4" x14ac:dyDescent="0.3">
      <c r="B47" s="141">
        <f>+'3- impo investigadas'!A44</f>
        <v>43831</v>
      </c>
      <c r="C47" s="141"/>
      <c r="D47" s="143"/>
    </row>
    <row r="48" spans="2:4" ht="12.9" thickBot="1" x14ac:dyDescent="0.35">
      <c r="B48" s="144">
        <f>+'3- impo investigadas'!A45</f>
        <v>43862</v>
      </c>
      <c r="C48" s="144"/>
      <c r="D48" s="145"/>
    </row>
    <row r="49" spans="1:6" ht="12.9" thickBot="1" x14ac:dyDescent="0.35">
      <c r="B49" s="144">
        <f>+'3- impo investigadas'!A46</f>
        <v>43891</v>
      </c>
      <c r="C49" s="144"/>
      <c r="D49" s="145"/>
    </row>
    <row r="50" spans="1:6" ht="12.9" thickBot="1" x14ac:dyDescent="0.35">
      <c r="B50" s="144">
        <f>+'3- impo investigadas'!A47</f>
        <v>43922</v>
      </c>
      <c r="C50" s="144"/>
      <c r="D50" s="145"/>
    </row>
    <row r="51" spans="1:6" ht="12.9" thickBot="1" x14ac:dyDescent="0.35">
      <c r="B51" s="144">
        <f>+'3- impo investigadas'!A48</f>
        <v>43952</v>
      </c>
      <c r="C51" s="144"/>
      <c r="D51" s="145"/>
    </row>
    <row r="52" spans="1:6" ht="12.9" thickBot="1" x14ac:dyDescent="0.35">
      <c r="B52" s="144">
        <f>+'3- impo investigadas'!A49</f>
        <v>43983</v>
      </c>
      <c r="C52" s="144"/>
      <c r="D52" s="145"/>
    </row>
    <row r="53" spans="1:6" ht="14.25" customHeight="1" thickBot="1" x14ac:dyDescent="0.35">
      <c r="B53" s="144">
        <f>+'3- impo investigadas'!A50</f>
        <v>44013</v>
      </c>
      <c r="C53" s="144"/>
      <c r="D53" s="145"/>
    </row>
    <row r="54" spans="1:6" ht="14.25" customHeight="1" thickBot="1" x14ac:dyDescent="0.35">
      <c r="B54" s="144">
        <f>+'3- impo investigadas'!A51</f>
        <v>44044</v>
      </c>
      <c r="C54" s="144"/>
      <c r="D54" s="145"/>
    </row>
    <row r="55" spans="1:6" ht="14.25" customHeight="1" thickBot="1" x14ac:dyDescent="0.35">
      <c r="B55" s="144">
        <f>+'3- impo investigadas'!A52</f>
        <v>44075</v>
      </c>
      <c r="C55" s="144"/>
      <c r="D55" s="145"/>
    </row>
    <row r="56" spans="1:6" ht="14.25" customHeight="1" thickBot="1" x14ac:dyDescent="0.35">
      <c r="B56" s="144">
        <f>+'3- impo investigadas'!A53</f>
        <v>44105</v>
      </c>
      <c r="C56" s="144"/>
      <c r="D56" s="145"/>
    </row>
    <row r="57" spans="1:6" ht="14.25" customHeight="1" thickBot="1" x14ac:dyDescent="0.35">
      <c r="B57" s="144">
        <f>+'3- impo investigadas'!A54</f>
        <v>44136</v>
      </c>
      <c r="C57" s="144"/>
      <c r="D57" s="145"/>
    </row>
    <row r="58" spans="1:6" ht="14.25" customHeight="1" thickBot="1" x14ac:dyDescent="0.35">
      <c r="B58" s="147"/>
      <c r="C58" s="147"/>
      <c r="D58" s="136"/>
    </row>
    <row r="59" spans="1:6" x14ac:dyDescent="0.3">
      <c r="B59" s="60">
        <f>+'3- impo investigadas'!A57</f>
        <v>2015</v>
      </c>
      <c r="C59" s="60"/>
      <c r="D59" s="146"/>
      <c r="E59" s="136"/>
    </row>
    <row r="60" spans="1:6" x14ac:dyDescent="0.3">
      <c r="B60" s="61">
        <f>+'3- impo investigadas'!A58</f>
        <v>2016</v>
      </c>
      <c r="C60" s="61"/>
      <c r="D60" s="143"/>
      <c r="E60" s="136"/>
    </row>
    <row r="61" spans="1:6" ht="12.9" thickBot="1" x14ac:dyDescent="0.35">
      <c r="B61" s="62">
        <f>+'3- impo investigadas'!A59</f>
        <v>2017</v>
      </c>
      <c r="C61" s="62"/>
      <c r="D61" s="145"/>
    </row>
    <row r="62" spans="1:6" x14ac:dyDescent="0.3">
      <c r="B62" s="60">
        <f>+'3- impo investigadas'!A60</f>
        <v>2018</v>
      </c>
      <c r="C62" s="60"/>
      <c r="D62" s="146"/>
      <c r="E62" s="136"/>
    </row>
    <row r="63" spans="1:6" x14ac:dyDescent="0.3">
      <c r="B63" s="61">
        <f>+'3- impo investigadas'!A61</f>
        <v>2019</v>
      </c>
      <c r="C63" s="61"/>
      <c r="D63" s="143"/>
      <c r="E63" s="136"/>
    </row>
    <row r="64" spans="1:6" s="7" customFormat="1" ht="12.9" thickBot="1" x14ac:dyDescent="0.35">
      <c r="A64" s="36"/>
      <c r="B64" s="37"/>
      <c r="C64" s="37"/>
      <c r="D64" s="37"/>
      <c r="E64" s="37"/>
      <c r="F64"/>
    </row>
    <row r="65" spans="2:7" s="7" customFormat="1" x14ac:dyDescent="0.3">
      <c r="B65" s="129" t="s">
        <v>139</v>
      </c>
      <c r="C65" s="129"/>
      <c r="D65" s="21"/>
      <c r="E65" s="149"/>
      <c r="F65" s="37"/>
      <c r="G65" s="37"/>
    </row>
    <row r="66" spans="2:7" s="7" customFormat="1" ht="12.9" thickBot="1" x14ac:dyDescent="0.35">
      <c r="B66" s="130" t="s">
        <v>140</v>
      </c>
      <c r="C66" s="130"/>
      <c r="D66" s="28"/>
      <c r="E66" s="149"/>
      <c r="F66" s="37"/>
      <c r="G66" s="37"/>
    </row>
    <row r="67" spans="2:7" ht="19.5" customHeight="1" x14ac:dyDescent="0.3">
      <c r="B67" s="147"/>
      <c r="C67" s="147"/>
      <c r="D67" s="147"/>
      <c r="F67" s="132"/>
    </row>
  </sheetData>
  <sheetProtection formatCells="0" formatColumns="0" formatRows="0"/>
  <mergeCells count="3">
    <mergeCell ref="B4:D4"/>
    <mergeCell ref="D9:D10"/>
    <mergeCell ref="C9:C10"/>
  </mergeCells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80" orientation="portrait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topLeftCell="A52" zoomScale="75" workbookViewId="0">
      <selection activeCell="H6" sqref="H6:K16"/>
    </sheetView>
  </sheetViews>
  <sheetFormatPr baseColWidth="10" defaultColWidth="11.3828125" defaultRowHeight="12.45" x14ac:dyDescent="0.3"/>
  <cols>
    <col min="1" max="1" width="14.53515625" style="7" customWidth="1"/>
    <col min="2" max="4" width="20.53515625" style="7" customWidth="1"/>
    <col min="5" max="5" width="14.15234375" customWidth="1"/>
    <col min="6" max="8" width="2.84375" style="7" customWidth="1"/>
    <col min="9" max="16384" width="11.3828125" style="7"/>
  </cols>
  <sheetData>
    <row r="1" spans="1:7" x14ac:dyDescent="0.3">
      <c r="A1" s="273" t="s">
        <v>3</v>
      </c>
      <c r="B1" s="274"/>
      <c r="C1" s="274"/>
      <c r="D1" s="274"/>
      <c r="E1" s="274"/>
      <c r="F1" s="15"/>
      <c r="G1" s="15"/>
    </row>
    <row r="2" spans="1:7" x14ac:dyDescent="0.3">
      <c r="A2" s="5" t="s">
        <v>4</v>
      </c>
      <c r="B2" s="6"/>
      <c r="C2" s="6"/>
      <c r="D2" s="6"/>
      <c r="E2" s="6"/>
    </row>
    <row r="3" spans="1:7" x14ac:dyDescent="0.3">
      <c r="A3" s="127" t="str">
        <f>+'1.modelos prod.invest.'!A3</f>
        <v>calzado</v>
      </c>
      <c r="B3" s="128"/>
      <c r="C3" s="128"/>
      <c r="D3" s="128"/>
      <c r="E3" s="126"/>
      <c r="F3" s="16"/>
    </row>
    <row r="4" spans="1:7" x14ac:dyDescent="0.3">
      <c r="A4" s="121" t="s">
        <v>77</v>
      </c>
      <c r="B4" s="6"/>
      <c r="C4" s="6"/>
      <c r="D4" s="6"/>
      <c r="E4" s="6"/>
    </row>
    <row r="5" spans="1:7" ht="12.9" thickBot="1" x14ac:dyDescent="0.35">
      <c r="A5" s="121" t="s">
        <v>76</v>
      </c>
      <c r="B5" s="6"/>
      <c r="C5" s="6"/>
      <c r="D5" s="6"/>
      <c r="E5" s="6"/>
    </row>
    <row r="6" spans="1:7" ht="12.75" customHeight="1" x14ac:dyDescent="0.3">
      <c r="A6" s="17" t="s">
        <v>48</v>
      </c>
      <c r="B6" s="17" t="s">
        <v>5</v>
      </c>
      <c r="C6" s="17" t="s">
        <v>34</v>
      </c>
      <c r="D6" s="17" t="s">
        <v>35</v>
      </c>
    </row>
    <row r="7" spans="1:7" ht="12.9" thickBot="1" x14ac:dyDescent="0.35">
      <c r="A7" s="120" t="s">
        <v>49</v>
      </c>
      <c r="B7" s="18" t="s">
        <v>6</v>
      </c>
      <c r="C7" s="18" t="s">
        <v>7</v>
      </c>
      <c r="D7" s="18" t="s">
        <v>7</v>
      </c>
    </row>
    <row r="8" spans="1:7" x14ac:dyDescent="0.3">
      <c r="A8" s="19">
        <v>42736</v>
      </c>
      <c r="B8" s="21"/>
      <c r="C8" s="22"/>
      <c r="D8" s="21"/>
    </row>
    <row r="9" spans="1:7" x14ac:dyDescent="0.3">
      <c r="A9" s="23">
        <v>42767</v>
      </c>
      <c r="B9" s="25"/>
      <c r="C9" s="26"/>
      <c r="D9" s="25"/>
    </row>
    <row r="10" spans="1:7" x14ac:dyDescent="0.3">
      <c r="A10" s="23">
        <v>42795</v>
      </c>
      <c r="B10" s="25"/>
      <c r="C10" s="26"/>
      <c r="D10" s="25"/>
    </row>
    <row r="11" spans="1:7" x14ac:dyDescent="0.3">
      <c r="A11" s="23">
        <v>42826</v>
      </c>
      <c r="B11" s="25"/>
      <c r="C11" s="26"/>
      <c r="D11" s="25"/>
    </row>
    <row r="12" spans="1:7" x14ac:dyDescent="0.3">
      <c r="A12" s="23">
        <v>42856</v>
      </c>
      <c r="B12" s="25"/>
      <c r="C12" s="26"/>
      <c r="D12" s="25"/>
    </row>
    <row r="13" spans="1:7" x14ac:dyDescent="0.3">
      <c r="A13" s="23">
        <v>42887</v>
      </c>
      <c r="B13" s="25"/>
      <c r="C13" s="26"/>
      <c r="D13" s="25"/>
    </row>
    <row r="14" spans="1:7" x14ac:dyDescent="0.3">
      <c r="A14" s="23">
        <v>42917</v>
      </c>
      <c r="B14" s="25"/>
      <c r="C14" s="26"/>
      <c r="D14" s="25"/>
    </row>
    <row r="15" spans="1:7" x14ac:dyDescent="0.3">
      <c r="A15" s="23">
        <v>42948</v>
      </c>
      <c r="B15" s="25"/>
      <c r="C15" s="26"/>
      <c r="D15" s="25"/>
    </row>
    <row r="16" spans="1:7" x14ac:dyDescent="0.3">
      <c r="A16" s="23">
        <v>42979</v>
      </c>
      <c r="B16" s="25"/>
      <c r="C16" s="26"/>
      <c r="D16" s="25"/>
    </row>
    <row r="17" spans="1:4" x14ac:dyDescent="0.3">
      <c r="A17" s="23">
        <v>43009</v>
      </c>
      <c r="B17" s="25"/>
      <c r="C17" s="26"/>
      <c r="D17" s="25"/>
    </row>
    <row r="18" spans="1:4" x14ac:dyDescent="0.3">
      <c r="A18" s="23">
        <v>43040</v>
      </c>
      <c r="B18" s="25"/>
      <c r="C18" s="26"/>
      <c r="D18" s="25"/>
    </row>
    <row r="19" spans="1:4" ht="12.9" thickBot="1" x14ac:dyDescent="0.35">
      <c r="A19" s="27">
        <v>43070</v>
      </c>
      <c r="B19" s="28"/>
      <c r="C19" s="29"/>
      <c r="D19" s="28"/>
    </row>
    <row r="20" spans="1:4" x14ac:dyDescent="0.3">
      <c r="A20" s="19">
        <v>43101</v>
      </c>
      <c r="B20" s="21"/>
      <c r="C20" s="26"/>
      <c r="D20" s="21"/>
    </row>
    <row r="21" spans="1:4" x14ac:dyDescent="0.3">
      <c r="A21" s="23">
        <v>43132</v>
      </c>
      <c r="B21" s="25"/>
      <c r="C21" s="30"/>
      <c r="D21" s="25"/>
    </row>
    <row r="22" spans="1:4" x14ac:dyDescent="0.3">
      <c r="A22" s="23">
        <v>43160</v>
      </c>
      <c r="B22" s="25"/>
      <c r="C22" s="26"/>
      <c r="D22" s="25"/>
    </row>
    <row r="23" spans="1:4" x14ac:dyDescent="0.3">
      <c r="A23" s="23">
        <v>43191</v>
      </c>
      <c r="B23" s="25"/>
      <c r="C23" s="26"/>
      <c r="D23" s="25"/>
    </row>
    <row r="24" spans="1:4" x14ac:dyDescent="0.3">
      <c r="A24" s="23">
        <v>43221</v>
      </c>
      <c r="B24" s="25"/>
      <c r="C24" s="26"/>
      <c r="D24" s="25"/>
    </row>
    <row r="25" spans="1:4" x14ac:dyDescent="0.3">
      <c r="A25" s="23">
        <v>43252</v>
      </c>
      <c r="B25" s="25"/>
      <c r="C25" s="26"/>
      <c r="D25" s="25"/>
    </row>
    <row r="26" spans="1:4" x14ac:dyDescent="0.3">
      <c r="A26" s="23">
        <v>43282</v>
      </c>
      <c r="B26" s="25"/>
      <c r="C26" s="26"/>
      <c r="D26" s="25"/>
    </row>
    <row r="27" spans="1:4" x14ac:dyDescent="0.3">
      <c r="A27" s="23">
        <v>43313</v>
      </c>
      <c r="B27" s="25"/>
      <c r="C27" s="26"/>
      <c r="D27" s="25"/>
    </row>
    <row r="28" spans="1:4" x14ac:dyDescent="0.3">
      <c r="A28" s="23">
        <v>43344</v>
      </c>
      <c r="B28" s="25"/>
      <c r="C28" s="26"/>
      <c r="D28" s="25"/>
    </row>
    <row r="29" spans="1:4" x14ac:dyDescent="0.3">
      <c r="A29" s="23">
        <v>43374</v>
      </c>
      <c r="B29" s="25"/>
      <c r="C29" s="26"/>
      <c r="D29" s="25"/>
    </row>
    <row r="30" spans="1:4" x14ac:dyDescent="0.3">
      <c r="A30" s="23">
        <v>43405</v>
      </c>
      <c r="B30" s="25"/>
      <c r="C30" s="26"/>
      <c r="D30" s="25"/>
    </row>
    <row r="31" spans="1:4" ht="12.9" thickBot="1" x14ac:dyDescent="0.35">
      <c r="A31" s="27">
        <v>43435</v>
      </c>
      <c r="B31" s="28"/>
      <c r="C31" s="31"/>
      <c r="D31" s="28"/>
    </row>
    <row r="32" spans="1:4" x14ac:dyDescent="0.3">
      <c r="A32" s="19">
        <v>43466</v>
      </c>
      <c r="B32" s="32"/>
      <c r="C32" s="20"/>
      <c r="D32" s="21"/>
    </row>
    <row r="33" spans="1:4" x14ac:dyDescent="0.3">
      <c r="A33" s="23">
        <v>43497</v>
      </c>
      <c r="B33" s="33"/>
      <c r="C33" s="24"/>
      <c r="D33" s="25"/>
    </row>
    <row r="34" spans="1:4" x14ac:dyDescent="0.3">
      <c r="A34" s="23">
        <v>43525</v>
      </c>
      <c r="B34" s="33"/>
      <c r="C34" s="24"/>
      <c r="D34" s="25"/>
    </row>
    <row r="35" spans="1:4" x14ac:dyDescent="0.3">
      <c r="A35" s="23">
        <v>43556</v>
      </c>
      <c r="B35" s="33"/>
      <c r="C35" s="24"/>
      <c r="D35" s="25"/>
    </row>
    <row r="36" spans="1:4" x14ac:dyDescent="0.3">
      <c r="A36" s="23">
        <v>43586</v>
      </c>
      <c r="B36" s="33"/>
      <c r="C36" s="24"/>
      <c r="D36" s="25"/>
    </row>
    <row r="37" spans="1:4" x14ac:dyDescent="0.3">
      <c r="A37" s="23">
        <v>43617</v>
      </c>
      <c r="B37" s="33"/>
      <c r="C37" s="24"/>
      <c r="D37" s="25"/>
    </row>
    <row r="38" spans="1:4" x14ac:dyDescent="0.3">
      <c r="A38" s="23">
        <v>43647</v>
      </c>
      <c r="B38" s="33"/>
      <c r="C38" s="24"/>
      <c r="D38" s="25"/>
    </row>
    <row r="39" spans="1:4" x14ac:dyDescent="0.3">
      <c r="A39" s="23">
        <v>43678</v>
      </c>
      <c r="B39" s="33"/>
      <c r="C39" s="24"/>
      <c r="D39" s="25"/>
    </row>
    <row r="40" spans="1:4" x14ac:dyDescent="0.3">
      <c r="A40" s="23">
        <v>43709</v>
      </c>
      <c r="B40" s="33"/>
      <c r="C40" s="24"/>
      <c r="D40" s="25"/>
    </row>
    <row r="41" spans="1:4" x14ac:dyDescent="0.3">
      <c r="A41" s="23">
        <v>43739</v>
      </c>
      <c r="B41" s="33"/>
      <c r="C41" s="24"/>
      <c r="D41" s="25"/>
    </row>
    <row r="42" spans="1:4" x14ac:dyDescent="0.3">
      <c r="A42" s="23">
        <v>43770</v>
      </c>
      <c r="B42" s="33"/>
      <c r="C42" s="24"/>
      <c r="D42" s="25"/>
    </row>
    <row r="43" spans="1:4" ht="12.9" thickBot="1" x14ac:dyDescent="0.35">
      <c r="A43" s="27">
        <v>43800</v>
      </c>
      <c r="B43" s="34"/>
      <c r="C43" s="35"/>
      <c r="D43" s="28"/>
    </row>
    <row r="44" spans="1:4" ht="13.5" customHeight="1" x14ac:dyDescent="0.3">
      <c r="A44" s="19">
        <v>43831</v>
      </c>
      <c r="B44" s="32"/>
      <c r="C44" s="20"/>
      <c r="D44" s="21"/>
    </row>
    <row r="45" spans="1:4" x14ac:dyDescent="0.3">
      <c r="A45" s="23">
        <v>43862</v>
      </c>
      <c r="B45" s="33"/>
      <c r="C45" s="24"/>
      <c r="D45" s="25"/>
    </row>
    <row r="46" spans="1:4" x14ac:dyDescent="0.3">
      <c r="A46" s="23">
        <v>43891</v>
      </c>
      <c r="B46" s="33"/>
      <c r="C46" s="24"/>
      <c r="D46" s="25"/>
    </row>
    <row r="47" spans="1:4" x14ac:dyDescent="0.3">
      <c r="A47" s="23">
        <v>43922</v>
      </c>
      <c r="B47" s="33"/>
      <c r="C47" s="24"/>
      <c r="D47" s="25"/>
    </row>
    <row r="48" spans="1:4" x14ac:dyDescent="0.3">
      <c r="A48" s="23">
        <v>43952</v>
      </c>
      <c r="B48" s="33"/>
      <c r="C48" s="24"/>
      <c r="D48" s="25"/>
    </row>
    <row r="49" spans="1:4" x14ac:dyDescent="0.3">
      <c r="A49" s="23">
        <v>43983</v>
      </c>
      <c r="B49" s="33"/>
      <c r="C49" s="24"/>
      <c r="D49" s="25"/>
    </row>
    <row r="50" spans="1:4" x14ac:dyDescent="0.3">
      <c r="A50" s="23">
        <v>44013</v>
      </c>
      <c r="B50" s="33"/>
      <c r="C50" s="24"/>
      <c r="D50" s="25"/>
    </row>
    <row r="51" spans="1:4" x14ac:dyDescent="0.3">
      <c r="A51" s="23">
        <v>44044</v>
      </c>
      <c r="B51" s="33"/>
      <c r="C51" s="24"/>
      <c r="D51" s="25"/>
    </row>
    <row r="52" spans="1:4" x14ac:dyDescent="0.3">
      <c r="A52" s="23">
        <v>44075</v>
      </c>
      <c r="B52" s="33"/>
      <c r="C52" s="24"/>
      <c r="D52" s="25"/>
    </row>
    <row r="53" spans="1:4" x14ac:dyDescent="0.3">
      <c r="A53" s="23">
        <v>44105</v>
      </c>
      <c r="B53" s="33"/>
      <c r="C53" s="24"/>
      <c r="D53" s="25"/>
    </row>
    <row r="54" spans="1:4" x14ac:dyDescent="0.3">
      <c r="A54" s="23">
        <v>44136</v>
      </c>
      <c r="B54" s="33"/>
      <c r="C54" s="24"/>
      <c r="D54" s="25"/>
    </row>
    <row r="55" spans="1:4" ht="12.9" hidden="1" thickBot="1" x14ac:dyDescent="0.35">
      <c r="A55" s="27">
        <v>44166</v>
      </c>
      <c r="B55" s="34"/>
      <c r="C55" s="35"/>
      <c r="D55" s="28"/>
    </row>
    <row r="56" spans="1:4" ht="12.9" thickBot="1" x14ac:dyDescent="0.35">
      <c r="A56" s="36"/>
      <c r="B56" s="37"/>
      <c r="C56" s="38"/>
      <c r="D56" s="37"/>
    </row>
    <row r="57" spans="1:4" x14ac:dyDescent="0.3">
      <c r="A57" s="39">
        <v>2015</v>
      </c>
      <c r="B57" s="21"/>
      <c r="C57" s="21"/>
      <c r="D57" s="21"/>
    </row>
    <row r="58" spans="1:4" x14ac:dyDescent="0.3">
      <c r="A58" s="40">
        <v>2016</v>
      </c>
      <c r="B58" s="25"/>
      <c r="C58" s="25"/>
      <c r="D58" s="25"/>
    </row>
    <row r="59" spans="1:4" ht="12.9" thickBot="1" x14ac:dyDescent="0.35">
      <c r="A59" s="41">
        <v>2017</v>
      </c>
      <c r="B59" s="28"/>
      <c r="C59" s="28"/>
      <c r="D59" s="28"/>
    </row>
    <row r="60" spans="1:4" x14ac:dyDescent="0.3">
      <c r="A60" s="39">
        <v>2018</v>
      </c>
      <c r="B60" s="21"/>
      <c r="C60" s="21"/>
      <c r="D60" s="21"/>
    </row>
    <row r="61" spans="1:4" x14ac:dyDescent="0.3">
      <c r="A61" s="40">
        <v>2019</v>
      </c>
      <c r="B61" s="25"/>
      <c r="C61" s="25"/>
      <c r="D61" s="25"/>
    </row>
    <row r="62" spans="1:4" ht="12.9" thickBot="1" x14ac:dyDescent="0.35">
      <c r="A62" s="36"/>
      <c r="B62" s="37"/>
      <c r="C62" s="37"/>
      <c r="D62" s="37"/>
    </row>
    <row r="63" spans="1:4" x14ac:dyDescent="0.3">
      <c r="A63" s="129" t="s">
        <v>139</v>
      </c>
      <c r="B63" s="21"/>
      <c r="C63" s="21"/>
      <c r="D63" s="21"/>
    </row>
    <row r="64" spans="1:4" ht="12.9" thickBot="1" x14ac:dyDescent="0.35">
      <c r="A64" s="130" t="s">
        <v>140</v>
      </c>
      <c r="B64" s="28"/>
      <c r="C64" s="28"/>
      <c r="D64" s="28"/>
    </row>
    <row r="65" spans="1:4" x14ac:dyDescent="0.3">
      <c r="A65" s="42"/>
      <c r="B65" s="37"/>
      <c r="C65" s="37"/>
      <c r="D65" s="37"/>
    </row>
    <row r="66" spans="1:4" x14ac:dyDescent="0.3">
      <c r="A66" s="43"/>
      <c r="B66" s="37"/>
      <c r="C66" s="37"/>
      <c r="D66" s="37"/>
    </row>
  </sheetData>
  <mergeCells count="1">
    <mergeCell ref="A1:E1"/>
  </mergeCells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8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opLeftCell="A52" zoomScale="75" workbookViewId="0">
      <selection activeCell="H6" sqref="H6:K16"/>
    </sheetView>
  </sheetViews>
  <sheetFormatPr baseColWidth="10" defaultColWidth="11.3828125" defaultRowHeight="12.45" x14ac:dyDescent="0.3"/>
  <cols>
    <col min="1" max="1" width="14.53515625" style="7" customWidth="1"/>
    <col min="2" max="3" width="18.3828125" style="7" customWidth="1"/>
    <col min="4" max="4" width="21.3828125" style="7" customWidth="1"/>
    <col min="5" max="5" width="18.3828125" style="7" customWidth="1"/>
    <col min="6" max="8" width="2.84375" style="7" customWidth="1"/>
    <col min="9" max="16384" width="11.3828125" style="7"/>
  </cols>
  <sheetData>
    <row r="1" spans="1:7" x14ac:dyDescent="0.3">
      <c r="A1" s="273" t="s">
        <v>78</v>
      </c>
      <c r="B1" s="274"/>
      <c r="C1" s="274"/>
      <c r="D1" s="274"/>
      <c r="E1" s="274"/>
      <c r="F1" s="15"/>
      <c r="G1" s="15"/>
    </row>
    <row r="2" spans="1:7" x14ac:dyDescent="0.3">
      <c r="A2" s="5" t="s">
        <v>4</v>
      </c>
      <c r="B2" s="6"/>
      <c r="C2" s="6"/>
      <c r="D2" s="6"/>
      <c r="E2" s="6"/>
    </row>
    <row r="3" spans="1:7" x14ac:dyDescent="0.3">
      <c r="A3" s="127" t="str">
        <f>+'1.modelos prod.invest.'!A3</f>
        <v>calzado</v>
      </c>
      <c r="B3" s="128"/>
      <c r="C3" s="128"/>
      <c r="D3" s="128"/>
      <c r="E3" s="128"/>
      <c r="F3" s="16"/>
    </row>
    <row r="4" spans="1:7" x14ac:dyDescent="0.3">
      <c r="A4" s="5" t="s">
        <v>46</v>
      </c>
      <c r="B4" s="6"/>
      <c r="C4" s="6"/>
      <c r="D4" s="6"/>
      <c r="E4" s="6"/>
    </row>
    <row r="5" spans="1:7" ht="12.9" thickBot="1" x14ac:dyDescent="0.35">
      <c r="A5" s="5" t="s">
        <v>47</v>
      </c>
      <c r="B5" s="6"/>
      <c r="C5" s="6"/>
      <c r="D5" s="6"/>
      <c r="E5" s="6"/>
    </row>
    <row r="6" spans="1:7" ht="12.75" customHeight="1" x14ac:dyDescent="0.3">
      <c r="A6" s="17" t="s">
        <v>48</v>
      </c>
      <c r="B6" s="17" t="s">
        <v>5</v>
      </c>
      <c r="C6" s="17" t="s">
        <v>34</v>
      </c>
      <c r="D6" s="17" t="s">
        <v>35</v>
      </c>
    </row>
    <row r="7" spans="1:7" ht="12.9" thickBot="1" x14ac:dyDescent="0.35">
      <c r="A7" s="18" t="s">
        <v>49</v>
      </c>
      <c r="B7" s="18" t="s">
        <v>6</v>
      </c>
      <c r="C7" s="18" t="s">
        <v>7</v>
      </c>
      <c r="D7" s="18" t="s">
        <v>7</v>
      </c>
    </row>
    <row r="8" spans="1:7" x14ac:dyDescent="0.3">
      <c r="A8" s="19">
        <f>+'3- impo investigadas'!A8</f>
        <v>42736</v>
      </c>
      <c r="B8" s="21"/>
      <c r="C8" s="22"/>
      <c r="D8" s="21"/>
    </row>
    <row r="9" spans="1:7" x14ac:dyDescent="0.3">
      <c r="A9" s="23">
        <f>+'3- impo investigadas'!A9</f>
        <v>42767</v>
      </c>
      <c r="B9" s="25"/>
      <c r="C9" s="26"/>
      <c r="D9" s="25"/>
    </row>
    <row r="10" spans="1:7" x14ac:dyDescent="0.3">
      <c r="A10" s="23">
        <f>+'3- impo investigadas'!A10</f>
        <v>42795</v>
      </c>
      <c r="B10" s="25"/>
      <c r="C10" s="26"/>
      <c r="D10" s="25"/>
    </row>
    <row r="11" spans="1:7" x14ac:dyDescent="0.3">
      <c r="A11" s="23">
        <f>+'3- impo investigadas'!A11</f>
        <v>42826</v>
      </c>
      <c r="B11" s="25"/>
      <c r="C11" s="26"/>
      <c r="D11" s="25"/>
    </row>
    <row r="12" spans="1:7" x14ac:dyDescent="0.3">
      <c r="A12" s="23">
        <f>+'3- impo investigadas'!A12</f>
        <v>42856</v>
      </c>
      <c r="B12" s="25"/>
      <c r="C12" s="26"/>
      <c r="D12" s="25"/>
    </row>
    <row r="13" spans="1:7" x14ac:dyDescent="0.3">
      <c r="A13" s="23">
        <f>+'3- impo investigadas'!A13</f>
        <v>42887</v>
      </c>
      <c r="B13" s="25"/>
      <c r="C13" s="26"/>
      <c r="D13" s="25"/>
    </row>
    <row r="14" spans="1:7" x14ac:dyDescent="0.3">
      <c r="A14" s="23">
        <f>+'3- impo investigadas'!A14</f>
        <v>42917</v>
      </c>
      <c r="B14" s="25"/>
      <c r="C14" s="26"/>
      <c r="D14" s="25"/>
    </row>
    <row r="15" spans="1:7" x14ac:dyDescent="0.3">
      <c r="A15" s="23">
        <f>+'3- impo investigadas'!A15</f>
        <v>42948</v>
      </c>
      <c r="B15" s="25"/>
      <c r="C15" s="26"/>
      <c r="D15" s="25"/>
    </row>
    <row r="16" spans="1:7" x14ac:dyDescent="0.3">
      <c r="A16" s="23">
        <f>+'3- impo investigadas'!A16</f>
        <v>42979</v>
      </c>
      <c r="B16" s="25"/>
      <c r="C16" s="26"/>
      <c r="D16" s="25"/>
    </row>
    <row r="17" spans="1:4" x14ac:dyDescent="0.3">
      <c r="A17" s="23">
        <f>+'3- impo investigadas'!A17</f>
        <v>43009</v>
      </c>
      <c r="B17" s="25"/>
      <c r="C17" s="26"/>
      <c r="D17" s="25"/>
    </row>
    <row r="18" spans="1:4" x14ac:dyDescent="0.3">
      <c r="A18" s="23">
        <f>+'3- impo investigadas'!A18</f>
        <v>43040</v>
      </c>
      <c r="B18" s="25"/>
      <c r="C18" s="26"/>
      <c r="D18" s="25"/>
    </row>
    <row r="19" spans="1:4" ht="12.9" thickBot="1" x14ac:dyDescent="0.35">
      <c r="A19" s="27">
        <f>+'3- impo investigadas'!A19</f>
        <v>43070</v>
      </c>
      <c r="B19" s="28"/>
      <c r="C19" s="29"/>
      <c r="D19" s="28"/>
    </row>
    <row r="20" spans="1:4" x14ac:dyDescent="0.3">
      <c r="A20" s="19">
        <f>+'3- impo investigadas'!A20</f>
        <v>43101</v>
      </c>
      <c r="B20" s="21"/>
      <c r="C20" s="26"/>
      <c r="D20" s="21"/>
    </row>
    <row r="21" spans="1:4" x14ac:dyDescent="0.3">
      <c r="A21" s="23">
        <f>+'3- impo investigadas'!A21</f>
        <v>43132</v>
      </c>
      <c r="B21" s="25"/>
      <c r="C21" s="30"/>
      <c r="D21" s="25"/>
    </row>
    <row r="22" spans="1:4" x14ac:dyDescent="0.3">
      <c r="A22" s="23">
        <f>+'3- impo investigadas'!A22</f>
        <v>43160</v>
      </c>
      <c r="B22" s="25"/>
      <c r="C22" s="26"/>
      <c r="D22" s="25"/>
    </row>
    <row r="23" spans="1:4" x14ac:dyDescent="0.3">
      <c r="A23" s="23">
        <f>+'3- impo investigadas'!A23</f>
        <v>43191</v>
      </c>
      <c r="B23" s="25"/>
      <c r="C23" s="26"/>
      <c r="D23" s="25"/>
    </row>
    <row r="24" spans="1:4" x14ac:dyDescent="0.3">
      <c r="A24" s="23">
        <f>+'3- impo investigadas'!A24</f>
        <v>43221</v>
      </c>
      <c r="B24" s="25"/>
      <c r="C24" s="26"/>
      <c r="D24" s="25"/>
    </row>
    <row r="25" spans="1:4" x14ac:dyDescent="0.3">
      <c r="A25" s="23">
        <f>+'3- impo investigadas'!A25</f>
        <v>43252</v>
      </c>
      <c r="B25" s="25"/>
      <c r="C25" s="26"/>
      <c r="D25" s="25"/>
    </row>
    <row r="26" spans="1:4" x14ac:dyDescent="0.3">
      <c r="A26" s="23">
        <f>+'3- impo investigadas'!A26</f>
        <v>43282</v>
      </c>
      <c r="B26" s="25"/>
      <c r="C26" s="26"/>
      <c r="D26" s="25"/>
    </row>
    <row r="27" spans="1:4" x14ac:dyDescent="0.3">
      <c r="A27" s="23">
        <f>+'3- impo investigadas'!A27</f>
        <v>43313</v>
      </c>
      <c r="B27" s="25"/>
      <c r="C27" s="26"/>
      <c r="D27" s="25"/>
    </row>
    <row r="28" spans="1:4" x14ac:dyDescent="0.3">
      <c r="A28" s="23">
        <f>+'3- impo investigadas'!A28</f>
        <v>43344</v>
      </c>
      <c r="B28" s="25"/>
      <c r="C28" s="26"/>
      <c r="D28" s="25"/>
    </row>
    <row r="29" spans="1:4" x14ac:dyDescent="0.3">
      <c r="A29" s="23">
        <f>+'3- impo investigadas'!A29</f>
        <v>43374</v>
      </c>
      <c r="B29" s="25"/>
      <c r="C29" s="26"/>
      <c r="D29" s="25"/>
    </row>
    <row r="30" spans="1:4" x14ac:dyDescent="0.3">
      <c r="A30" s="23">
        <f>+'3- impo investigadas'!A30</f>
        <v>43405</v>
      </c>
      <c r="B30" s="25"/>
      <c r="C30" s="26"/>
      <c r="D30" s="25"/>
    </row>
    <row r="31" spans="1:4" ht="12.9" thickBot="1" x14ac:dyDescent="0.35">
      <c r="A31" s="27">
        <f>+'3- impo investigadas'!A31</f>
        <v>43435</v>
      </c>
      <c r="B31" s="28"/>
      <c r="C31" s="31"/>
      <c r="D31" s="28"/>
    </row>
    <row r="32" spans="1:4" x14ac:dyDescent="0.3">
      <c r="A32" s="19">
        <f>+'3- impo investigadas'!A32</f>
        <v>43466</v>
      </c>
      <c r="B32" s="32"/>
      <c r="C32" s="20"/>
      <c r="D32" s="21"/>
    </row>
    <row r="33" spans="1:4" x14ac:dyDescent="0.3">
      <c r="A33" s="23">
        <f>+'3- impo investigadas'!A33</f>
        <v>43497</v>
      </c>
      <c r="B33" s="33"/>
      <c r="C33" s="24"/>
      <c r="D33" s="25"/>
    </row>
    <row r="34" spans="1:4" x14ac:dyDescent="0.3">
      <c r="A34" s="23">
        <f>+'3- impo investigadas'!A34</f>
        <v>43525</v>
      </c>
      <c r="B34" s="33"/>
      <c r="C34" s="24"/>
      <c r="D34" s="25"/>
    </row>
    <row r="35" spans="1:4" x14ac:dyDescent="0.3">
      <c r="A35" s="23">
        <f>+'3- impo investigadas'!A35</f>
        <v>43556</v>
      </c>
      <c r="B35" s="33"/>
      <c r="C35" s="24"/>
      <c r="D35" s="25"/>
    </row>
    <row r="36" spans="1:4" x14ac:dyDescent="0.3">
      <c r="A36" s="23">
        <f>+'3- impo investigadas'!A36</f>
        <v>43586</v>
      </c>
      <c r="B36" s="33"/>
      <c r="C36" s="24"/>
      <c r="D36" s="25"/>
    </row>
    <row r="37" spans="1:4" x14ac:dyDescent="0.3">
      <c r="A37" s="23">
        <f>+'3- impo investigadas'!A37</f>
        <v>43617</v>
      </c>
      <c r="B37" s="33"/>
      <c r="C37" s="24"/>
      <c r="D37" s="25"/>
    </row>
    <row r="38" spans="1:4" x14ac:dyDescent="0.3">
      <c r="A38" s="23">
        <f>+'3- impo investigadas'!A38</f>
        <v>43647</v>
      </c>
      <c r="B38" s="33"/>
      <c r="C38" s="24"/>
      <c r="D38" s="25"/>
    </row>
    <row r="39" spans="1:4" x14ac:dyDescent="0.3">
      <c r="A39" s="23">
        <f>+'3- impo investigadas'!A39</f>
        <v>43678</v>
      </c>
      <c r="B39" s="33"/>
      <c r="C39" s="24"/>
      <c r="D39" s="25"/>
    </row>
    <row r="40" spans="1:4" x14ac:dyDescent="0.3">
      <c r="A40" s="23">
        <f>+'3- impo investigadas'!A40</f>
        <v>43709</v>
      </c>
      <c r="B40" s="33"/>
      <c r="C40" s="24"/>
      <c r="D40" s="25"/>
    </row>
    <row r="41" spans="1:4" x14ac:dyDescent="0.3">
      <c r="A41" s="23">
        <f>+'3- impo investigadas'!A41</f>
        <v>43739</v>
      </c>
      <c r="B41" s="33"/>
      <c r="C41" s="24"/>
      <c r="D41" s="25"/>
    </row>
    <row r="42" spans="1:4" x14ac:dyDescent="0.3">
      <c r="A42" s="23">
        <f>+'3- impo investigadas'!A42</f>
        <v>43770</v>
      </c>
      <c r="B42" s="33"/>
      <c r="C42" s="24"/>
      <c r="D42" s="25"/>
    </row>
    <row r="43" spans="1:4" ht="12.9" thickBot="1" x14ac:dyDescent="0.35">
      <c r="A43" s="27">
        <f>+'3- impo investigadas'!A43</f>
        <v>43800</v>
      </c>
      <c r="B43" s="34"/>
      <c r="C43" s="35"/>
      <c r="D43" s="28"/>
    </row>
    <row r="44" spans="1:4" x14ac:dyDescent="0.3">
      <c r="A44" s="19">
        <f>+'3- impo investigadas'!A44</f>
        <v>43831</v>
      </c>
      <c r="B44" s="32"/>
      <c r="C44" s="20"/>
      <c r="D44" s="21"/>
    </row>
    <row r="45" spans="1:4" x14ac:dyDescent="0.3">
      <c r="A45" s="23">
        <f>+'3- impo investigadas'!A45</f>
        <v>43862</v>
      </c>
      <c r="B45" s="33"/>
      <c r="C45" s="24"/>
      <c r="D45" s="25"/>
    </row>
    <row r="46" spans="1:4" x14ac:dyDescent="0.3">
      <c r="A46" s="23">
        <f>+'3- impo investigadas'!A46</f>
        <v>43891</v>
      </c>
      <c r="B46" s="33"/>
      <c r="C46" s="24"/>
      <c r="D46" s="25"/>
    </row>
    <row r="47" spans="1:4" x14ac:dyDescent="0.3">
      <c r="A47" s="23">
        <f>+'3- impo investigadas'!A47</f>
        <v>43922</v>
      </c>
      <c r="B47" s="33"/>
      <c r="C47" s="24"/>
      <c r="D47" s="25"/>
    </row>
    <row r="48" spans="1:4" x14ac:dyDescent="0.3">
      <c r="A48" s="23">
        <f>+'3- impo investigadas'!A48</f>
        <v>43952</v>
      </c>
      <c r="B48" s="33"/>
      <c r="C48" s="24"/>
      <c r="D48" s="25"/>
    </row>
    <row r="49" spans="1:4" x14ac:dyDescent="0.3">
      <c r="A49" s="23">
        <f>+'3- impo investigadas'!A49</f>
        <v>43983</v>
      </c>
      <c r="B49" s="33"/>
      <c r="C49" s="24"/>
      <c r="D49" s="25"/>
    </row>
    <row r="50" spans="1:4" x14ac:dyDescent="0.3">
      <c r="A50" s="23">
        <f>+'3- impo investigadas'!A50</f>
        <v>44013</v>
      </c>
      <c r="B50" s="33"/>
      <c r="C50" s="24"/>
      <c r="D50" s="25"/>
    </row>
    <row r="51" spans="1:4" x14ac:dyDescent="0.3">
      <c r="A51" s="23">
        <f>+'3- impo investigadas'!A51</f>
        <v>44044</v>
      </c>
      <c r="B51" s="33"/>
      <c r="C51" s="24"/>
      <c r="D51" s="25"/>
    </row>
    <row r="52" spans="1:4" x14ac:dyDescent="0.3">
      <c r="A52" s="23">
        <f>+'3- impo investigadas'!A52</f>
        <v>44075</v>
      </c>
      <c r="B52" s="33"/>
      <c r="C52" s="24"/>
      <c r="D52" s="25"/>
    </row>
    <row r="53" spans="1:4" x14ac:dyDescent="0.3">
      <c r="A53" s="23">
        <f>+'3- impo investigadas'!A53</f>
        <v>44105</v>
      </c>
      <c r="B53" s="33"/>
      <c r="C53" s="24"/>
      <c r="D53" s="25"/>
    </row>
    <row r="54" spans="1:4" x14ac:dyDescent="0.3">
      <c r="A54" s="23">
        <f>+'3- impo investigadas'!A54</f>
        <v>44136</v>
      </c>
      <c r="B54" s="33"/>
      <c r="C54" s="24"/>
      <c r="D54" s="25"/>
    </row>
    <row r="55" spans="1:4" ht="12.9" hidden="1" thickBot="1" x14ac:dyDescent="0.35">
      <c r="A55" s="27">
        <f>+'3- impo investigadas'!A55</f>
        <v>44166</v>
      </c>
      <c r="B55" s="34"/>
      <c r="C55" s="35"/>
      <c r="D55" s="28"/>
    </row>
    <row r="56" spans="1:4" ht="12.9" thickBot="1" x14ac:dyDescent="0.35">
      <c r="A56" s="36"/>
      <c r="B56" s="37"/>
      <c r="C56" s="38"/>
      <c r="D56" s="37"/>
    </row>
    <row r="57" spans="1:4" x14ac:dyDescent="0.3">
      <c r="A57" s="39">
        <f>+'3- impo investigadas'!A57</f>
        <v>2015</v>
      </c>
      <c r="B57" s="21"/>
      <c r="C57" s="21"/>
      <c r="D57" s="21"/>
    </row>
    <row r="58" spans="1:4" x14ac:dyDescent="0.3">
      <c r="A58" s="40">
        <f>+'3- impo investigadas'!A58</f>
        <v>2016</v>
      </c>
      <c r="B58" s="25"/>
      <c r="C58" s="25"/>
      <c r="D58" s="25"/>
    </row>
    <row r="59" spans="1:4" ht="12.9" thickBot="1" x14ac:dyDescent="0.35">
      <c r="A59" s="41">
        <f>+'3- impo investigadas'!A59</f>
        <v>2017</v>
      </c>
      <c r="B59" s="28"/>
      <c r="C59" s="28"/>
      <c r="D59" s="28"/>
    </row>
    <row r="60" spans="1:4" x14ac:dyDescent="0.3">
      <c r="A60" s="39">
        <f>+'3- impo investigadas'!A60</f>
        <v>2018</v>
      </c>
      <c r="B60" s="21"/>
      <c r="C60" s="21"/>
      <c r="D60" s="21"/>
    </row>
    <row r="61" spans="1:4" x14ac:dyDescent="0.3">
      <c r="A61" s="40">
        <f>+'3- impo investigadas'!A61</f>
        <v>2019</v>
      </c>
      <c r="B61" s="25"/>
      <c r="C61" s="25"/>
      <c r="D61" s="25"/>
    </row>
    <row r="62" spans="1:4" ht="12.9" thickBot="1" x14ac:dyDescent="0.35">
      <c r="A62" s="36"/>
      <c r="B62" s="37"/>
      <c r="C62" s="37"/>
      <c r="D62" s="37"/>
    </row>
    <row r="63" spans="1:4" x14ac:dyDescent="0.3">
      <c r="A63" s="129" t="str">
        <f>+'3- impo investigadas'!A63</f>
        <v>ene-nov 19</v>
      </c>
      <c r="B63" s="21"/>
      <c r="C63" s="21"/>
      <c r="D63" s="21"/>
    </row>
    <row r="64" spans="1:4" ht="12.9" thickBot="1" x14ac:dyDescent="0.35">
      <c r="A64" s="130" t="str">
        <f>+'3- impo investigadas'!A64</f>
        <v>ene-nov 20</v>
      </c>
      <c r="B64" s="28"/>
      <c r="C64" s="28"/>
      <c r="D64" s="28"/>
    </row>
    <row r="65" spans="1:5" x14ac:dyDescent="0.3">
      <c r="A65" s="42" t="s">
        <v>50</v>
      </c>
      <c r="B65" s="37"/>
      <c r="C65" s="37"/>
      <c r="D65" s="37"/>
      <c r="E65" s="37"/>
    </row>
    <row r="66" spans="1:5" x14ac:dyDescent="0.3">
      <c r="A66" s="43"/>
      <c r="B66" s="37"/>
      <c r="C66" s="37"/>
      <c r="D66" s="37"/>
      <c r="E66" s="37"/>
    </row>
    <row r="67" spans="1:5" x14ac:dyDescent="0.3">
      <c r="A67" s="43"/>
      <c r="B67" s="37"/>
      <c r="C67" s="37"/>
      <c r="D67" s="37"/>
      <c r="E67" s="37"/>
    </row>
  </sheetData>
  <mergeCells count="1">
    <mergeCell ref="A1:E1"/>
  </mergeCells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88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topLeftCell="A49" zoomScale="70" zoomScaleNormal="70" workbookViewId="0">
      <selection activeCell="H6" sqref="H6:K16"/>
    </sheetView>
  </sheetViews>
  <sheetFormatPr baseColWidth="10" defaultColWidth="11.3828125" defaultRowHeight="12.45" x14ac:dyDescent="0.3"/>
  <cols>
    <col min="1" max="1" width="14.53515625" style="7" customWidth="1"/>
    <col min="2" max="3" width="18.3828125" style="7" customWidth="1"/>
    <col min="4" max="15" width="18.84375" style="7" customWidth="1"/>
    <col min="16" max="16384" width="11.3828125" style="7"/>
  </cols>
  <sheetData>
    <row r="1" spans="1:15" x14ac:dyDescent="0.3">
      <c r="A1" s="150" t="s">
        <v>83</v>
      </c>
      <c r="B1" s="150"/>
      <c r="C1" s="150"/>
      <c r="D1" s="151"/>
      <c r="E1" s="151"/>
      <c r="F1" s="152"/>
      <c r="G1" s="152"/>
      <c r="H1" s="152"/>
      <c r="I1" s="152"/>
      <c r="J1" s="152"/>
      <c r="K1" s="152"/>
      <c r="L1" s="16"/>
      <c r="M1" s="16"/>
      <c r="N1" s="16"/>
      <c r="O1" s="16"/>
    </row>
    <row r="2" spans="1:15" x14ac:dyDescent="0.3">
      <c r="A2" s="150" t="s">
        <v>84</v>
      </c>
      <c r="B2" s="150"/>
      <c r="C2" s="150"/>
      <c r="D2" s="152"/>
      <c r="E2" s="152"/>
      <c r="F2" s="152"/>
      <c r="G2" s="152"/>
      <c r="H2" s="152"/>
      <c r="I2" s="152"/>
      <c r="J2" s="152"/>
      <c r="K2" s="152"/>
      <c r="L2" s="16"/>
      <c r="M2" s="16"/>
      <c r="N2" s="16"/>
      <c r="O2" s="16"/>
    </row>
    <row r="3" spans="1:15" x14ac:dyDescent="0.3">
      <c r="A3" s="123" t="s">
        <v>92</v>
      </c>
      <c r="B3" s="153"/>
      <c r="C3" s="153"/>
      <c r="D3" s="152"/>
      <c r="E3" s="152"/>
      <c r="F3" s="152"/>
      <c r="G3" s="152"/>
      <c r="H3" s="152"/>
      <c r="I3" s="152"/>
      <c r="J3" s="152"/>
      <c r="K3" s="152"/>
      <c r="L3" s="16"/>
      <c r="M3" s="16"/>
      <c r="N3" s="16"/>
      <c r="O3" s="16"/>
    </row>
    <row r="4" spans="1:15" x14ac:dyDescent="0.3">
      <c r="A4" s="150" t="s">
        <v>85</v>
      </c>
      <c r="B4" s="150"/>
      <c r="C4" s="150"/>
      <c r="D4" s="152"/>
      <c r="E4" s="152"/>
      <c r="F4" s="152"/>
      <c r="G4" s="152"/>
      <c r="H4" s="152"/>
      <c r="I4" s="152"/>
      <c r="J4" s="152"/>
      <c r="K4" s="152"/>
      <c r="L4" s="16"/>
      <c r="M4" s="16"/>
      <c r="N4" s="16"/>
      <c r="O4" s="16"/>
    </row>
    <row r="5" spans="1:15" x14ac:dyDescent="0.3">
      <c r="A5" s="123" t="s">
        <v>86</v>
      </c>
      <c r="B5" s="123"/>
      <c r="C5" s="123"/>
      <c r="D5" s="152"/>
      <c r="E5" s="152"/>
      <c r="F5" s="152"/>
      <c r="G5" s="152"/>
      <c r="H5" s="152"/>
      <c r="I5" s="152"/>
      <c r="J5" s="152"/>
      <c r="K5" s="152"/>
      <c r="L5" s="16"/>
      <c r="M5" s="16"/>
      <c r="N5" s="16"/>
      <c r="O5" s="16"/>
    </row>
    <row r="6" spans="1:15" ht="12.75" customHeight="1" thickBot="1" x14ac:dyDescent="0.35">
      <c r="A6" s="16"/>
      <c r="B6" s="16"/>
      <c r="C6" s="16"/>
      <c r="D6" s="154"/>
      <c r="E6" s="152"/>
      <c r="F6" s="152"/>
      <c r="G6" s="152"/>
      <c r="H6" s="152"/>
      <c r="I6" s="152"/>
      <c r="J6" s="152"/>
      <c r="K6" s="152"/>
      <c r="L6" s="16"/>
      <c r="M6" s="16"/>
      <c r="N6" s="16"/>
      <c r="O6" s="16"/>
    </row>
    <row r="7" spans="1:15" ht="30" customHeight="1" thickBot="1" x14ac:dyDescent="0.35">
      <c r="A7" s="155" t="s">
        <v>48</v>
      </c>
      <c r="B7" s="275" t="s">
        <v>87</v>
      </c>
      <c r="C7" s="276"/>
      <c r="D7" s="275" t="s">
        <v>88</v>
      </c>
      <c r="E7" s="276"/>
      <c r="F7" s="275" t="s">
        <v>88</v>
      </c>
      <c r="G7" s="276"/>
      <c r="H7" s="275" t="s">
        <v>88</v>
      </c>
      <c r="I7" s="276"/>
      <c r="J7" s="277" t="s">
        <v>89</v>
      </c>
      <c r="K7" s="278"/>
      <c r="L7" s="275" t="s">
        <v>90</v>
      </c>
      <c r="M7" s="276"/>
      <c r="N7" s="275" t="s">
        <v>91</v>
      </c>
      <c r="O7" s="276"/>
    </row>
    <row r="8" spans="1:15" ht="12.9" thickBot="1" x14ac:dyDescent="0.35">
      <c r="A8" s="156" t="s">
        <v>49</v>
      </c>
      <c r="B8" s="243" t="s">
        <v>81</v>
      </c>
      <c r="C8" s="244" t="s">
        <v>65</v>
      </c>
      <c r="D8" s="243" t="s">
        <v>81</v>
      </c>
      <c r="E8" s="244" t="s">
        <v>65</v>
      </c>
      <c r="F8" s="243" t="s">
        <v>81</v>
      </c>
      <c r="G8" s="244" t="s">
        <v>65</v>
      </c>
      <c r="H8" s="243" t="s">
        <v>81</v>
      </c>
      <c r="I8" s="244" t="s">
        <v>65</v>
      </c>
      <c r="J8" s="243" t="s">
        <v>81</v>
      </c>
      <c r="K8" s="244" t="s">
        <v>65</v>
      </c>
      <c r="L8" s="243" t="s">
        <v>81</v>
      </c>
      <c r="M8" s="244" t="s">
        <v>65</v>
      </c>
      <c r="N8" s="243" t="s">
        <v>81</v>
      </c>
      <c r="O8" s="244" t="s">
        <v>65</v>
      </c>
    </row>
    <row r="9" spans="1:15" x14ac:dyDescent="0.3">
      <c r="A9" s="19">
        <f>+'3- impo investigadas'!A8</f>
        <v>42736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</row>
    <row r="10" spans="1:15" x14ac:dyDescent="0.3">
      <c r="A10" s="23">
        <f>+'3- impo investigadas'!A9</f>
        <v>42767</v>
      </c>
      <c r="B10" s="25"/>
      <c r="C10" s="26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26"/>
    </row>
    <row r="11" spans="1:15" x14ac:dyDescent="0.3">
      <c r="A11" s="23">
        <f>+'3- impo investigadas'!A10</f>
        <v>42795</v>
      </c>
      <c r="B11" s="25"/>
      <c r="C11" s="26"/>
      <c r="D11" s="25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26"/>
    </row>
    <row r="12" spans="1:15" x14ac:dyDescent="0.3">
      <c r="A12" s="23">
        <f>+'3- impo investigadas'!A11</f>
        <v>42826</v>
      </c>
      <c r="B12" s="25"/>
      <c r="C12" s="26"/>
      <c r="D12" s="25"/>
      <c r="E12" s="26"/>
      <c r="F12" s="25"/>
      <c r="G12" s="26"/>
      <c r="H12" s="25"/>
      <c r="I12" s="26"/>
      <c r="J12" s="25"/>
      <c r="K12" s="26"/>
      <c r="L12" s="25"/>
      <c r="M12" s="26"/>
      <c r="N12" s="25"/>
      <c r="O12" s="26"/>
    </row>
    <row r="13" spans="1:15" x14ac:dyDescent="0.3">
      <c r="A13" s="23">
        <f>+'3- impo investigadas'!A12</f>
        <v>42856</v>
      </c>
      <c r="B13" s="25"/>
      <c r="C13" s="26"/>
      <c r="D13" s="25"/>
      <c r="E13" s="26"/>
      <c r="F13" s="25"/>
      <c r="G13" s="26"/>
      <c r="H13" s="25"/>
      <c r="I13" s="26"/>
      <c r="J13" s="25"/>
      <c r="K13" s="26"/>
      <c r="L13" s="25"/>
      <c r="M13" s="26"/>
      <c r="N13" s="25"/>
      <c r="O13" s="26"/>
    </row>
    <row r="14" spans="1:15" x14ac:dyDescent="0.3">
      <c r="A14" s="23">
        <f>+'3- impo investigadas'!A13</f>
        <v>42887</v>
      </c>
      <c r="B14" s="25"/>
      <c r="C14" s="26"/>
      <c r="D14" s="25"/>
      <c r="E14" s="26"/>
      <c r="F14" s="25"/>
      <c r="G14" s="26"/>
      <c r="H14" s="25"/>
      <c r="I14" s="26"/>
      <c r="J14" s="25"/>
      <c r="K14" s="26"/>
      <c r="L14" s="25"/>
      <c r="M14" s="26"/>
      <c r="N14" s="25"/>
      <c r="O14" s="26"/>
    </row>
    <row r="15" spans="1:15" x14ac:dyDescent="0.3">
      <c r="A15" s="23">
        <f>+'3- impo investigadas'!A14</f>
        <v>42917</v>
      </c>
      <c r="B15" s="25"/>
      <c r="C15" s="26"/>
      <c r="D15" s="25"/>
      <c r="E15" s="26"/>
      <c r="F15" s="25"/>
      <c r="G15" s="26"/>
      <c r="H15" s="25"/>
      <c r="I15" s="26"/>
      <c r="J15" s="25"/>
      <c r="K15" s="26"/>
      <c r="L15" s="25"/>
      <c r="M15" s="26"/>
      <c r="N15" s="25"/>
      <c r="O15" s="26"/>
    </row>
    <row r="16" spans="1:15" x14ac:dyDescent="0.3">
      <c r="A16" s="23">
        <f>+'3- impo investigadas'!A15</f>
        <v>42948</v>
      </c>
      <c r="B16" s="25"/>
      <c r="C16" s="26"/>
      <c r="D16" s="25"/>
      <c r="E16" s="26"/>
      <c r="F16" s="25"/>
      <c r="G16" s="26"/>
      <c r="H16" s="25"/>
      <c r="I16" s="26"/>
      <c r="J16" s="25"/>
      <c r="K16" s="26"/>
      <c r="L16" s="25"/>
      <c r="M16" s="26"/>
      <c r="N16" s="25"/>
      <c r="O16" s="26"/>
    </row>
    <row r="17" spans="1:15" x14ac:dyDescent="0.3">
      <c r="A17" s="23">
        <f>+'3- impo investigadas'!A16</f>
        <v>42979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  <c r="L17" s="25"/>
      <c r="M17" s="26"/>
      <c r="N17" s="25"/>
      <c r="O17" s="26"/>
    </row>
    <row r="18" spans="1:15" x14ac:dyDescent="0.3">
      <c r="A18" s="23">
        <f>+'3- impo investigadas'!A17</f>
        <v>43009</v>
      </c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26"/>
    </row>
    <row r="19" spans="1:15" x14ac:dyDescent="0.3">
      <c r="A19" s="23">
        <f>+'3- impo investigadas'!A18</f>
        <v>43040</v>
      </c>
      <c r="B19" s="25"/>
      <c r="C19" s="26"/>
      <c r="D19" s="25"/>
      <c r="E19" s="26"/>
      <c r="F19" s="25"/>
      <c r="G19" s="26"/>
      <c r="H19" s="25"/>
      <c r="I19" s="26"/>
      <c r="J19" s="25"/>
      <c r="K19" s="26"/>
      <c r="L19" s="25"/>
      <c r="M19" s="26"/>
      <c r="N19" s="25"/>
      <c r="O19" s="26"/>
    </row>
    <row r="20" spans="1:15" ht="12.9" thickBot="1" x14ac:dyDescent="0.35">
      <c r="A20" s="27">
        <f>+'3- impo investigadas'!A19</f>
        <v>43070</v>
      </c>
      <c r="B20" s="28"/>
      <c r="C20" s="29"/>
      <c r="D20" s="28"/>
      <c r="E20" s="29"/>
      <c r="F20" s="28"/>
      <c r="G20" s="29"/>
      <c r="H20" s="28"/>
      <c r="I20" s="29"/>
      <c r="J20" s="28"/>
      <c r="K20" s="29"/>
      <c r="L20" s="28"/>
      <c r="M20" s="29"/>
      <c r="N20" s="28"/>
      <c r="O20" s="29"/>
    </row>
    <row r="21" spans="1:15" x14ac:dyDescent="0.3">
      <c r="A21" s="19">
        <f>+'3- impo investigadas'!A20</f>
        <v>43101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1"/>
      <c r="O21" s="22"/>
    </row>
    <row r="22" spans="1:15" x14ac:dyDescent="0.3">
      <c r="A22" s="23">
        <f>+'3- impo investigadas'!A21</f>
        <v>43132</v>
      </c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</row>
    <row r="23" spans="1:15" x14ac:dyDescent="0.3">
      <c r="A23" s="23">
        <f>+'3- impo investigadas'!A22</f>
        <v>43160</v>
      </c>
      <c r="B23" s="25"/>
      <c r="C23" s="26"/>
      <c r="D23" s="25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26"/>
    </row>
    <row r="24" spans="1:15" x14ac:dyDescent="0.3">
      <c r="A24" s="23">
        <f>+'3- impo investigadas'!A23</f>
        <v>43191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</row>
    <row r="25" spans="1:15" x14ac:dyDescent="0.3">
      <c r="A25" s="23">
        <f>+'3- impo investigadas'!A24</f>
        <v>43221</v>
      </c>
      <c r="B25" s="25"/>
      <c r="C25" s="26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26"/>
    </row>
    <row r="26" spans="1:15" x14ac:dyDescent="0.3">
      <c r="A26" s="23">
        <f>+'3- impo investigadas'!A25</f>
        <v>43252</v>
      </c>
      <c r="B26" s="25"/>
      <c r="C26" s="26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</row>
    <row r="27" spans="1:15" x14ac:dyDescent="0.3">
      <c r="A27" s="23">
        <f>+'3- impo investigadas'!A26</f>
        <v>43282</v>
      </c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</row>
    <row r="28" spans="1:15" x14ac:dyDescent="0.3">
      <c r="A28" s="23">
        <f>+'3- impo investigadas'!A27</f>
        <v>43313</v>
      </c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26"/>
      <c r="N28" s="25"/>
      <c r="O28" s="26"/>
    </row>
    <row r="29" spans="1:15" x14ac:dyDescent="0.3">
      <c r="A29" s="23">
        <f>+'3- impo investigadas'!A28</f>
        <v>43344</v>
      </c>
      <c r="B29" s="25"/>
      <c r="C29" s="26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26"/>
    </row>
    <row r="30" spans="1:15" x14ac:dyDescent="0.3">
      <c r="A30" s="23">
        <f>+'3- impo investigadas'!A29</f>
        <v>43374</v>
      </c>
      <c r="B30" s="25"/>
      <c r="C30" s="26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26"/>
    </row>
    <row r="31" spans="1:15" x14ac:dyDescent="0.3">
      <c r="A31" s="23">
        <f>+'3- impo investigadas'!A30</f>
        <v>43405</v>
      </c>
      <c r="B31" s="25"/>
      <c r="C31" s="26"/>
      <c r="D31" s="25"/>
      <c r="E31" s="26"/>
      <c r="F31" s="25"/>
      <c r="G31" s="26"/>
      <c r="H31" s="25"/>
      <c r="I31" s="26"/>
      <c r="J31" s="25"/>
      <c r="K31" s="26"/>
      <c r="L31" s="25"/>
      <c r="M31" s="26"/>
      <c r="N31" s="25"/>
      <c r="O31" s="26"/>
    </row>
    <row r="32" spans="1:15" ht="12.9" thickBot="1" x14ac:dyDescent="0.35">
      <c r="A32" s="27">
        <f>+'3- impo investigadas'!A31</f>
        <v>43435</v>
      </c>
      <c r="B32" s="28"/>
      <c r="C32" s="29"/>
      <c r="D32" s="28"/>
      <c r="E32" s="29"/>
      <c r="F32" s="28"/>
      <c r="G32" s="29"/>
      <c r="H32" s="28"/>
      <c r="I32" s="29"/>
      <c r="J32" s="28"/>
      <c r="K32" s="29"/>
      <c r="L32" s="28"/>
      <c r="M32" s="29"/>
      <c r="N32" s="28"/>
      <c r="O32" s="29"/>
    </row>
    <row r="33" spans="1:15" x14ac:dyDescent="0.3">
      <c r="A33" s="19">
        <f>+'3- impo investigadas'!A32</f>
        <v>43466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</row>
    <row r="34" spans="1:15" x14ac:dyDescent="0.3">
      <c r="A34" s="23">
        <f>+'3- impo investigadas'!A33</f>
        <v>43497</v>
      </c>
      <c r="B34" s="25"/>
      <c r="C34" s="26"/>
      <c r="D34" s="25"/>
      <c r="E34" s="26"/>
      <c r="F34" s="25"/>
      <c r="G34" s="26"/>
      <c r="H34" s="25"/>
      <c r="I34" s="26"/>
      <c r="J34" s="25"/>
      <c r="K34" s="26"/>
      <c r="L34" s="25"/>
      <c r="M34" s="26"/>
      <c r="N34" s="25"/>
      <c r="O34" s="26"/>
    </row>
    <row r="35" spans="1:15" x14ac:dyDescent="0.3">
      <c r="A35" s="23">
        <f>+'3- impo investigadas'!A34</f>
        <v>43525</v>
      </c>
      <c r="B35" s="25"/>
      <c r="C35" s="26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25"/>
      <c r="O35" s="26"/>
    </row>
    <row r="36" spans="1:15" x14ac:dyDescent="0.3">
      <c r="A36" s="23">
        <f>+'3- impo investigadas'!A35</f>
        <v>43556</v>
      </c>
      <c r="B36" s="25"/>
      <c r="C36" s="26"/>
      <c r="D36" s="25"/>
      <c r="E36" s="26"/>
      <c r="F36" s="25"/>
      <c r="G36" s="26"/>
      <c r="H36" s="25"/>
      <c r="I36" s="26"/>
      <c r="J36" s="25"/>
      <c r="K36" s="26"/>
      <c r="L36" s="25"/>
      <c r="M36" s="26"/>
      <c r="N36" s="25"/>
      <c r="O36" s="26"/>
    </row>
    <row r="37" spans="1:15" x14ac:dyDescent="0.3">
      <c r="A37" s="23">
        <f>+'3- impo investigadas'!A36</f>
        <v>43586</v>
      </c>
      <c r="B37" s="25"/>
      <c r="C37" s="26"/>
      <c r="D37" s="25"/>
      <c r="E37" s="26"/>
      <c r="F37" s="25"/>
      <c r="G37" s="26"/>
      <c r="H37" s="25"/>
      <c r="I37" s="26"/>
      <c r="J37" s="25"/>
      <c r="K37" s="26"/>
      <c r="L37" s="25"/>
      <c r="M37" s="26"/>
      <c r="N37" s="25"/>
      <c r="O37" s="26"/>
    </row>
    <row r="38" spans="1:15" x14ac:dyDescent="0.3">
      <c r="A38" s="23">
        <f>+'3- impo investigadas'!A37</f>
        <v>43617</v>
      </c>
      <c r="B38" s="25"/>
      <c r="C38" s="26"/>
      <c r="D38" s="25"/>
      <c r="E38" s="26"/>
      <c r="F38" s="25"/>
      <c r="G38" s="26"/>
      <c r="H38" s="25"/>
      <c r="I38" s="26"/>
      <c r="J38" s="25"/>
      <c r="K38" s="26"/>
      <c r="L38" s="25"/>
      <c r="M38" s="26"/>
      <c r="N38" s="25"/>
      <c r="O38" s="26"/>
    </row>
    <row r="39" spans="1:15" x14ac:dyDescent="0.3">
      <c r="A39" s="23">
        <f>+'3- impo investigadas'!A38</f>
        <v>43647</v>
      </c>
      <c r="B39" s="25"/>
      <c r="C39" s="26"/>
      <c r="D39" s="25"/>
      <c r="E39" s="26"/>
      <c r="F39" s="25"/>
      <c r="G39" s="26"/>
      <c r="H39" s="25"/>
      <c r="I39" s="26"/>
      <c r="J39" s="25"/>
      <c r="K39" s="26"/>
      <c r="L39" s="25"/>
      <c r="M39" s="26"/>
      <c r="N39" s="25"/>
      <c r="O39" s="26"/>
    </row>
    <row r="40" spans="1:15" x14ac:dyDescent="0.3">
      <c r="A40" s="23">
        <f>+'3- impo investigadas'!A39</f>
        <v>43678</v>
      </c>
      <c r="B40" s="25"/>
      <c r="C40" s="26"/>
      <c r="D40" s="25"/>
      <c r="E40" s="26"/>
      <c r="F40" s="25"/>
      <c r="G40" s="26"/>
      <c r="H40" s="25"/>
      <c r="I40" s="26"/>
      <c r="J40" s="25"/>
      <c r="K40" s="26"/>
      <c r="L40" s="25"/>
      <c r="M40" s="26"/>
      <c r="N40" s="25"/>
      <c r="O40" s="26"/>
    </row>
    <row r="41" spans="1:15" x14ac:dyDescent="0.3">
      <c r="A41" s="23">
        <f>+'3- impo investigadas'!A40</f>
        <v>43709</v>
      </c>
      <c r="B41" s="25"/>
      <c r="C41" s="26"/>
      <c r="D41" s="25"/>
      <c r="E41" s="26"/>
      <c r="F41" s="25"/>
      <c r="G41" s="26"/>
      <c r="H41" s="25"/>
      <c r="I41" s="26"/>
      <c r="J41" s="25"/>
      <c r="K41" s="26"/>
      <c r="L41" s="25"/>
      <c r="M41" s="26"/>
      <c r="N41" s="25"/>
      <c r="O41" s="26"/>
    </row>
    <row r="42" spans="1:15" x14ac:dyDescent="0.3">
      <c r="A42" s="23">
        <f>+'3- impo investigadas'!A41</f>
        <v>43739</v>
      </c>
      <c r="B42" s="25"/>
      <c r="C42" s="26"/>
      <c r="D42" s="25"/>
      <c r="E42" s="26"/>
      <c r="F42" s="25"/>
      <c r="G42" s="26"/>
      <c r="H42" s="25"/>
      <c r="I42" s="26"/>
      <c r="J42" s="25"/>
      <c r="K42" s="26"/>
      <c r="L42" s="25"/>
      <c r="M42" s="26"/>
      <c r="N42" s="25"/>
      <c r="O42" s="26"/>
    </row>
    <row r="43" spans="1:15" x14ac:dyDescent="0.3">
      <c r="A43" s="23">
        <f>+'3- impo investigadas'!A42</f>
        <v>43770</v>
      </c>
      <c r="B43" s="25"/>
      <c r="C43" s="26"/>
      <c r="D43" s="25"/>
      <c r="E43" s="26"/>
      <c r="F43" s="25"/>
      <c r="G43" s="26"/>
      <c r="H43" s="25"/>
      <c r="I43" s="26"/>
      <c r="J43" s="25"/>
      <c r="K43" s="26"/>
      <c r="L43" s="25"/>
      <c r="M43" s="26"/>
      <c r="N43" s="25"/>
      <c r="O43" s="26"/>
    </row>
    <row r="44" spans="1:15" ht="12.9" thickBot="1" x14ac:dyDescent="0.35">
      <c r="A44" s="27">
        <f>+'3- impo investigadas'!A43</f>
        <v>43800</v>
      </c>
      <c r="B44" s="28"/>
      <c r="C44" s="29"/>
      <c r="D44" s="28"/>
      <c r="E44" s="29"/>
      <c r="F44" s="28"/>
      <c r="G44" s="29"/>
      <c r="H44" s="28"/>
      <c r="I44" s="29"/>
      <c r="J44" s="28"/>
      <c r="K44" s="29"/>
      <c r="L44" s="28"/>
      <c r="M44" s="29"/>
      <c r="N44" s="28"/>
      <c r="O44" s="29"/>
    </row>
    <row r="45" spans="1:15" x14ac:dyDescent="0.3">
      <c r="A45" s="19">
        <f>+'3- impo investigadas'!A44</f>
        <v>43831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</row>
    <row r="46" spans="1:15" x14ac:dyDescent="0.3">
      <c r="A46" s="23">
        <f>+'3- impo investigadas'!A45</f>
        <v>43862</v>
      </c>
      <c r="B46" s="25"/>
      <c r="C46" s="26"/>
      <c r="D46" s="25"/>
      <c r="E46" s="26"/>
      <c r="F46" s="25"/>
      <c r="G46" s="26"/>
      <c r="H46" s="25"/>
      <c r="I46" s="26"/>
      <c r="J46" s="25"/>
      <c r="K46" s="26"/>
      <c r="L46" s="25"/>
      <c r="M46" s="26"/>
      <c r="N46" s="25"/>
      <c r="O46" s="26"/>
    </row>
    <row r="47" spans="1:15" x14ac:dyDescent="0.3">
      <c r="A47" s="23">
        <f>+'3- impo investigadas'!A46</f>
        <v>43891</v>
      </c>
      <c r="B47" s="25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</row>
    <row r="48" spans="1:15" x14ac:dyDescent="0.3">
      <c r="A48" s="23">
        <f>+'3- impo investigadas'!A47</f>
        <v>43922</v>
      </c>
      <c r="B48" s="25"/>
      <c r="C48" s="26"/>
      <c r="D48" s="25"/>
      <c r="E48" s="26"/>
      <c r="F48" s="25"/>
      <c r="G48" s="26"/>
      <c r="H48" s="25"/>
      <c r="I48" s="26"/>
      <c r="J48" s="25"/>
      <c r="K48" s="26"/>
      <c r="L48" s="25"/>
      <c r="M48" s="26"/>
      <c r="N48" s="25"/>
      <c r="O48" s="26"/>
    </row>
    <row r="49" spans="1:15" x14ac:dyDescent="0.3">
      <c r="A49" s="23">
        <f>+'3- impo investigadas'!A48</f>
        <v>43952</v>
      </c>
      <c r="B49" s="25"/>
      <c r="C49" s="26"/>
      <c r="D49" s="25"/>
      <c r="E49" s="26"/>
      <c r="F49" s="25"/>
      <c r="G49" s="26"/>
      <c r="H49" s="25"/>
      <c r="I49" s="26"/>
      <c r="J49" s="25"/>
      <c r="K49" s="26"/>
      <c r="L49" s="25"/>
      <c r="M49" s="26"/>
      <c r="N49" s="25"/>
      <c r="O49" s="26"/>
    </row>
    <row r="50" spans="1:15" x14ac:dyDescent="0.3">
      <c r="A50" s="23">
        <f>+'3- impo investigadas'!A49</f>
        <v>43983</v>
      </c>
      <c r="B50" s="25"/>
      <c r="C50" s="26"/>
      <c r="D50" s="25"/>
      <c r="E50" s="26"/>
      <c r="F50" s="25"/>
      <c r="G50" s="26"/>
      <c r="H50" s="25"/>
      <c r="I50" s="26"/>
      <c r="J50" s="25"/>
      <c r="K50" s="26"/>
      <c r="L50" s="25"/>
      <c r="M50" s="26"/>
      <c r="N50" s="25"/>
      <c r="O50" s="26"/>
    </row>
    <row r="51" spans="1:15" x14ac:dyDescent="0.3">
      <c r="A51" s="23">
        <f>+'3- impo investigadas'!A50</f>
        <v>44013</v>
      </c>
      <c r="B51" s="25"/>
      <c r="C51" s="26"/>
      <c r="D51" s="25"/>
      <c r="E51" s="26"/>
      <c r="F51" s="25"/>
      <c r="G51" s="26"/>
      <c r="H51" s="25"/>
      <c r="I51" s="26"/>
      <c r="J51" s="25"/>
      <c r="K51" s="26"/>
      <c r="L51" s="25"/>
      <c r="M51" s="26"/>
      <c r="N51" s="25"/>
      <c r="O51" s="26"/>
    </row>
    <row r="52" spans="1:15" x14ac:dyDescent="0.3">
      <c r="A52" s="23">
        <f>+'3- impo investigadas'!A51</f>
        <v>44044</v>
      </c>
      <c r="B52" s="25"/>
      <c r="C52" s="26"/>
      <c r="D52" s="25"/>
      <c r="E52" s="26"/>
      <c r="F52" s="25"/>
      <c r="G52" s="26"/>
      <c r="H52" s="25"/>
      <c r="I52" s="26"/>
      <c r="J52" s="25"/>
      <c r="K52" s="26"/>
      <c r="L52" s="25"/>
      <c r="M52" s="26"/>
      <c r="N52" s="25"/>
      <c r="O52" s="26"/>
    </row>
    <row r="53" spans="1:15" x14ac:dyDescent="0.3">
      <c r="A53" s="23">
        <f>+'3- impo investigadas'!A52</f>
        <v>44075</v>
      </c>
      <c r="B53" s="25"/>
      <c r="C53" s="26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25"/>
      <c r="O53" s="26"/>
    </row>
    <row r="54" spans="1:15" x14ac:dyDescent="0.3">
      <c r="A54" s="23">
        <f>+'3- impo investigadas'!A53</f>
        <v>44105</v>
      </c>
      <c r="B54" s="25"/>
      <c r="C54" s="26"/>
      <c r="D54" s="25"/>
      <c r="E54" s="26"/>
      <c r="F54" s="25"/>
      <c r="G54" s="26"/>
      <c r="H54" s="25"/>
      <c r="I54" s="26"/>
      <c r="J54" s="25"/>
      <c r="K54" s="26"/>
      <c r="L54" s="25"/>
      <c r="M54" s="26"/>
      <c r="N54" s="25"/>
      <c r="O54" s="26"/>
    </row>
    <row r="55" spans="1:15" x14ac:dyDescent="0.3">
      <c r="A55" s="23">
        <f>+'3- impo investigadas'!A54</f>
        <v>44136</v>
      </c>
      <c r="B55" s="25"/>
      <c r="C55" s="26"/>
      <c r="D55" s="25"/>
      <c r="E55" s="26"/>
      <c r="F55" s="25"/>
      <c r="G55" s="26"/>
      <c r="H55" s="25"/>
      <c r="I55" s="26"/>
      <c r="J55" s="25"/>
      <c r="K55" s="26"/>
      <c r="L55" s="25"/>
      <c r="M55" s="26"/>
      <c r="N55" s="25"/>
      <c r="O55" s="26"/>
    </row>
    <row r="56" spans="1:15" ht="12.9" hidden="1" thickBot="1" x14ac:dyDescent="0.35">
      <c r="A56" s="27"/>
      <c r="B56" s="28"/>
      <c r="C56" s="29"/>
      <c r="D56" s="28"/>
      <c r="E56" s="29"/>
      <c r="F56" s="28"/>
      <c r="G56" s="29"/>
      <c r="H56" s="28"/>
      <c r="I56" s="29"/>
      <c r="J56" s="28"/>
      <c r="K56" s="29"/>
      <c r="L56" s="28"/>
      <c r="M56" s="29"/>
      <c r="N56" s="28"/>
      <c r="O56" s="29"/>
    </row>
    <row r="57" spans="1:15" ht="12.9" thickBot="1" x14ac:dyDescent="0.35">
      <c r="A57" s="36"/>
      <c r="B57" s="37"/>
      <c r="C57" s="38"/>
      <c r="D57" s="37"/>
      <c r="E57" s="38"/>
      <c r="F57" s="37"/>
      <c r="G57" s="38"/>
      <c r="H57" s="37"/>
      <c r="I57" s="38"/>
      <c r="J57" s="37"/>
      <c r="K57" s="38"/>
      <c r="L57" s="37"/>
      <c r="M57" s="38"/>
      <c r="N57" s="37"/>
      <c r="O57" s="38"/>
    </row>
    <row r="58" spans="1:15" x14ac:dyDescent="0.3">
      <c r="A58" s="39">
        <f>+'3- impo investigadas'!A57</f>
        <v>2015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3">
      <c r="A59" s="40">
        <f>+'3- impo investigadas'!A58</f>
        <v>2016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12.9" thickBot="1" x14ac:dyDescent="0.35">
      <c r="A60" s="41">
        <f>+'3- impo investigadas'!A59</f>
        <v>2017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x14ac:dyDescent="0.3">
      <c r="A61" s="39">
        <f>+'3- impo investigadas'!A60</f>
        <v>2018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3">
      <c r="A62" s="40">
        <f>+'3- impo investigadas'!A61</f>
        <v>2019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ht="12.9" thickBot="1" x14ac:dyDescent="0.35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3">
      <c r="A64" s="129" t="str">
        <f>+'3- impo investigadas'!A63</f>
        <v>ene-nov 19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2.9" thickBot="1" x14ac:dyDescent="0.35">
      <c r="A65" s="130" t="str">
        <f>+'3- impo investigadas'!A64</f>
        <v>ene-nov 20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x14ac:dyDescent="0.3">
      <c r="A66" s="42"/>
      <c r="B66" s="37"/>
      <c r="C66" s="37"/>
      <c r="D66" s="37"/>
      <c r="E66" s="37"/>
    </row>
    <row r="67" spans="1:15" x14ac:dyDescent="0.3">
      <c r="A67" s="43"/>
      <c r="B67" s="37"/>
      <c r="C67" s="37"/>
      <c r="D67" s="37"/>
      <c r="E67" s="37"/>
    </row>
    <row r="68" spans="1:15" x14ac:dyDescent="0.3">
      <c r="A68" s="43"/>
      <c r="B68" s="37"/>
      <c r="C68" s="37"/>
      <c r="D68" s="37"/>
      <c r="E68" s="37"/>
    </row>
  </sheetData>
  <mergeCells count="7">
    <mergeCell ref="L7:M7"/>
    <mergeCell ref="N7:O7"/>
    <mergeCell ref="B7:C7"/>
    <mergeCell ref="D7:E7"/>
    <mergeCell ref="F7:G7"/>
    <mergeCell ref="H7:I7"/>
    <mergeCell ref="J7:K7"/>
  </mergeCells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50" orientation="landscape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G15"/>
  <sheetViews>
    <sheetView showGridLines="0" zoomScale="75" workbookViewId="0">
      <selection activeCell="H6" sqref="H6:K16"/>
    </sheetView>
  </sheetViews>
  <sheetFormatPr baseColWidth="10" defaultColWidth="11.3828125" defaultRowHeight="12.45" x14ac:dyDescent="0.3"/>
  <cols>
    <col min="1" max="1" width="13.3828125" style="159" customWidth="1"/>
    <col min="2" max="4" width="22.69140625" style="159" customWidth="1"/>
    <col min="5" max="5" width="23.3828125" style="159" customWidth="1"/>
    <col min="6" max="6" width="17.3828125" style="159" customWidth="1"/>
    <col min="7" max="7" width="20.69140625" style="159" customWidth="1"/>
    <col min="8" max="16384" width="11.3828125" style="159"/>
  </cols>
  <sheetData>
    <row r="1" spans="1:7" x14ac:dyDescent="0.3">
      <c r="A1" s="157" t="s">
        <v>96</v>
      </c>
      <c r="B1" s="158"/>
      <c r="C1" s="158"/>
      <c r="D1" s="158"/>
      <c r="E1" s="158"/>
    </row>
    <row r="2" spans="1:7" x14ac:dyDescent="0.3">
      <c r="A2" s="157" t="s">
        <v>93</v>
      </c>
      <c r="B2" s="158"/>
      <c r="C2" s="158"/>
      <c r="D2" s="158"/>
      <c r="E2" s="158"/>
    </row>
    <row r="3" spans="1:7" s="135" customFormat="1" x14ac:dyDescent="0.3">
      <c r="A3" s="131" t="s">
        <v>146</v>
      </c>
      <c r="B3" s="160"/>
      <c r="C3" s="160"/>
      <c r="D3" s="160"/>
      <c r="E3" s="161"/>
    </row>
    <row r="4" spans="1:7" s="135" customFormat="1" x14ac:dyDescent="0.3">
      <c r="A4" s="131" t="s">
        <v>80</v>
      </c>
      <c r="B4" s="160"/>
      <c r="C4" s="160"/>
      <c r="D4" s="160"/>
      <c r="E4" s="161"/>
    </row>
    <row r="5" spans="1:7" ht="12.9" thickBot="1" x14ac:dyDescent="0.35">
      <c r="A5" s="162"/>
      <c r="B5" s="162"/>
      <c r="C5" s="162"/>
      <c r="D5" s="162"/>
      <c r="E5" s="162"/>
    </row>
    <row r="6" spans="1:7" ht="12.9" thickBot="1" x14ac:dyDescent="0.35">
      <c r="A6" s="157"/>
      <c r="B6" s="157"/>
      <c r="C6" s="163" t="s">
        <v>66</v>
      </c>
      <c r="D6" s="164"/>
      <c r="E6" s="165"/>
    </row>
    <row r="7" spans="1:7" ht="48" customHeight="1" thickBot="1" x14ac:dyDescent="0.35">
      <c r="A7" s="166" t="s">
        <v>49</v>
      </c>
      <c r="B7" s="167" t="s">
        <v>94</v>
      </c>
      <c r="C7" s="168" t="s">
        <v>67</v>
      </c>
      <c r="D7" s="169" t="s">
        <v>67</v>
      </c>
      <c r="E7" s="170" t="s">
        <v>67</v>
      </c>
      <c r="F7" s="171" t="s">
        <v>95</v>
      </c>
      <c r="G7" s="171" t="s">
        <v>79</v>
      </c>
    </row>
    <row r="8" spans="1:7" s="135" customFormat="1" ht="12.9" x14ac:dyDescent="0.35">
      <c r="A8" s="172">
        <v>42369</v>
      </c>
      <c r="B8" s="249"/>
      <c r="C8" s="250"/>
      <c r="D8" s="251"/>
      <c r="E8" s="252"/>
      <c r="F8" s="253"/>
      <c r="G8" s="253"/>
    </row>
    <row r="9" spans="1:7" x14ac:dyDescent="0.3">
      <c r="A9" s="178">
        <v>42735</v>
      </c>
      <c r="B9" s="179"/>
      <c r="C9" s="180"/>
      <c r="D9" s="181"/>
      <c r="E9" s="182"/>
      <c r="F9" s="183"/>
      <c r="G9" s="183"/>
    </row>
    <row r="10" spans="1:7" x14ac:dyDescent="0.3">
      <c r="A10" s="178">
        <v>43100</v>
      </c>
      <c r="B10" s="180"/>
      <c r="C10" s="180"/>
      <c r="D10" s="181"/>
      <c r="E10" s="182"/>
      <c r="F10" s="184"/>
      <c r="G10" s="184"/>
    </row>
    <row r="11" spans="1:7" ht="12.9" thickBot="1" x14ac:dyDescent="0.35">
      <c r="A11" s="185">
        <v>43465</v>
      </c>
      <c r="B11" s="186"/>
      <c r="C11" s="187"/>
      <c r="D11" s="188"/>
      <c r="E11" s="189"/>
      <c r="F11" s="190"/>
      <c r="G11" s="190"/>
    </row>
    <row r="12" spans="1:7" ht="12.9" x14ac:dyDescent="0.35">
      <c r="A12" s="172">
        <v>43830</v>
      </c>
      <c r="B12" s="173"/>
      <c r="C12" s="174"/>
      <c r="D12" s="175"/>
      <c r="E12" s="176"/>
      <c r="F12" s="177"/>
      <c r="G12" s="177"/>
    </row>
    <row r="13" spans="1:7" ht="12.9" thickBot="1" x14ac:dyDescent="0.35"/>
    <row r="14" spans="1:7" x14ac:dyDescent="0.3">
      <c r="A14" s="172">
        <v>43799</v>
      </c>
      <c r="B14" s="245"/>
      <c r="C14" s="245"/>
      <c r="D14" s="246"/>
      <c r="E14" s="247"/>
      <c r="F14" s="248"/>
      <c r="G14" s="248"/>
    </row>
    <row r="15" spans="1:7" ht="12.9" thickBot="1" x14ac:dyDescent="0.35">
      <c r="A15" s="185">
        <v>44165</v>
      </c>
      <c r="B15" s="186"/>
      <c r="C15" s="187"/>
      <c r="D15" s="188"/>
      <c r="E15" s="189"/>
      <c r="F15" s="190"/>
      <c r="G15" s="190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98425196850393704" bottom="0.78740157480314965" header="0.19685039370078741" footer="0.31496062992125984"/>
  <pageSetup paperSize="9" scale="95" orientation="landscape" horizontalDpi="4294967292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opLeftCell="A37" zoomScale="75" workbookViewId="0">
      <selection activeCell="H6" sqref="H6:K16"/>
    </sheetView>
  </sheetViews>
  <sheetFormatPr baseColWidth="10" defaultColWidth="11.3828125" defaultRowHeight="12.9" x14ac:dyDescent="0.35"/>
  <cols>
    <col min="1" max="1" width="38" style="1" customWidth="1"/>
    <col min="2" max="7" width="10.53515625" style="1" customWidth="1"/>
    <col min="8" max="9" width="10.53515625" style="214" customWidth="1"/>
    <col min="10" max="16384" width="11.3828125" style="1"/>
  </cols>
  <sheetData>
    <row r="1" spans="1:9" x14ac:dyDescent="0.35">
      <c r="A1" s="93" t="s">
        <v>102</v>
      </c>
      <c r="B1" s="94"/>
      <c r="C1" s="94"/>
      <c r="D1" s="94"/>
      <c r="E1" s="94"/>
      <c r="F1" s="94"/>
      <c r="G1" s="94"/>
      <c r="H1" s="191"/>
      <c r="I1" s="191"/>
    </row>
    <row r="2" spans="1:9" x14ac:dyDescent="0.35">
      <c r="A2" s="93" t="s">
        <v>8</v>
      </c>
      <c r="B2" s="94"/>
      <c r="C2" s="94"/>
      <c r="D2" s="94"/>
      <c r="E2" s="94"/>
      <c r="F2" s="94"/>
      <c r="G2" s="94"/>
      <c r="H2" s="191"/>
      <c r="I2" s="191"/>
    </row>
    <row r="3" spans="1:9" x14ac:dyDescent="0.35">
      <c r="A3" s="242" t="s">
        <v>128</v>
      </c>
      <c r="B3" s="191"/>
      <c r="C3" s="191"/>
      <c r="D3" s="191"/>
      <c r="E3" s="191"/>
      <c r="F3" s="191"/>
      <c r="G3" s="191"/>
      <c r="H3" s="191"/>
      <c r="I3" s="191"/>
    </row>
    <row r="4" spans="1:9" s="4" customFormat="1" x14ac:dyDescent="0.35">
      <c r="A4" s="240" t="s">
        <v>98</v>
      </c>
      <c r="B4" s="192"/>
      <c r="C4" s="192"/>
      <c r="D4" s="192"/>
      <c r="E4" s="192"/>
      <c r="F4" s="192"/>
      <c r="G4" s="192"/>
      <c r="H4" s="192"/>
      <c r="I4" s="192"/>
    </row>
    <row r="5" spans="1:9" x14ac:dyDescent="0.35">
      <c r="A5" s="93" t="s">
        <v>97</v>
      </c>
      <c r="B5" s="94"/>
      <c r="C5" s="94"/>
      <c r="D5" s="94"/>
      <c r="E5" s="94"/>
      <c r="F5" s="94"/>
      <c r="G5" s="94"/>
      <c r="H5" s="191"/>
      <c r="I5" s="191"/>
    </row>
    <row r="6" spans="1:9" x14ac:dyDescent="0.35">
      <c r="A6" s="217" t="s">
        <v>99</v>
      </c>
      <c r="B6" s="94"/>
      <c r="C6" s="94"/>
      <c r="D6" s="94"/>
      <c r="E6" s="94"/>
      <c r="F6" s="94"/>
      <c r="G6" s="94"/>
      <c r="H6" s="191"/>
      <c r="I6" s="191"/>
    </row>
    <row r="7" spans="1:9" x14ac:dyDescent="0.35">
      <c r="A7" s="217" t="s">
        <v>100</v>
      </c>
      <c r="B7" s="94"/>
      <c r="C7" s="94"/>
      <c r="D7" s="94"/>
      <c r="E7" s="94"/>
      <c r="F7" s="94"/>
      <c r="G7" s="94"/>
      <c r="H7" s="191"/>
      <c r="I7" s="191"/>
    </row>
    <row r="8" spans="1:9" x14ac:dyDescent="0.35">
      <c r="A8" s="217" t="s">
        <v>141</v>
      </c>
      <c r="B8" s="94"/>
      <c r="C8" s="94"/>
      <c r="D8" s="94"/>
      <c r="E8" s="94"/>
      <c r="F8" s="94"/>
      <c r="G8" s="94"/>
      <c r="H8" s="191"/>
      <c r="I8" s="191"/>
    </row>
    <row r="9" spans="1:9" ht="13.3" thickBot="1" x14ac:dyDescent="0.4">
      <c r="A9" s="93"/>
      <c r="B9" s="94"/>
      <c r="C9" s="94"/>
      <c r="D9" s="94"/>
      <c r="E9" s="94"/>
      <c r="F9" s="94"/>
      <c r="G9" s="94"/>
      <c r="H9" s="191"/>
      <c r="I9" s="191"/>
    </row>
    <row r="10" spans="1:9" ht="13.3" thickBot="1" x14ac:dyDescent="0.4">
      <c r="A10" s="95" t="s">
        <v>9</v>
      </c>
      <c r="B10" s="96" t="s">
        <v>142</v>
      </c>
      <c r="C10" s="97"/>
      <c r="D10" s="96" t="s">
        <v>143</v>
      </c>
      <c r="E10" s="97"/>
      <c r="F10" s="96" t="s">
        <v>144</v>
      </c>
      <c r="G10" s="97"/>
      <c r="H10" s="193" t="s">
        <v>145</v>
      </c>
      <c r="I10" s="194"/>
    </row>
    <row r="11" spans="1:9" s="2" customFormat="1" ht="13.3" thickBot="1" x14ac:dyDescent="0.4">
      <c r="A11" s="98"/>
      <c r="B11" s="99" t="s">
        <v>40</v>
      </c>
      <c r="C11" s="100" t="s">
        <v>10</v>
      </c>
      <c r="D11" s="101" t="s">
        <v>40</v>
      </c>
      <c r="E11" s="100" t="s">
        <v>10</v>
      </c>
      <c r="F11" s="101" t="s">
        <v>40</v>
      </c>
      <c r="G11" s="100" t="s">
        <v>10</v>
      </c>
      <c r="H11" s="195" t="s">
        <v>40</v>
      </c>
      <c r="I11" s="196" t="s">
        <v>10</v>
      </c>
    </row>
    <row r="12" spans="1:9" s="2" customFormat="1" x14ac:dyDescent="0.35">
      <c r="A12" s="102" t="s">
        <v>41</v>
      </c>
      <c r="B12" s="103"/>
      <c r="C12" s="104"/>
      <c r="D12" s="105"/>
      <c r="E12" s="104"/>
      <c r="F12" s="105"/>
      <c r="G12" s="104"/>
      <c r="H12" s="105"/>
      <c r="I12" s="104"/>
    </row>
    <row r="13" spans="1:9" x14ac:dyDescent="0.35">
      <c r="A13" s="106" t="s">
        <v>11</v>
      </c>
      <c r="B13" s="107"/>
      <c r="C13" s="107"/>
      <c r="D13" s="107"/>
      <c r="E13" s="107"/>
      <c r="F13" s="107"/>
      <c r="G13" s="107"/>
      <c r="H13" s="197"/>
      <c r="I13" s="198"/>
    </row>
    <row r="14" spans="1:9" x14ac:dyDescent="0.35">
      <c r="A14" s="108" t="s">
        <v>12</v>
      </c>
      <c r="B14" s="107"/>
      <c r="C14" s="107"/>
      <c r="D14" s="107"/>
      <c r="E14" s="107"/>
      <c r="F14" s="107"/>
      <c r="G14" s="107"/>
      <c r="H14" s="197"/>
      <c r="I14" s="198"/>
    </row>
    <row r="15" spans="1:9" x14ac:dyDescent="0.35">
      <c r="A15" s="108" t="s">
        <v>13</v>
      </c>
      <c r="B15" s="107"/>
      <c r="C15" s="107"/>
      <c r="D15" s="107"/>
      <c r="E15" s="107"/>
      <c r="F15" s="107"/>
      <c r="G15" s="107"/>
      <c r="H15" s="197"/>
      <c r="I15" s="198"/>
    </row>
    <row r="16" spans="1:9" x14ac:dyDescent="0.35">
      <c r="A16" s="106" t="s">
        <v>14</v>
      </c>
      <c r="B16" s="107"/>
      <c r="C16" s="107"/>
      <c r="D16" s="107"/>
      <c r="E16" s="107"/>
      <c r="F16" s="107"/>
      <c r="G16" s="107"/>
      <c r="H16" s="197"/>
      <c r="I16" s="198"/>
    </row>
    <row r="17" spans="1:9" x14ac:dyDescent="0.35">
      <c r="A17" s="108" t="s">
        <v>15</v>
      </c>
      <c r="B17" s="107"/>
      <c r="C17" s="107"/>
      <c r="D17" s="107"/>
      <c r="E17" s="107"/>
      <c r="F17" s="107"/>
      <c r="G17" s="107"/>
      <c r="H17" s="197"/>
      <c r="I17" s="198"/>
    </row>
    <row r="18" spans="1:9" x14ac:dyDescent="0.35">
      <c r="A18" s="108" t="s">
        <v>16</v>
      </c>
      <c r="B18" s="107"/>
      <c r="C18" s="107"/>
      <c r="D18" s="107"/>
      <c r="E18" s="107"/>
      <c r="F18" s="107"/>
      <c r="G18" s="107"/>
      <c r="H18" s="197"/>
      <c r="I18" s="198"/>
    </row>
    <row r="19" spans="1:9" x14ac:dyDescent="0.35">
      <c r="A19" s="108" t="s">
        <v>17</v>
      </c>
      <c r="B19" s="107"/>
      <c r="C19" s="107"/>
      <c r="D19" s="107"/>
      <c r="E19" s="107"/>
      <c r="F19" s="107"/>
      <c r="G19" s="107"/>
      <c r="H19" s="197"/>
      <c r="I19" s="198"/>
    </row>
    <row r="20" spans="1:9" x14ac:dyDescent="0.35">
      <c r="A20" s="108" t="s">
        <v>18</v>
      </c>
      <c r="B20" s="107"/>
      <c r="C20" s="107"/>
      <c r="D20" s="107"/>
      <c r="E20" s="107"/>
      <c r="F20" s="107"/>
      <c r="G20" s="107"/>
      <c r="H20" s="197"/>
      <c r="I20" s="198"/>
    </row>
    <row r="21" spans="1:9" x14ac:dyDescent="0.35">
      <c r="A21" s="108" t="s">
        <v>19</v>
      </c>
      <c r="B21" s="107"/>
      <c r="C21" s="107"/>
      <c r="D21" s="107"/>
      <c r="E21" s="107"/>
      <c r="F21" s="107"/>
      <c r="G21" s="107"/>
      <c r="H21" s="197"/>
      <c r="I21" s="198"/>
    </row>
    <row r="22" spans="1:9" x14ac:dyDescent="0.35">
      <c r="A22" s="108" t="s">
        <v>20</v>
      </c>
      <c r="B22" s="107"/>
      <c r="C22" s="107"/>
      <c r="D22" s="107"/>
      <c r="E22" s="107"/>
      <c r="F22" s="107"/>
      <c r="G22" s="107"/>
      <c r="H22" s="197"/>
      <c r="I22" s="198"/>
    </row>
    <row r="23" spans="1:9" x14ac:dyDescent="0.35">
      <c r="A23" s="106" t="s">
        <v>33</v>
      </c>
      <c r="B23" s="107"/>
      <c r="C23" s="107"/>
      <c r="D23" s="107"/>
      <c r="E23" s="107"/>
      <c r="F23" s="107"/>
      <c r="G23" s="107"/>
      <c r="H23" s="197"/>
      <c r="I23" s="198"/>
    </row>
    <row r="24" spans="1:9" x14ac:dyDescent="0.35">
      <c r="A24" s="108" t="s">
        <v>21</v>
      </c>
      <c r="B24" s="107"/>
      <c r="C24" s="107"/>
      <c r="D24" s="107"/>
      <c r="E24" s="107"/>
      <c r="F24" s="107"/>
      <c r="G24" s="107"/>
      <c r="H24" s="197"/>
      <c r="I24" s="198"/>
    </row>
    <row r="25" spans="1:9" x14ac:dyDescent="0.35">
      <c r="A25" s="108" t="s">
        <v>22</v>
      </c>
      <c r="B25" s="107"/>
      <c r="C25" s="107"/>
      <c r="D25" s="107"/>
      <c r="E25" s="107"/>
      <c r="F25" s="107"/>
      <c r="G25" s="107"/>
      <c r="H25" s="197"/>
      <c r="I25" s="198"/>
    </row>
    <row r="26" spans="1:9" x14ac:dyDescent="0.35">
      <c r="A26" s="108" t="s">
        <v>23</v>
      </c>
      <c r="B26" s="107"/>
      <c r="C26" s="107"/>
      <c r="D26" s="107"/>
      <c r="E26" s="107"/>
      <c r="F26" s="107"/>
      <c r="G26" s="107"/>
      <c r="H26" s="197"/>
      <c r="I26" s="198"/>
    </row>
    <row r="27" spans="1:9" x14ac:dyDescent="0.35">
      <c r="A27" s="106" t="s">
        <v>69</v>
      </c>
      <c r="B27" s="107"/>
      <c r="C27" s="107"/>
      <c r="D27" s="107"/>
      <c r="E27" s="107"/>
      <c r="F27" s="107"/>
      <c r="G27" s="107"/>
      <c r="H27" s="197"/>
      <c r="I27" s="198"/>
    </row>
    <row r="28" spans="1:9" x14ac:dyDescent="0.35">
      <c r="A28" s="109" t="s">
        <v>24</v>
      </c>
      <c r="B28" s="110"/>
      <c r="C28" s="110"/>
      <c r="D28" s="110"/>
      <c r="E28" s="110"/>
      <c r="F28" s="110"/>
      <c r="G28" s="110"/>
      <c r="H28" s="199"/>
      <c r="I28" s="200"/>
    </row>
    <row r="29" spans="1:9" x14ac:dyDescent="0.35">
      <c r="A29" s="111" t="s">
        <v>25</v>
      </c>
      <c r="B29" s="112"/>
      <c r="C29" s="112"/>
      <c r="D29" s="112"/>
      <c r="E29" s="112"/>
      <c r="F29" s="112"/>
      <c r="G29" s="112"/>
      <c r="H29" s="201"/>
      <c r="I29" s="202"/>
    </row>
    <row r="30" spans="1:9" x14ac:dyDescent="0.35">
      <c r="A30" s="113" t="s">
        <v>26</v>
      </c>
      <c r="B30" s="114"/>
      <c r="C30" s="114"/>
      <c r="D30" s="114"/>
      <c r="E30" s="114"/>
      <c r="F30" s="114"/>
      <c r="G30" s="114"/>
      <c r="H30" s="203"/>
      <c r="I30" s="204"/>
    </row>
    <row r="31" spans="1:9" x14ac:dyDescent="0.35">
      <c r="A31" s="109" t="s">
        <v>27</v>
      </c>
      <c r="B31" s="110"/>
      <c r="C31" s="110"/>
      <c r="D31" s="110"/>
      <c r="E31" s="110"/>
      <c r="F31" s="110"/>
      <c r="G31" s="110"/>
      <c r="H31" s="199"/>
      <c r="I31" s="200"/>
    </row>
    <row r="32" spans="1:9" x14ac:dyDescent="0.35">
      <c r="A32" s="111" t="s">
        <v>25</v>
      </c>
      <c r="B32" s="112"/>
      <c r="C32" s="112"/>
      <c r="D32" s="112"/>
      <c r="E32" s="112"/>
      <c r="F32" s="112"/>
      <c r="G32" s="112"/>
      <c r="H32" s="201"/>
      <c r="I32" s="202"/>
    </row>
    <row r="33" spans="1:9" x14ac:dyDescent="0.35">
      <c r="A33" s="113" t="s">
        <v>26</v>
      </c>
      <c r="B33" s="114"/>
      <c r="C33" s="114"/>
      <c r="D33" s="114"/>
      <c r="E33" s="114"/>
      <c r="F33" s="114"/>
      <c r="G33" s="114"/>
      <c r="H33" s="203"/>
      <c r="I33" s="204"/>
    </row>
    <row r="34" spans="1:9" x14ac:dyDescent="0.35">
      <c r="A34" s="109" t="s">
        <v>39</v>
      </c>
      <c r="B34" s="110"/>
      <c r="C34" s="110"/>
      <c r="D34" s="110"/>
      <c r="E34" s="110"/>
      <c r="F34" s="110"/>
      <c r="G34" s="110"/>
      <c r="H34" s="199"/>
      <c r="I34" s="200"/>
    </row>
    <row r="35" spans="1:9" x14ac:dyDescent="0.35">
      <c r="A35" s="111" t="s">
        <v>25</v>
      </c>
      <c r="B35" s="112"/>
      <c r="C35" s="112"/>
      <c r="D35" s="112"/>
      <c r="E35" s="112"/>
      <c r="F35" s="112"/>
      <c r="G35" s="112"/>
      <c r="H35" s="201"/>
      <c r="I35" s="202"/>
    </row>
    <row r="36" spans="1:9" x14ac:dyDescent="0.35">
      <c r="A36" s="113" t="s">
        <v>26</v>
      </c>
      <c r="B36" s="114"/>
      <c r="C36" s="114"/>
      <c r="D36" s="114"/>
      <c r="E36" s="114"/>
      <c r="F36" s="114"/>
      <c r="G36" s="114"/>
      <c r="H36" s="203"/>
      <c r="I36" s="204"/>
    </row>
    <row r="37" spans="1:9" x14ac:dyDescent="0.35">
      <c r="A37" s="109" t="s">
        <v>28</v>
      </c>
      <c r="B37" s="110"/>
      <c r="C37" s="110"/>
      <c r="D37" s="110"/>
      <c r="E37" s="110"/>
      <c r="F37" s="110"/>
      <c r="G37" s="110"/>
      <c r="H37" s="199"/>
      <c r="I37" s="200"/>
    </row>
    <row r="38" spans="1:9" x14ac:dyDescent="0.35">
      <c r="A38" s="111" t="s">
        <v>25</v>
      </c>
      <c r="B38" s="112"/>
      <c r="C38" s="112"/>
      <c r="D38" s="112"/>
      <c r="E38" s="112"/>
      <c r="F38" s="112"/>
      <c r="G38" s="112"/>
      <c r="H38" s="201"/>
      <c r="I38" s="202"/>
    </row>
    <row r="39" spans="1:9" x14ac:dyDescent="0.35">
      <c r="A39" s="113" t="s">
        <v>26</v>
      </c>
      <c r="B39" s="114"/>
      <c r="C39" s="114"/>
      <c r="D39" s="114"/>
      <c r="E39" s="114"/>
      <c r="F39" s="114"/>
      <c r="G39" s="114"/>
      <c r="H39" s="203"/>
      <c r="I39" s="204"/>
    </row>
    <row r="40" spans="1:9" x14ac:dyDescent="0.35">
      <c r="A40" s="106" t="s">
        <v>29</v>
      </c>
      <c r="B40" s="107"/>
      <c r="C40" s="115">
        <v>1</v>
      </c>
      <c r="D40" s="107"/>
      <c r="E40" s="115">
        <v>1</v>
      </c>
      <c r="F40" s="107"/>
      <c r="G40" s="115">
        <v>1</v>
      </c>
      <c r="H40" s="197"/>
      <c r="I40" s="205">
        <v>1</v>
      </c>
    </row>
    <row r="41" spans="1:9" x14ac:dyDescent="0.35">
      <c r="A41" s="106" t="s">
        <v>30</v>
      </c>
      <c r="B41" s="107"/>
      <c r="C41" s="107"/>
      <c r="D41" s="107"/>
      <c r="E41" s="107"/>
      <c r="F41" s="107"/>
      <c r="G41" s="107"/>
      <c r="H41" s="197"/>
      <c r="I41" s="198"/>
    </row>
    <row r="42" spans="1:9" ht="13.3" thickBot="1" x14ac:dyDescent="0.4">
      <c r="A42" s="109" t="s">
        <v>31</v>
      </c>
      <c r="B42" s="110"/>
      <c r="C42" s="110"/>
      <c r="D42" s="110"/>
      <c r="E42" s="110"/>
      <c r="F42" s="110"/>
      <c r="G42" s="110"/>
      <c r="H42" s="199"/>
      <c r="I42" s="200"/>
    </row>
    <row r="43" spans="1:9" x14ac:dyDescent="0.35">
      <c r="A43" s="218" t="s">
        <v>36</v>
      </c>
      <c r="B43" s="116"/>
      <c r="C43" s="116"/>
      <c r="D43" s="116"/>
      <c r="E43" s="116"/>
      <c r="F43" s="116"/>
      <c r="G43" s="116"/>
      <c r="H43" s="206"/>
      <c r="I43" s="207"/>
    </row>
    <row r="44" spans="1:9" x14ac:dyDescent="0.35">
      <c r="A44" s="219" t="s">
        <v>37</v>
      </c>
      <c r="B44" s="117"/>
      <c r="C44" s="117"/>
      <c r="D44" s="117"/>
      <c r="E44" s="117"/>
      <c r="F44" s="117"/>
      <c r="G44" s="117"/>
      <c r="H44" s="208"/>
      <c r="I44" s="209"/>
    </row>
    <row r="45" spans="1:9" ht="13.3" thickBot="1" x14ac:dyDescent="0.4">
      <c r="A45" s="220" t="s">
        <v>38</v>
      </c>
      <c r="B45" s="118"/>
      <c r="C45" s="118"/>
      <c r="D45" s="118"/>
      <c r="E45" s="118"/>
      <c r="F45" s="118"/>
      <c r="G45" s="118"/>
      <c r="H45" s="210"/>
      <c r="I45" s="211"/>
    </row>
    <row r="46" spans="1:9" x14ac:dyDescent="0.35">
      <c r="A46" s="241" t="s">
        <v>147</v>
      </c>
      <c r="B46" s="7"/>
      <c r="C46" s="119"/>
      <c r="D46" s="119"/>
      <c r="E46" s="119"/>
      <c r="F46" s="119"/>
      <c r="G46" s="119"/>
      <c r="H46" s="212"/>
      <c r="I46" s="212"/>
    </row>
    <row r="47" spans="1:9" x14ac:dyDescent="0.35">
      <c r="A47" s="119"/>
      <c r="B47" s="119"/>
      <c r="C47" s="119"/>
      <c r="D47" s="119"/>
      <c r="E47" s="119"/>
      <c r="F47" s="119"/>
      <c r="G47" s="119"/>
      <c r="H47" s="212"/>
      <c r="I47" s="212"/>
    </row>
    <row r="48" spans="1:9" x14ac:dyDescent="0.35">
      <c r="A48" s="119"/>
      <c r="B48" s="119"/>
      <c r="C48" s="119"/>
      <c r="D48" s="119"/>
      <c r="E48" s="119"/>
      <c r="F48" s="119"/>
      <c r="G48" s="119"/>
      <c r="H48" s="212"/>
      <c r="I48" s="212"/>
    </row>
    <row r="49" spans="1:9" x14ac:dyDescent="0.35">
      <c r="A49" s="119"/>
      <c r="B49" s="119"/>
      <c r="C49" s="119"/>
      <c r="D49" s="119"/>
      <c r="E49" s="119"/>
      <c r="F49" s="119"/>
      <c r="G49" s="119"/>
      <c r="H49" s="212"/>
      <c r="I49" s="212"/>
    </row>
    <row r="50" spans="1:9" x14ac:dyDescent="0.35">
      <c r="A50" s="119"/>
      <c r="B50" s="119"/>
      <c r="C50" s="119"/>
      <c r="D50" s="119"/>
      <c r="E50" s="119"/>
      <c r="F50" s="119"/>
      <c r="G50" s="119"/>
      <c r="H50" s="212"/>
      <c r="I50" s="212"/>
    </row>
    <row r="51" spans="1:9" x14ac:dyDescent="0.35">
      <c r="A51" s="119"/>
      <c r="B51" s="119"/>
      <c r="C51" s="119"/>
      <c r="D51" s="119"/>
      <c r="E51" s="119"/>
      <c r="F51" s="119"/>
      <c r="G51" s="119"/>
      <c r="H51" s="212"/>
      <c r="I51" s="212"/>
    </row>
    <row r="52" spans="1:9" ht="13.3" thickBot="1" x14ac:dyDescent="0.4">
      <c r="A52" s="44" t="s">
        <v>63</v>
      </c>
      <c r="B52" s="89"/>
      <c r="C52" s="89"/>
      <c r="D52" s="89"/>
      <c r="E52" s="89"/>
      <c r="F52" s="89"/>
      <c r="G52" s="89"/>
      <c r="H52" s="213"/>
    </row>
    <row r="53" spans="1:9" ht="13.3" thickBot="1" x14ac:dyDescent="0.4">
      <c r="A53" s="47" t="s">
        <v>49</v>
      </c>
      <c r="B53" s="47" t="str">
        <f>+B10</f>
        <v>promedio 2017</v>
      </c>
      <c r="C53" s="89"/>
      <c r="D53" s="47" t="str">
        <f>+D10</f>
        <v>promedio 2018</v>
      </c>
      <c r="E53" s="89"/>
      <c r="F53" s="47" t="str">
        <f>+F10</f>
        <v>promedio 2019</v>
      </c>
      <c r="G53" s="89"/>
      <c r="H53" s="215" t="str">
        <f>+H10</f>
        <v>promedio ene-nov 2020</v>
      </c>
    </row>
    <row r="54" spans="1:9" ht="13.3" thickBot="1" x14ac:dyDescent="0.4">
      <c r="A54" s="90" t="s">
        <v>64</v>
      </c>
      <c r="B54" s="91">
        <f>+B40-SUM(B13,B13:B15,B17:B22,B24:B27,B29:B30,B32:B33,B35:B36,B38:B39)</f>
        <v>0</v>
      </c>
      <c r="C54" s="92"/>
      <c r="D54" s="91">
        <f>+D40-SUM(D13,D13:D15,D17:D22,D24:D27,D29:D30,D32:D33,D35:D36,D38:D39)</f>
        <v>0</v>
      </c>
      <c r="E54" s="92"/>
      <c r="F54" s="91">
        <f>+F40-SUM(F13,F13:F15,F17:F22,F24:F27,F29:F30,F32:F33,F35:F36,F38:F39)</f>
        <v>0</v>
      </c>
      <c r="G54" s="92"/>
      <c r="H54" s="216">
        <f>+H40-SUM(H13,H13:H15,H17:H22,H24:H27,H29:H30,H32:H33,H35:H36,H38:H39)</f>
        <v>0</v>
      </c>
    </row>
  </sheetData>
  <phoneticPr fontId="0" type="noConversion"/>
  <printOptions horizontalCentered="1" verticalCentered="1"/>
  <pageMargins left="0.19685039370078741" right="0.19685039370078741" top="0.98425196850393704" bottom="0.78740157480314965" header="0.19685039370078741" footer="0.31496062992125984"/>
  <pageSetup paperSize="9" scale="79" orientation="landscape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parámetros e instrucciones</vt:lpstr>
      <vt:lpstr>anexo</vt:lpstr>
      <vt:lpstr>1.modelos prod.invest.</vt:lpstr>
      <vt:lpstr>2- Calzado encargado a terceros</vt:lpstr>
      <vt:lpstr>3- impo investigadas</vt:lpstr>
      <vt:lpstr>4- impo no inv</vt:lpstr>
      <vt:lpstr>5 Reventa</vt:lpstr>
      <vt:lpstr>6-existencias</vt:lpstr>
      <vt:lpstr>7-costos</vt:lpstr>
      <vt:lpstr>8-costos </vt:lpstr>
      <vt:lpstr>9-precios</vt:lpstr>
      <vt:lpstr>9-precios (2)</vt:lpstr>
      <vt:lpstr>9-precios (3)</vt:lpstr>
      <vt:lpstr>10a y 10.b-costos totales </vt:lpstr>
      <vt:lpstr>10c y 10d-costos totales </vt:lpstr>
      <vt:lpstr>'1.modelos prod.invest.'!Área_de_impresión</vt:lpstr>
      <vt:lpstr>'10a y 10.b-costos totales '!Área_de_impresión</vt:lpstr>
      <vt:lpstr>'10c y 10d-costos totales '!Área_de_impresión</vt:lpstr>
      <vt:lpstr>'2- Calzado encargado a terceros'!Área_de_impresión</vt:lpstr>
      <vt:lpstr>'3- impo investigadas'!Área_de_impresión</vt:lpstr>
      <vt:lpstr>'4- impo no inv'!Área_de_impresión</vt:lpstr>
      <vt:lpstr>'5 Reventa'!Área_de_impresión</vt:lpstr>
      <vt:lpstr>'6-existencias'!Área_de_impresión</vt:lpstr>
      <vt:lpstr>'7-costos'!Área_de_impresión</vt:lpstr>
      <vt:lpstr>'8-costos '!Área_de_impresión</vt:lpstr>
      <vt:lpstr>'9-precios'!Área_de_impresión</vt:lpstr>
      <vt:lpstr>'9-precios (2)'!Área_de_impresión</vt:lpstr>
      <vt:lpstr>'9-precios (3)'!Área_de_impresión</vt:lpstr>
      <vt:lpstr>anexo!Área_de_impresión</vt:lpstr>
      <vt:lpstr>'parámetros e instrucciones'!Área_de_impresión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2020-12-21T15:20:35Z</cp:lastPrinted>
  <dcterms:created xsi:type="dcterms:W3CDTF">2000-08-29T18:35:56Z</dcterms:created>
  <dcterms:modified xsi:type="dcterms:W3CDTF">2020-12-21T15:20:52Z</dcterms:modified>
</cp:coreProperties>
</file>