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nmartino\Desktop\cnce\porcellanato 3\"/>
    </mc:Choice>
  </mc:AlternateContent>
  <bookViews>
    <workbookView xWindow="0" yWindow="0" windowWidth="29010" windowHeight="12540" tabRatio="716" firstSheet="3" activeTab="11"/>
  </bookViews>
  <sheets>
    <sheet name="parámetros e instrucciones" sheetId="17" r:id="rId1"/>
    <sheet name="anexo" sheetId="1" r:id="rId2"/>
    <sheet name="1.modelos prod.invest." sheetId="2" r:id="rId3"/>
    <sheet name="2- impo investigadas" sheetId="7" r:id="rId4"/>
    <sheet name="3- impo no inv" sheetId="8" r:id="rId5"/>
    <sheet name="4-costos" sheetId="9" r:id="rId6"/>
    <sheet name="5-costos " sheetId="21" r:id="rId7"/>
    <sheet name="6.a-precios" sheetId="10" r:id="rId8"/>
    <sheet name="6.b-precios" sheetId="22" r:id="rId9"/>
    <sheet name="7- Compras internas" sheetId="11" r:id="rId10"/>
    <sheet name="8- reventa" sheetId="20" r:id="rId11"/>
    <sheet name="9 existencias" sheetId="19" r:id="rId12"/>
  </sheets>
  <externalReferences>
    <externalReference r:id="rId13"/>
    <externalReference r:id="rId14"/>
  </externalReferences>
  <definedNames>
    <definedName name="al">[1]PARAMETROS!$C$5</definedName>
    <definedName name="año1">'[2]0a_Parámetros'!$H$7</definedName>
    <definedName name="_xlnm.Print_Area" localSheetId="2">'1.modelos prod.invest.'!$A$1:$I$41</definedName>
    <definedName name="_xlnm.Print_Area" localSheetId="3">'2- impo investigadas'!$A$1:$F$51</definedName>
    <definedName name="_xlnm.Print_Area" localSheetId="4">'3- impo no inv'!$A$1:$F$52</definedName>
    <definedName name="_xlnm.Print_Area" localSheetId="5">'4-costos'!$A$1:$O$42</definedName>
    <definedName name="_xlnm.Print_Area" localSheetId="6">'5-costos '!$A$1:$O$41</definedName>
    <definedName name="_xlnm.Print_Area" localSheetId="7">'6.a-precios'!$B$1:$F$51</definedName>
    <definedName name="_xlnm.Print_Area" localSheetId="8">'6.b-precios'!$B$1:$F$51</definedName>
    <definedName name="_xlnm.Print_Area" localSheetId="9">'7- Compras internas'!$A$1:$F$51</definedName>
    <definedName name="_xlnm.Print_Area" localSheetId="10">'8- reventa'!$A$1:$P$51</definedName>
    <definedName name="_xlnm.Print_Area" localSheetId="11">'9 existencias'!$A$1:$G$15</definedName>
    <definedName name="_xlnm.Print_Area" localSheetId="1">anexo!$C$10</definedName>
  </definedNames>
  <calcPr calcId="162913" calcMode="manual"/>
</workbook>
</file>

<file path=xl/calcChain.xml><?xml version="1.0" encoding="utf-8"?>
<calcChain xmlns="http://schemas.openxmlformats.org/spreadsheetml/2006/main">
  <c r="P61" i="20" l="1"/>
  <c r="O61" i="20"/>
  <c r="N61" i="20"/>
  <c r="M61" i="20"/>
  <c r="L61" i="20"/>
  <c r="K61" i="20"/>
  <c r="P60" i="20"/>
  <c r="O60" i="20"/>
  <c r="N60" i="20"/>
  <c r="M60" i="20"/>
  <c r="L60" i="20"/>
  <c r="K60" i="20"/>
  <c r="P59" i="20"/>
  <c r="O59" i="20"/>
  <c r="N59" i="20"/>
  <c r="M59" i="20"/>
  <c r="L59" i="20"/>
  <c r="K59" i="20"/>
  <c r="P58" i="20"/>
  <c r="O58" i="20"/>
  <c r="N58" i="20"/>
  <c r="M58" i="20"/>
  <c r="L58" i="20"/>
  <c r="K58" i="20"/>
  <c r="P57" i="20"/>
  <c r="O57" i="20"/>
  <c r="N57" i="20"/>
  <c r="M57" i="20"/>
  <c r="L57" i="20"/>
  <c r="K57" i="20"/>
  <c r="D3" i="11"/>
  <c r="N50" i="21"/>
  <c r="J50" i="21"/>
  <c r="H50" i="21"/>
  <c r="B50" i="21"/>
  <c r="N49" i="21"/>
  <c r="J49" i="21"/>
  <c r="H49" i="21"/>
  <c r="B49" i="21"/>
  <c r="D60" i="22"/>
  <c r="C60" i="22"/>
  <c r="B60" i="22"/>
  <c r="D59" i="22"/>
  <c r="C59" i="22"/>
  <c r="B59" i="22"/>
  <c r="D58" i="22"/>
  <c r="C58" i="22"/>
  <c r="B58" i="22"/>
  <c r="D57" i="22"/>
  <c r="C57" i="22"/>
  <c r="B57" i="22"/>
  <c r="D56" i="22"/>
  <c r="C56" i="22"/>
  <c r="B56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A59" i="20"/>
  <c r="B57" i="10"/>
  <c r="B43" i="10"/>
  <c r="A43" i="11"/>
  <c r="A43" i="20"/>
  <c r="B42" i="10"/>
  <c r="A42" i="11" s="1"/>
  <c r="A42" i="20" s="1"/>
  <c r="B41" i="10"/>
  <c r="A41" i="11"/>
  <c r="A41" i="20" s="1"/>
  <c r="B40" i="10"/>
  <c r="A40" i="11"/>
  <c r="A40" i="20"/>
  <c r="B39" i="10"/>
  <c r="A39" i="11"/>
  <c r="A39" i="20"/>
  <c r="B38" i="10"/>
  <c r="A38" i="11" s="1"/>
  <c r="A38" i="20" s="1"/>
  <c r="B37" i="10"/>
  <c r="A37" i="11"/>
  <c r="A37" i="20" s="1"/>
  <c r="B36" i="10"/>
  <c r="A36" i="11"/>
  <c r="A36" i="20"/>
  <c r="B35" i="10"/>
  <c r="A35" i="11" s="1"/>
  <c r="A35" i="20" s="1"/>
  <c r="B34" i="10"/>
  <c r="A34" i="11" s="1"/>
  <c r="A34" i="20" s="1"/>
  <c r="B33" i="10"/>
  <c r="A33" i="11"/>
  <c r="A33" i="20" s="1"/>
  <c r="B32" i="10"/>
  <c r="A32" i="11"/>
  <c r="A32" i="20"/>
  <c r="B31" i="10"/>
  <c r="A31" i="11"/>
  <c r="A31" i="20"/>
  <c r="B30" i="10"/>
  <c r="A30" i="11" s="1"/>
  <c r="A30" i="20" s="1"/>
  <c r="B29" i="10"/>
  <c r="A29" i="11"/>
  <c r="A29" i="20" s="1"/>
  <c r="B28" i="10"/>
  <c r="A28" i="11"/>
  <c r="A28" i="20"/>
  <c r="B27" i="10"/>
  <c r="A27" i="11"/>
  <c r="A27" i="20"/>
  <c r="B26" i="10"/>
  <c r="A26" i="11" s="1"/>
  <c r="A26" i="20" s="1"/>
  <c r="B25" i="10"/>
  <c r="A25" i="11"/>
  <c r="A25" i="20" s="1"/>
  <c r="B24" i="10"/>
  <c r="A24" i="11"/>
  <c r="A24" i="20"/>
  <c r="B23" i="10"/>
  <c r="A23" i="11"/>
  <c r="A23" i="20"/>
  <c r="B22" i="10"/>
  <c r="A22" i="11" s="1"/>
  <c r="A22" i="20" s="1"/>
  <c r="B21" i="10"/>
  <c r="A21" i="11"/>
  <c r="A21" i="20" s="1"/>
  <c r="B20" i="10"/>
  <c r="A20" i="11"/>
  <c r="A20" i="20"/>
  <c r="B19" i="10"/>
  <c r="A19" i="11"/>
  <c r="A19" i="20"/>
  <c r="B18" i="10"/>
  <c r="A18" i="11" s="1"/>
  <c r="A18" i="20" s="1"/>
  <c r="B17" i="10"/>
  <c r="A17" i="11"/>
  <c r="A17" i="20" s="1"/>
  <c r="B16" i="10"/>
  <c r="A16" i="11"/>
  <c r="A16" i="20"/>
  <c r="B15" i="10"/>
  <c r="A15" i="11" s="1"/>
  <c r="A15" i="20" s="1"/>
  <c r="B14" i="10"/>
  <c r="A14" i="11" s="1"/>
  <c r="A14" i="20" s="1"/>
  <c r="B13" i="10"/>
  <c r="A13" i="11"/>
  <c r="A13" i="20" s="1"/>
  <c r="B12" i="10"/>
  <c r="A12" i="11"/>
  <c r="A12" i="20"/>
  <c r="B11" i="10"/>
  <c r="A11" i="11"/>
  <c r="A11" i="20"/>
  <c r="B10" i="10"/>
  <c r="A10" i="11" s="1"/>
  <c r="A10" i="20" s="1"/>
  <c r="B9" i="10"/>
  <c r="A9" i="11"/>
  <c r="A9" i="20" s="1"/>
  <c r="B8" i="10"/>
  <c r="A8" i="11"/>
  <c r="A8" i="20"/>
  <c r="A63" i="7"/>
  <c r="A62" i="7"/>
  <c r="A61" i="7"/>
  <c r="A60" i="7"/>
  <c r="A59" i="7"/>
  <c r="A3" i="20"/>
  <c r="A3" i="11"/>
  <c r="A3" i="7"/>
  <c r="C60" i="20"/>
  <c r="D60" i="20"/>
  <c r="E60" i="20"/>
  <c r="F60" i="20"/>
  <c r="G60" i="20"/>
  <c r="H60" i="20"/>
  <c r="I60" i="20"/>
  <c r="C61" i="20"/>
  <c r="D61" i="20"/>
  <c r="E61" i="20"/>
  <c r="F61" i="20"/>
  <c r="G61" i="20"/>
  <c r="H61" i="20"/>
  <c r="I61" i="20"/>
  <c r="B61" i="20"/>
  <c r="B60" i="20"/>
  <c r="B57" i="20"/>
  <c r="C57" i="20"/>
  <c r="D57" i="20"/>
  <c r="E57" i="20"/>
  <c r="F57" i="20"/>
  <c r="G57" i="20"/>
  <c r="H57" i="20"/>
  <c r="I57" i="20"/>
  <c r="B58" i="20"/>
  <c r="C58" i="20"/>
  <c r="D58" i="20"/>
  <c r="E58" i="20"/>
  <c r="F58" i="20"/>
  <c r="G58" i="20"/>
  <c r="H58" i="20"/>
  <c r="I58" i="20"/>
  <c r="B59" i="20"/>
  <c r="C59" i="20"/>
  <c r="D59" i="20"/>
  <c r="E59" i="20"/>
  <c r="F59" i="20"/>
  <c r="G59" i="20"/>
  <c r="H59" i="20"/>
  <c r="I59" i="20"/>
  <c r="D59" i="10"/>
  <c r="D60" i="10"/>
  <c r="C60" i="10"/>
  <c r="C59" i="10"/>
  <c r="D62" i="7"/>
  <c r="D63" i="7"/>
  <c r="C63" i="7"/>
  <c r="C62" i="7"/>
  <c r="B50" i="9"/>
  <c r="N50" i="9"/>
  <c r="J50" i="9"/>
  <c r="H50" i="9"/>
  <c r="N49" i="9"/>
  <c r="J49" i="9"/>
  <c r="H49" i="9"/>
  <c r="B49" i="9"/>
  <c r="C56" i="10"/>
  <c r="D58" i="10"/>
  <c r="C58" i="10"/>
  <c r="D57" i="10"/>
  <c r="C57" i="10"/>
  <c r="D56" i="10"/>
  <c r="C61" i="7"/>
  <c r="D61" i="7"/>
  <c r="D60" i="7"/>
  <c r="C60" i="7"/>
  <c r="D59" i="7"/>
  <c r="C59" i="7"/>
  <c r="F3" i="1"/>
  <c r="B56" i="10"/>
  <c r="B60" i="10"/>
  <c r="B58" i="10"/>
  <c r="B59" i="10"/>
  <c r="A57" i="20"/>
  <c r="A61" i="20"/>
  <c r="A60" i="20"/>
  <c r="A58" i="20"/>
</calcChain>
</file>

<file path=xl/sharedStrings.xml><?xml version="1.0" encoding="utf-8"?>
<sst xmlns="http://schemas.openxmlformats.org/spreadsheetml/2006/main" count="370" uniqueCount="117">
  <si>
    <t>ANEXO ESTADÍSTICO</t>
  </si>
  <si>
    <t>Cuadro N° 1</t>
  </si>
  <si>
    <t>RANKING</t>
  </si>
  <si>
    <t>Características técnicas, físicas, etc.</t>
  </si>
  <si>
    <t>Cuadro N° 2</t>
  </si>
  <si>
    <t>Cuadro N° 3</t>
  </si>
  <si>
    <t>Importaciones de</t>
  </si>
  <si>
    <t>VOLUMEN</t>
  </si>
  <si>
    <t>Despachos Involucrados</t>
  </si>
  <si>
    <t>Unidades</t>
  </si>
  <si>
    <t>(Total)</t>
  </si>
  <si>
    <t>(Fecha y N°) *</t>
  </si>
  <si>
    <t>Costo de nacionalización y determinación del precio de primera venta.</t>
  </si>
  <si>
    <t>CONCEPTO</t>
  </si>
  <si>
    <t>%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</si>
  <si>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</si>
  <si>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</si>
  <si>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</si>
  <si>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</si>
  <si>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</si>
  <si>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</si>
  <si>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</si>
  <si>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</si>
  <si>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</si>
  <si>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</si>
  <si>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FLETE INTERNO (s/Nacionaliz)</t>
  </si>
  <si>
    <t>SEGURO INTERNO (s/Nacionalz.)</t>
  </si>
  <si>
    <t>OTROS (detallar) (s/Nacionaliz.)</t>
  </si>
  <si>
    <t>GS. ADMINISTRACION</t>
  </si>
  <si>
    <t>1-</t>
  </si>
  <si>
    <t>2-</t>
  </si>
  <si>
    <t>GS. COMERCIALIZ.</t>
  </si>
  <si>
    <t>OTROS GASTOS</t>
  </si>
  <si>
    <t>COSTO MEDIO UNITARIO</t>
  </si>
  <si>
    <t>MG. DE UTILIDAD (s/C.M.U.)</t>
  </si>
  <si>
    <t>PRECIO PRIMERA VENTA (1)</t>
  </si>
  <si>
    <t>Compras internas de</t>
  </si>
  <si>
    <t>de producción nacional</t>
  </si>
  <si>
    <t>VALOR  NACIONALIZADO</t>
  </si>
  <si>
    <t>Valor FOB</t>
  </si>
  <si>
    <t>Valor CIF</t>
  </si>
  <si>
    <t>CANAL MAYORISTA</t>
  </si>
  <si>
    <t>CANAL MINORISTA</t>
  </si>
  <si>
    <t>OTROS</t>
  </si>
  <si>
    <t>GS. FINANCIEROS DE CAPITAL DE TRABAJO</t>
  </si>
  <si>
    <t>Valor $</t>
  </si>
  <si>
    <t>TIPO DE CAMBIO UTILIZADO ($/U$S)</t>
  </si>
  <si>
    <r>
      <t xml:space="preserve">Tipos/Modelos/Tamaño de </t>
    </r>
    <r>
      <rPr>
        <b/>
        <i/>
        <u/>
        <sz val="10"/>
        <rFont val="Arial"/>
        <family val="2"/>
      </rPr>
      <t/>
    </r>
  </si>
  <si>
    <t>1° tipo</t>
  </si>
  <si>
    <t>2° tipo</t>
  </si>
  <si>
    <t>3° tipo</t>
  </si>
  <si>
    <t>TOTAL</t>
  </si>
  <si>
    <t>originarias de (1)</t>
  </si>
  <si>
    <t>(completar el origen):.....................................................</t>
  </si>
  <si>
    <t>Mes</t>
  </si>
  <si>
    <t>Año</t>
  </si>
  <si>
    <t>(1) Completar un cuadro por cada origen desde el que realizó importaciones.</t>
  </si>
  <si>
    <t>CONTROLES CNCE (muestran diferencias entre totales y mensuales)</t>
  </si>
  <si>
    <t>volumen</t>
  </si>
  <si>
    <t>US$ FOB</t>
  </si>
  <si>
    <t>Cuadro Nº 6.a</t>
  </si>
  <si>
    <t>pesos</t>
  </si>
  <si>
    <t>$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</si>
  <si>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</si>
  <si>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</si>
  <si>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</si>
  <si>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</si>
  <si>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</si>
  <si>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>Cuadro N° 8</t>
  </si>
  <si>
    <t xml:space="preserve">Precios en el mercado interno de </t>
  </si>
  <si>
    <t>CONTROLES CNCE (muestran diferencias entre totales y parciales)</t>
  </si>
  <si>
    <t>COSTO TOTAl</t>
  </si>
  <si>
    <t xml:space="preserve">Reventa al mercado interno de </t>
  </si>
  <si>
    <t>Origen:.............................</t>
  </si>
  <si>
    <t>U. de medida</t>
  </si>
  <si>
    <t>Valores ($)</t>
  </si>
  <si>
    <t>Cuadro N° 9</t>
  </si>
  <si>
    <t>PRODUCTO NACIONAL</t>
  </si>
  <si>
    <t>Existencias de</t>
  </si>
  <si>
    <t>Origen............................</t>
  </si>
  <si>
    <t>Agregue todas las filas que le resulten necesarias.</t>
  </si>
  <si>
    <t>Cuadro N° 7</t>
  </si>
  <si>
    <t>SUB-TOTAL (en depósito del importador)</t>
  </si>
  <si>
    <t>….° tipo</t>
  </si>
  <si>
    <t>Otros (Resto)</t>
  </si>
  <si>
    <t>Cuadro Nº 4</t>
  </si>
  <si>
    <t>originarias de CHINA</t>
  </si>
  <si>
    <t>en pesos por metro cuadrado</t>
  </si>
  <si>
    <t>Origen Objeto de Medidas: CHINA</t>
  </si>
  <si>
    <t>promedio 2011</t>
  </si>
  <si>
    <t>promedio 2012</t>
  </si>
  <si>
    <t>promedio 2013</t>
  </si>
  <si>
    <t>promedio 2014</t>
  </si>
  <si>
    <t>promedio 2015</t>
  </si>
  <si>
    <t>promedio 2017</t>
  </si>
  <si>
    <t>promedio 2016</t>
  </si>
  <si>
    <t>Período</t>
  </si>
  <si>
    <t>Total Facturado (en valores)</t>
  </si>
  <si>
    <t>Total facturado (en volumen)</t>
  </si>
  <si>
    <t>Ingreso Medio por Ventas</t>
  </si>
  <si>
    <t>Cuadro Nº 6.b</t>
  </si>
  <si>
    <t>Metros cuadrados</t>
  </si>
  <si>
    <t>Periodo</t>
  </si>
  <si>
    <t>Origen: CHINA</t>
  </si>
  <si>
    <t>PORCELLANATO importado de todos los orígenes</t>
  </si>
  <si>
    <t>En metro cuadrado</t>
  </si>
  <si>
    <t>PORCELLANATO SIN ESMALTAR</t>
  </si>
  <si>
    <t>PORCELLANATO SIN PULIR Y PULIDO NO SUJETO A MEDIDAS</t>
  </si>
  <si>
    <t>de un metro cuadrado de PORCELLANATO SIN ESMALTAR Y SIN PULIR DE 60 cm. X 60 cm.</t>
  </si>
  <si>
    <t>de un metro cuadrado de PORCELLANATO SIN ESMALTAR PULIDO DE 60 cm. X 60 cm.</t>
  </si>
  <si>
    <t>PORCELLANATO SIN ESMALTAR Y SIN PULIR DE 60 cm. X 60 cm.</t>
  </si>
  <si>
    <t>PORCELLANATO SIN ESMALTAR PULIDO DE 60 cm. X 60 cm.</t>
  </si>
  <si>
    <t>PORCELLANATO ESMALTADO</t>
  </si>
  <si>
    <r>
      <t xml:space="preserve">(en </t>
    </r>
    <r>
      <rPr>
        <b/>
        <u/>
        <sz val="10"/>
        <rFont val="Arial"/>
        <family val="2"/>
      </rPr>
      <t>metro cuadrado</t>
    </r>
    <r>
      <rPr>
        <b/>
        <sz val="10"/>
        <rFont val="Arial"/>
        <family val="2"/>
      </rPr>
      <t xml:space="preserve"> y valores de primera venta)</t>
    </r>
  </si>
  <si>
    <t xml:space="preserve"> CHINA SIN ESMALTAR</t>
  </si>
  <si>
    <t>Origen..............</t>
  </si>
  <si>
    <t>Producto no Sujeto a Derechos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</si>
</sst>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_-* #,##0.00\ [$€]_-;\-* #,##0.00\ [$€]_-;_-* &quot;-&quot;??\ [$€]_-;_-@_-"/>
  </numFmts>
  <fonts count="21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u/>
      <sz val="10"/>
      <name val="Arial"/>
      <family val="2"/>
    </font>
    <font>
      <sz val="10"/>
      <name val="MS Sans Serif"/>
      <family val="2"/>
    </font>
    <font>
      <b/>
      <sz val="10"/>
      <name val="MS Sans Serif"/>
    </font>
    <font>
      <sz val="8"/>
      <name val="MS Sans Serif"/>
      <family val="2"/>
    </font>
    <font>
      <b/>
      <sz val="2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u/>
      <sz val="10"/>
      <name val="MS Sans Serif"/>
      <family val="2"/>
    </font>
    <font>
      <b/>
      <sz val="10"/>
      <name val="Arial"/>
      <family val="2"/>
    </font>
    <font>
      <b/>
      <i/>
      <sz val="10"/>
      <name val="MS Sans Serif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u/>
      <sz val="10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74" fontId="3" fillId="0" borderId="0" applyFont="0" applyFill="0" applyBorder="0" applyAlignment="0" applyProtection="0"/>
    <xf numFmtId="0" fontId="3" fillId="0" borderId="1"/>
    <xf numFmtId="0" fontId="3" fillId="0" borderId="2" applyBorder="0"/>
  </cellStyleXfs>
  <cellXfs count="261">
    <xf numFmtId="0" fontId="0" fillId="0" borderId="0" xfId="0"/>
    <xf numFmtId="0" fontId="0" fillId="0" borderId="0" xfId="0" applyBorder="1"/>
    <xf numFmtId="0" fontId="9" fillId="0" borderId="3" xfId="0" applyFont="1" applyBorder="1"/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11" fillId="0" borderId="4" xfId="0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13" fillId="0" borderId="3" xfId="0" applyFont="1" applyBorder="1" applyAlignment="1" applyProtection="1">
      <alignment horizontal="center"/>
      <protection locked="0"/>
    </xf>
    <xf numFmtId="9" fontId="0" fillId="0" borderId="3" xfId="0" applyNumberFormat="1" applyBorder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17" fontId="13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17" fontId="13" fillId="0" borderId="7" xfId="0" applyNumberFormat="1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17" fontId="13" fillId="0" borderId="9" xfId="0" applyNumberFormat="1" applyFont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1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3" fillId="0" borderId="2" xfId="0" applyNumberFormat="1" applyFont="1" applyBorder="1" applyAlignment="1" applyProtection="1">
      <alignment horizontal="center"/>
      <protection locked="0"/>
    </xf>
    <xf numFmtId="0" fontId="13" fillId="0" borderId="7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15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1" fontId="15" fillId="0" borderId="2" xfId="0" applyNumberFormat="1" applyFont="1" applyFill="1" applyBorder="1" applyAlignment="1" applyProtection="1">
      <alignment horizontal="center"/>
      <protection locked="0"/>
    </xf>
    <xf numFmtId="4" fontId="16" fillId="2" borderId="16" xfId="0" applyNumberFormat="1" applyFont="1" applyFill="1" applyBorder="1" applyAlignment="1" applyProtection="1">
      <alignment horizontal="center"/>
    </xf>
    <xf numFmtId="4" fontId="16" fillId="2" borderId="2" xfId="0" applyNumberFormat="1" applyFont="1" applyFill="1" applyBorder="1" applyAlignment="1" applyProtection="1">
      <alignment horizontal="center"/>
    </xf>
    <xf numFmtId="1" fontId="15" fillId="0" borderId="7" xfId="0" applyNumberFormat="1" applyFont="1" applyFill="1" applyBorder="1" applyAlignment="1" applyProtection="1">
      <alignment horizontal="center"/>
      <protection locked="0"/>
    </xf>
    <xf numFmtId="4" fontId="16" fillId="2" borderId="17" xfId="0" applyNumberFormat="1" applyFont="1" applyFill="1" applyBorder="1" applyAlignment="1" applyProtection="1">
      <alignment horizontal="center"/>
    </xf>
    <xf numFmtId="4" fontId="16" fillId="2" borderId="7" xfId="0" applyNumberFormat="1" applyFont="1" applyFill="1" applyBorder="1" applyAlignment="1" applyProtection="1">
      <alignment horizontal="center"/>
    </xf>
    <xf numFmtId="1" fontId="15" fillId="0" borderId="9" xfId="0" applyNumberFormat="1" applyFont="1" applyFill="1" applyBorder="1" applyAlignment="1" applyProtection="1">
      <alignment horizontal="center"/>
      <protection locked="0"/>
    </xf>
    <xf numFmtId="4" fontId="16" fillId="2" borderId="18" xfId="0" applyNumberFormat="1" applyFont="1" applyFill="1" applyBorder="1" applyAlignment="1" applyProtection="1">
      <alignment horizontal="center"/>
    </xf>
    <xf numFmtId="4" fontId="16" fillId="2" borderId="9" xfId="0" applyNumberFormat="1" applyFont="1" applyFill="1" applyBorder="1" applyAlignment="1" applyProtection="1">
      <alignment horizontal="center"/>
    </xf>
    <xf numFmtId="4" fontId="16" fillId="2" borderId="4" xfId="0" applyNumberFormat="1" applyFont="1" applyFill="1" applyBorder="1" applyAlignment="1" applyProtection="1">
      <alignment horizontal="center"/>
    </xf>
    <xf numFmtId="4" fontId="16" fillId="2" borderId="9" xfId="0" quotePrefix="1" applyNumberFormat="1" applyFont="1" applyFill="1" applyBorder="1" applyAlignment="1" applyProtection="1">
      <alignment horizontal="center"/>
    </xf>
    <xf numFmtId="0" fontId="0" fillId="0" borderId="19" xfId="0" applyBorder="1" applyAlignment="1" applyProtection="1">
      <alignment horizontal="center"/>
      <protection locked="0"/>
    </xf>
    <xf numFmtId="17" fontId="13" fillId="0" borderId="19" xfId="0" applyNumberFormat="1" applyFont="1" applyBorder="1" applyAlignment="1" applyProtection="1">
      <alignment horizontal="center"/>
      <protection locked="0"/>
    </xf>
    <xf numFmtId="0" fontId="13" fillId="0" borderId="20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center"/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20" xfId="0" applyFont="1" applyBorder="1" applyProtection="1">
      <protection locked="0"/>
    </xf>
    <xf numFmtId="0" fontId="15" fillId="0" borderId="24" xfId="0" applyFont="1" applyBorder="1" applyProtection="1"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0" fontId="15" fillId="0" borderId="25" xfId="0" applyFont="1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15" fillId="0" borderId="15" xfId="0" applyFont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0" xfId="0" applyAlignment="1" applyProtection="1">
      <protection locked="0"/>
    </xf>
    <xf numFmtId="2" fontId="10" fillId="0" borderId="2" xfId="0" applyNumberFormat="1" applyFont="1" applyBorder="1" applyAlignment="1" applyProtection="1">
      <alignment horizontal="center"/>
      <protection locked="0"/>
    </xf>
    <xf numFmtId="2" fontId="10" fillId="0" borderId="7" xfId="0" applyNumberFormat="1" applyFont="1" applyBorder="1" applyAlignment="1" applyProtection="1">
      <alignment horizontal="center"/>
      <protection locked="0"/>
    </xf>
    <xf numFmtId="2" fontId="10" fillId="0" borderId="9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13" fillId="0" borderId="30" xfId="0" applyFont="1" applyBorder="1" applyAlignment="1" applyProtection="1">
      <alignment horizontal="center"/>
      <protection locked="0"/>
    </xf>
    <xf numFmtId="0" fontId="13" fillId="0" borderId="27" xfId="0" applyFont="1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8" fillId="0" borderId="0" xfId="0" applyFont="1" applyBorder="1" applyProtection="1">
      <protection locked="0"/>
    </xf>
    <xf numFmtId="1" fontId="15" fillId="0" borderId="3" xfId="0" applyNumberFormat="1" applyFont="1" applyFill="1" applyBorder="1" applyAlignment="1" applyProtection="1">
      <alignment horizontal="center"/>
      <protection locked="0"/>
    </xf>
    <xf numFmtId="0" fontId="13" fillId="0" borderId="32" xfId="0" applyFont="1" applyBorder="1" applyAlignment="1" applyProtection="1">
      <alignment horizontal="left"/>
      <protection locked="0"/>
    </xf>
    <xf numFmtId="0" fontId="13" fillId="0" borderId="33" xfId="0" applyFont="1" applyBorder="1" applyAlignment="1" applyProtection="1">
      <alignment horizontal="centerContinuous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34" xfId="0" applyFont="1" applyBorder="1" applyAlignment="1" applyProtection="1">
      <alignment horizontal="center"/>
      <protection locked="0"/>
    </xf>
    <xf numFmtId="0" fontId="13" fillId="0" borderId="35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Continuous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3" xfId="0" applyBorder="1" applyProtection="1"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3" borderId="0" xfId="0" applyFont="1" applyFill="1" applyAlignment="1" applyProtection="1">
      <alignment horizontal="centerContinuous"/>
      <protection locked="0"/>
    </xf>
    <xf numFmtId="0" fontId="0" fillId="3" borderId="0" xfId="0" applyFill="1" applyAlignment="1" applyProtection="1">
      <alignment horizontal="centerContinuous"/>
      <protection locked="0"/>
    </xf>
    <xf numFmtId="0" fontId="19" fillId="3" borderId="0" xfId="0" applyFont="1" applyFill="1" applyAlignment="1" applyProtection="1">
      <alignment horizontal="centerContinuous"/>
      <protection locked="0"/>
    </xf>
    <xf numFmtId="0" fontId="10" fillId="3" borderId="0" xfId="0" applyFont="1" applyFill="1" applyAlignment="1" applyProtection="1">
      <alignment horizontal="centerContinuous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0" fontId="13" fillId="3" borderId="9" xfId="0" applyNumberFormat="1" applyFont="1" applyFill="1" applyBorder="1" applyAlignment="1" applyProtection="1">
      <alignment horizontal="center"/>
      <protection locked="0"/>
    </xf>
    <xf numFmtId="0" fontId="0" fillId="0" borderId="32" xfId="0" applyBorder="1" applyProtection="1">
      <protection locked="0"/>
    </xf>
    <xf numFmtId="0" fontId="13" fillId="3" borderId="7" xfId="0" applyNumberFormat="1" applyFont="1" applyFill="1" applyBorder="1" applyAlignment="1" applyProtection="1">
      <alignment horizontal="center"/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1" fontId="3" fillId="0" borderId="7" xfId="0" applyNumberFormat="1" applyFont="1" applyBorder="1" applyAlignment="1" applyProtection="1">
      <alignment horizontal="center"/>
      <protection locked="0"/>
    </xf>
    <xf numFmtId="17" fontId="3" fillId="0" borderId="7" xfId="0" applyNumberFormat="1" applyFont="1" applyBorder="1" applyAlignment="1" applyProtection="1">
      <alignment horizontal="center"/>
      <protection locked="0"/>
    </xf>
    <xf numFmtId="17" fontId="0" fillId="0" borderId="9" xfId="0" applyNumberFormat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6" fillId="0" borderId="0" xfId="0" applyFont="1" applyFill="1"/>
    <xf numFmtId="0" fontId="12" fillId="0" borderId="0" xfId="0" applyFont="1" applyFill="1" applyAlignment="1" applyProtection="1">
      <alignment horizontal="centerContinuous"/>
      <protection locked="0"/>
    </xf>
    <xf numFmtId="0" fontId="12" fillId="0" borderId="0" xfId="0" applyFont="1" applyFill="1"/>
    <xf numFmtId="0" fontId="6" fillId="0" borderId="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Continuous"/>
      <protection locked="0"/>
    </xf>
    <xf numFmtId="0" fontId="0" fillId="0" borderId="29" xfId="0" applyFill="1" applyBorder="1" applyAlignment="1" applyProtection="1">
      <alignment horizontal="centerContinuous"/>
      <protection locked="0"/>
    </xf>
    <xf numFmtId="0" fontId="6" fillId="0" borderId="15" xfId="0" applyFont="1" applyFill="1" applyBorder="1" applyAlignment="1" applyProtection="1">
      <alignment horizontal="centerContinuous"/>
      <protection locked="0"/>
    </xf>
    <xf numFmtId="0" fontId="0" fillId="0" borderId="28" xfId="0" applyFill="1" applyBorder="1" applyAlignment="1" applyProtection="1">
      <alignment horizontal="centerContinuous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Continuous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center"/>
      <protection locked="0"/>
    </xf>
    <xf numFmtId="0" fontId="6" fillId="0" borderId="41" xfId="0" applyFont="1" applyFill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21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Protection="1">
      <protection locked="0"/>
    </xf>
    <xf numFmtId="0" fontId="6" fillId="0" borderId="17" xfId="0" applyFont="1" applyFill="1" applyBorder="1" applyProtection="1">
      <protection locked="0"/>
    </xf>
    <xf numFmtId="0" fontId="6" fillId="0" borderId="8" xfId="0" applyFont="1" applyFill="1" applyBorder="1" applyProtection="1">
      <protection locked="0"/>
    </xf>
    <xf numFmtId="0" fontId="6" fillId="0" borderId="13" xfId="0" applyFont="1" applyFill="1" applyBorder="1" applyProtection="1">
      <protection locked="0"/>
    </xf>
    <xf numFmtId="0" fontId="6" fillId="0" borderId="40" xfId="0" applyFont="1" applyFill="1" applyBorder="1" applyProtection="1">
      <protection locked="0"/>
    </xf>
    <xf numFmtId="0" fontId="6" fillId="0" borderId="42" xfId="0" applyFont="1" applyFill="1" applyBorder="1" applyProtection="1">
      <protection locked="0"/>
    </xf>
    <xf numFmtId="0" fontId="6" fillId="0" borderId="41" xfId="0" applyFont="1" applyFill="1" applyBorder="1" applyProtection="1">
      <protection locked="0"/>
    </xf>
    <xf numFmtId="0" fontId="6" fillId="0" borderId="39" xfId="0" applyFont="1" applyFill="1" applyBorder="1" applyProtection="1">
      <protection locked="0"/>
    </xf>
    <xf numFmtId="0" fontId="7" fillId="0" borderId="31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6" fillId="0" borderId="35" xfId="0" applyFont="1" applyFill="1" applyBorder="1" applyProtection="1">
      <protection locked="0"/>
    </xf>
    <xf numFmtId="0" fontId="6" fillId="0" borderId="43" xfId="0" applyFont="1" applyFill="1" applyBorder="1" applyProtection="1">
      <protection locked="0"/>
    </xf>
    <xf numFmtId="0" fontId="6" fillId="0" borderId="44" xfId="0" applyFont="1" applyFill="1" applyBorder="1" applyProtection="1">
      <protection locked="0"/>
    </xf>
    <xf numFmtId="0" fontId="6" fillId="0" borderId="45" xfId="0" applyFont="1" applyFill="1" applyBorder="1" applyProtection="1">
      <protection locked="0"/>
    </xf>
    <xf numFmtId="0" fontId="6" fillId="0" borderId="46" xfId="0" applyFont="1" applyFill="1" applyBorder="1" applyProtection="1">
      <protection locked="0"/>
    </xf>
    <xf numFmtId="0" fontId="6" fillId="0" borderId="47" xfId="0" applyFont="1" applyFill="1" applyBorder="1" applyProtection="1">
      <protection locked="0"/>
    </xf>
    <xf numFmtId="0" fontId="6" fillId="0" borderId="48" xfId="0" applyFont="1" applyFill="1" applyBorder="1" applyProtection="1">
      <protection locked="0"/>
    </xf>
    <xf numFmtId="0" fontId="6" fillId="0" borderId="49" xfId="0" applyFont="1" applyFill="1" applyBorder="1" applyProtection="1">
      <protection locked="0"/>
    </xf>
    <xf numFmtId="0" fontId="6" fillId="0" borderId="50" xfId="0" applyFont="1" applyFill="1" applyBorder="1" applyProtection="1">
      <protection locked="0"/>
    </xf>
    <xf numFmtId="0" fontId="6" fillId="0" borderId="51" xfId="0" applyFont="1" applyFill="1" applyBorder="1" applyProtection="1">
      <protection locked="0"/>
    </xf>
    <xf numFmtId="0" fontId="6" fillId="0" borderId="52" xfId="0" applyFont="1" applyFill="1" applyBorder="1" applyProtection="1">
      <protection locked="0"/>
    </xf>
    <xf numFmtId="0" fontId="6" fillId="0" borderId="53" xfId="0" applyFont="1" applyFill="1" applyBorder="1" applyProtection="1">
      <protection locked="0"/>
    </xf>
    <xf numFmtId="0" fontId="6" fillId="0" borderId="54" xfId="0" applyFont="1" applyFill="1" applyBorder="1" applyProtection="1">
      <protection locked="0"/>
    </xf>
    <xf numFmtId="0" fontId="6" fillId="0" borderId="55" xfId="0" applyFont="1" applyFill="1" applyBorder="1" applyProtection="1">
      <protection locked="0"/>
    </xf>
    <xf numFmtId="0" fontId="6" fillId="0" borderId="56" xfId="0" applyFont="1" applyFill="1" applyBorder="1" applyProtection="1">
      <protection locked="0"/>
    </xf>
    <xf numFmtId="9" fontId="6" fillId="0" borderId="8" xfId="0" applyNumberFormat="1" applyFont="1" applyFill="1" applyBorder="1" applyProtection="1">
      <protection locked="0"/>
    </xf>
    <xf numFmtId="9" fontId="6" fillId="0" borderId="17" xfId="0" applyNumberFormat="1" applyFont="1" applyFill="1" applyBorder="1" applyProtection="1">
      <protection locked="0"/>
    </xf>
    <xf numFmtId="9" fontId="6" fillId="0" borderId="57" xfId="0" applyNumberFormat="1" applyFont="1" applyFill="1" applyBorder="1" applyProtection="1">
      <protection locked="0"/>
    </xf>
    <xf numFmtId="0" fontId="14" fillId="0" borderId="58" xfId="0" applyFont="1" applyFill="1" applyBorder="1" applyProtection="1">
      <protection locked="0"/>
    </xf>
    <xf numFmtId="0" fontId="14" fillId="0" borderId="59" xfId="0" applyFont="1" applyFill="1" applyBorder="1" applyProtection="1">
      <protection locked="0"/>
    </xf>
    <xf numFmtId="0" fontId="6" fillId="0" borderId="60" xfId="0" applyFont="1" applyFill="1" applyBorder="1" applyProtection="1">
      <protection locked="0"/>
    </xf>
    <xf numFmtId="0" fontId="6" fillId="0" borderId="61" xfId="0" applyFont="1" applyFill="1" applyBorder="1" applyProtection="1">
      <protection locked="0"/>
    </xf>
    <xf numFmtId="0" fontId="6" fillId="0" borderId="62" xfId="0" applyFont="1" applyFill="1" applyBorder="1" applyProtection="1">
      <protection locked="0"/>
    </xf>
    <xf numFmtId="0" fontId="6" fillId="0" borderId="63" xfId="0" applyFont="1" applyFill="1" applyBorder="1" applyProtection="1">
      <protection locked="0"/>
    </xf>
    <xf numFmtId="0" fontId="6" fillId="0" borderId="64" xfId="0" applyFont="1" applyFill="1" applyBorder="1" applyProtection="1">
      <protection locked="0"/>
    </xf>
    <xf numFmtId="0" fontId="6" fillId="0" borderId="65" xfId="0" applyFont="1" applyFill="1" applyBorder="1" applyProtection="1">
      <protection locked="0"/>
    </xf>
    <xf numFmtId="0" fontId="14" fillId="0" borderId="66" xfId="0" applyFont="1" applyFill="1" applyBorder="1" applyProtection="1">
      <protection locked="0"/>
    </xf>
    <xf numFmtId="0" fontId="6" fillId="0" borderId="66" xfId="0" applyFont="1" applyFill="1" applyBorder="1" applyProtection="1">
      <protection locked="0"/>
    </xf>
    <xf numFmtId="0" fontId="6" fillId="0" borderId="30" xfId="0" applyFont="1" applyFill="1" applyBorder="1" applyProtection="1">
      <protection locked="0"/>
    </xf>
    <xf numFmtId="0" fontId="6" fillId="0" borderId="26" xfId="0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15" fillId="0" borderId="0" xfId="0" applyFont="1" applyFill="1" applyAlignment="1" applyProtection="1">
      <alignment horizontal="left"/>
      <protection locked="0"/>
    </xf>
    <xf numFmtId="0" fontId="3" fillId="0" borderId="0" xfId="3" applyFill="1" applyBorder="1" applyProtection="1">
      <protection locked="0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2" fontId="15" fillId="0" borderId="3" xfId="0" applyNumberFormat="1" applyFont="1" applyFill="1" applyBorder="1" applyAlignment="1" applyProtection="1">
      <alignment horizontal="center"/>
    </xf>
    <xf numFmtId="0" fontId="3" fillId="0" borderId="0" xfId="3" applyFill="1" applyBorder="1" applyProtection="1"/>
    <xf numFmtId="0" fontId="20" fillId="0" borderId="0" xfId="0" applyFont="1" applyFill="1" applyAlignment="1" applyProtection="1">
      <alignment horizontal="centerContinuous"/>
      <protection locked="0"/>
    </xf>
    <xf numFmtId="0" fontId="1" fillId="0" borderId="0" xfId="0" applyFont="1" applyFill="1" applyProtection="1">
      <protection locked="0"/>
    </xf>
    <xf numFmtId="0" fontId="6" fillId="0" borderId="67" xfId="0" applyFont="1" applyFill="1" applyBorder="1" applyAlignment="1" applyProtection="1">
      <alignment horizontal="center"/>
      <protection locked="0"/>
    </xf>
    <xf numFmtId="0" fontId="6" fillId="0" borderId="68" xfId="0" applyFont="1" applyFill="1" applyBorder="1" applyAlignment="1" applyProtection="1">
      <alignment horizontal="center"/>
      <protection locked="0"/>
    </xf>
    <xf numFmtId="0" fontId="6" fillId="0" borderId="69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70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19" fillId="0" borderId="0" xfId="0" applyFont="1" applyFill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3" fillId="0" borderId="0" xfId="0" applyFont="1" applyFill="1"/>
    <xf numFmtId="0" fontId="13" fillId="0" borderId="0" xfId="0" applyFont="1" applyFill="1" applyAlignment="1" applyProtection="1">
      <alignment horizontal="centerContinuous"/>
      <protection locked="0"/>
    </xf>
    <xf numFmtId="0" fontId="3" fillId="0" borderId="0" xfId="0" applyFont="1" applyFill="1" applyBorder="1" applyAlignment="1" applyProtection="1">
      <alignment horizontal="centerContinuous"/>
      <protection locked="0"/>
    </xf>
    <xf numFmtId="0" fontId="13" fillId="0" borderId="12" xfId="0" applyFont="1" applyBorder="1" applyAlignment="1" applyProtection="1">
      <alignment horizontal="left"/>
      <protection locked="0"/>
    </xf>
    <xf numFmtId="0" fontId="13" fillId="0" borderId="12" xfId="0" applyNumberFormat="1" applyFont="1" applyBorder="1" applyAlignment="1" applyProtection="1">
      <alignment horizontal="center"/>
      <protection locked="0"/>
    </xf>
    <xf numFmtId="0" fontId="13" fillId="0" borderId="13" xfId="0" applyNumberFormat="1" applyFont="1" applyBorder="1" applyAlignment="1" applyProtection="1">
      <alignment horizontal="center"/>
      <protection locked="0"/>
    </xf>
    <xf numFmtId="0" fontId="13" fillId="3" borderId="13" xfId="0" applyNumberFormat="1" applyFont="1" applyFill="1" applyBorder="1" applyAlignment="1" applyProtection="1">
      <alignment horizontal="center"/>
      <protection locked="0"/>
    </xf>
    <xf numFmtId="0" fontId="13" fillId="3" borderId="1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5" fillId="0" borderId="0" xfId="0" applyFont="1" applyFill="1" applyAlignment="1" applyProtection="1">
      <alignment horizontal="centerContinuous"/>
      <protection locked="0"/>
    </xf>
    <xf numFmtId="0" fontId="13" fillId="0" borderId="0" xfId="0" applyFont="1" applyFill="1" applyProtection="1"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22" xfId="0" applyFont="1" applyFill="1" applyBorder="1" applyProtection="1">
      <protection locked="0"/>
    </xf>
    <xf numFmtId="0" fontId="13" fillId="0" borderId="71" xfId="0" applyFont="1" applyFill="1" applyBorder="1" applyProtection="1">
      <protection locked="0"/>
    </xf>
    <xf numFmtId="14" fontId="13" fillId="0" borderId="12" xfId="0" applyNumberFormat="1" applyFont="1" applyFill="1" applyBorder="1" applyAlignment="1" applyProtection="1">
      <alignment horizontal="center"/>
      <protection locked="0"/>
    </xf>
    <xf numFmtId="14" fontId="13" fillId="0" borderId="13" xfId="0" applyNumberFormat="1" applyFont="1" applyFill="1" applyBorder="1" applyAlignment="1" applyProtection="1">
      <alignment horizontal="center"/>
      <protection locked="0"/>
    </xf>
    <xf numFmtId="14" fontId="13" fillId="0" borderId="31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13" fillId="0" borderId="23" xfId="0" applyFont="1" applyFill="1" applyBorder="1" applyProtection="1">
      <protection locked="0"/>
    </xf>
    <xf numFmtId="0" fontId="13" fillId="0" borderId="20" xfId="0" applyFont="1" applyFill="1" applyBorder="1" applyAlignment="1" applyProtection="1">
      <alignment horizontal="centerContinuous"/>
      <protection locked="0"/>
    </xf>
    <xf numFmtId="14" fontId="13" fillId="0" borderId="2" xfId="0" applyNumberFormat="1" applyFont="1" applyFill="1" applyBorder="1" applyAlignment="1" applyProtection="1">
      <alignment horizontal="center"/>
      <protection locked="0"/>
    </xf>
    <xf numFmtId="14" fontId="13" fillId="0" borderId="5" xfId="0" applyNumberFormat="1" applyFont="1" applyFill="1" applyBorder="1" applyAlignment="1" applyProtection="1">
      <alignment horizontal="center"/>
      <protection locked="0"/>
    </xf>
    <xf numFmtId="14" fontId="13" fillId="0" borderId="9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10" fillId="0" borderId="13" xfId="0" applyFont="1" applyBorder="1" applyAlignment="1" applyProtection="1">
      <alignment horizontal="right"/>
      <protection locked="0"/>
    </xf>
    <xf numFmtId="0" fontId="10" fillId="0" borderId="14" xfId="0" applyFont="1" applyBorder="1" applyAlignment="1" applyProtection="1">
      <alignment horizontal="right"/>
      <protection locked="0"/>
    </xf>
    <xf numFmtId="0" fontId="10" fillId="0" borderId="12" xfId="0" applyFont="1" applyBorder="1" applyAlignment="1" applyProtection="1">
      <alignment horizontal="right"/>
      <protection locked="0"/>
    </xf>
    <xf numFmtId="0" fontId="10" fillId="0" borderId="33" xfId="0" applyFont="1" applyBorder="1" applyAlignment="1" applyProtection="1">
      <alignment horizontal="right"/>
      <protection locked="0"/>
    </xf>
    <xf numFmtId="0" fontId="10" fillId="0" borderId="36" xfId="0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72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right"/>
      <protection locked="0"/>
    </xf>
    <xf numFmtId="0" fontId="10" fillId="0" borderId="9" xfId="0" applyFont="1" applyBorder="1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right"/>
      <protection locked="0"/>
    </xf>
    <xf numFmtId="0" fontId="10" fillId="0" borderId="37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3" borderId="0" xfId="0" applyFont="1" applyFill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 wrapText="1"/>
      <protection locked="0"/>
    </xf>
    <xf numFmtId="0" fontId="6" fillId="0" borderId="29" xfId="0" applyFont="1" applyFill="1" applyBorder="1" applyAlignment="1" applyProtection="1">
      <alignment horizontal="center" wrapText="1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13" fillId="0" borderId="33" xfId="0" applyFont="1" applyBorder="1" applyAlignment="1" applyProtection="1">
      <alignment horizontal="center"/>
      <protection locked="0"/>
    </xf>
    <xf numFmtId="0" fontId="13" fillId="0" borderId="37" xfId="0" applyFont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/>
      <protection locked="0"/>
    </xf>
    <xf numFmtId="0" fontId="13" fillId="0" borderId="28" xfId="0" applyFont="1" applyFill="1" applyBorder="1" applyAlignment="1" applyProtection="1">
      <alignment horizontal="center"/>
      <protection locked="0"/>
    </xf>
    <xf numFmtId="0" fontId="13" fillId="0" borderId="29" xfId="0" applyFont="1" applyFill="1" applyBorder="1" applyAlignment="1" applyProtection="1">
      <alignment horizontal="center"/>
      <protection locked="0"/>
    </xf>
  </cellXfs>
  <cellStyles count="4">
    <cellStyle name="Euro" xfId="1"/>
    <cellStyle name="julio" xfId="2"/>
    <cellStyle name="Normal" xfId="0" builtinId="0"/>
    <cellStyle name="Normal_9- Costos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1038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C49" sqref="C49"/>
    </sheetView>
  </sheetViews>
  <sheetFormatPr baseColWidth="10" defaultRowHeight="12.75" x14ac:dyDescent="0.2"/>
  <cols>
    <col min="1" max="1" width="12.28515625" style="5" bestFit="1" customWidth="1"/>
    <col min="2" max="4" width="11.42578125" style="5"/>
    <col min="5" max="5" width="12.140625" style="5" customWidth="1"/>
    <col min="6" max="6" width="11.5703125" style="5" customWidth="1"/>
    <col min="7" max="7" width="11.42578125" style="5"/>
    <col min="8" max="8" width="12.140625" style="5" customWidth="1"/>
    <col min="9" max="16384" width="11.42578125" style="5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61" t="s">
        <v>63</v>
      </c>
      <c r="B3" s="62"/>
      <c r="C3" s="62"/>
      <c r="D3" s="62"/>
      <c r="E3" s="63"/>
    </row>
    <row r="4" spans="1:8" ht="15" customHeight="1" thickBot="1" x14ac:dyDescent="0.25">
      <c r="A4" s="64" t="s">
        <v>64</v>
      </c>
      <c r="B4" s="65"/>
      <c r="C4" s="65"/>
      <c r="D4" s="65"/>
      <c r="E4" s="66"/>
    </row>
    <row r="5" spans="1:8" ht="15" customHeight="1" thickBot="1" x14ac:dyDescent="0.25"/>
    <row r="6" spans="1:8" ht="15" customHeight="1" thickBot="1" x14ac:dyDescent="0.25">
      <c r="A6" s="67" t="s">
        <v>65</v>
      </c>
      <c r="B6" s="68"/>
      <c r="C6" s="68"/>
      <c r="D6" s="68"/>
      <c r="E6" s="69"/>
    </row>
    <row r="7" spans="1:8" ht="15" customHeight="1" thickBot="1" x14ac:dyDescent="0.25"/>
    <row r="8" spans="1:8" ht="15" customHeight="1" thickBot="1" x14ac:dyDescent="0.25">
      <c r="A8" s="67" t="s">
        <v>66</v>
      </c>
      <c r="B8" s="68"/>
      <c r="C8" s="68"/>
      <c r="D8" s="68"/>
      <c r="E8" s="68"/>
      <c r="F8" s="68"/>
      <c r="G8" s="68"/>
      <c r="H8" s="69"/>
    </row>
    <row r="9" spans="1:8" ht="15" customHeight="1" thickBot="1" x14ac:dyDescent="0.25"/>
    <row r="10" spans="1:8" ht="41.25" customHeight="1" thickBot="1" x14ac:dyDescent="0.25">
      <c r="A10" s="223" t="s">
        <v>67</v>
      </c>
      <c r="B10" s="224"/>
      <c r="C10" s="224"/>
      <c r="D10" s="224"/>
      <c r="E10" s="224"/>
      <c r="F10" s="224"/>
      <c r="G10" s="224"/>
      <c r="H10" s="225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70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7" type="noConversion"/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showGridLines="0" zoomScale="75" workbookViewId="0">
      <selection activeCell="K46" sqref="K46"/>
    </sheetView>
  </sheetViews>
  <sheetFormatPr baseColWidth="10" defaultRowHeight="12.75" x14ac:dyDescent="0.2"/>
  <cols>
    <col min="1" max="1" width="16.85546875" customWidth="1"/>
    <col min="2" max="2" width="23.28515625" customWidth="1"/>
    <col min="3" max="3" width="25.7109375" customWidth="1"/>
    <col min="4" max="4" width="1.7109375" customWidth="1"/>
    <col min="5" max="5" width="23.28515625" customWidth="1"/>
    <col min="6" max="6" width="25.7109375" customWidth="1"/>
  </cols>
  <sheetData>
    <row r="1" spans="1:6" x14ac:dyDescent="0.2">
      <c r="A1" s="239" t="s">
        <v>81</v>
      </c>
      <c r="B1" s="239"/>
      <c r="C1" s="239"/>
      <c r="D1" s="239"/>
      <c r="E1" s="239"/>
      <c r="F1" s="239"/>
    </row>
    <row r="2" spans="1:6" x14ac:dyDescent="0.2">
      <c r="A2" s="239" t="s">
        <v>36</v>
      </c>
      <c r="B2" s="239"/>
      <c r="C2" s="239"/>
      <c r="D2" s="239"/>
      <c r="E2" s="239"/>
      <c r="F2" s="239"/>
    </row>
    <row r="3" spans="1:6" s="196" customFormat="1" x14ac:dyDescent="0.2">
      <c r="A3" s="194" t="str">
        <f>+'1.modelos prod.invest.'!A3</f>
        <v>PORCELLANATO SIN ESMALTAR</v>
      </c>
      <c r="B3" s="195"/>
      <c r="C3" s="195"/>
      <c r="D3" s="194">
        <f>+'1.modelos prod.invest.'!D3</f>
        <v>0</v>
      </c>
      <c r="E3" s="194" t="s">
        <v>112</v>
      </c>
      <c r="F3" s="195"/>
    </row>
    <row r="4" spans="1:6" x14ac:dyDescent="0.2">
      <c r="A4" s="241" t="s">
        <v>37</v>
      </c>
      <c r="B4" s="241"/>
      <c r="C4" s="241"/>
      <c r="D4" s="241"/>
      <c r="E4" s="241"/>
      <c r="F4" s="241"/>
    </row>
    <row r="5" spans="1:6" ht="13.5" thickBot="1" x14ac:dyDescent="0.25">
      <c r="A5" s="3"/>
      <c r="B5" s="4"/>
      <c r="C5" s="4"/>
      <c r="E5" s="4"/>
      <c r="F5" s="4"/>
    </row>
    <row r="6" spans="1:6" x14ac:dyDescent="0.2">
      <c r="A6" s="57"/>
      <c r="B6" s="254" t="s">
        <v>101</v>
      </c>
      <c r="C6" s="256" t="s">
        <v>61</v>
      </c>
      <c r="D6" s="1"/>
      <c r="E6" s="254" t="s">
        <v>101</v>
      </c>
      <c r="F6" s="256" t="s">
        <v>61</v>
      </c>
    </row>
    <row r="7" spans="1:6" ht="13.5" thickBot="1" x14ac:dyDescent="0.25">
      <c r="A7" s="58" t="s">
        <v>102</v>
      </c>
      <c r="B7" s="255"/>
      <c r="C7" s="257"/>
      <c r="E7" s="255"/>
      <c r="F7" s="257"/>
    </row>
    <row r="8" spans="1:6" x14ac:dyDescent="0.2">
      <c r="A8" s="16">
        <f>+'6.a-precios'!B8</f>
        <v>42005</v>
      </c>
      <c r="B8" s="71"/>
      <c r="C8" s="71"/>
      <c r="E8" s="71"/>
      <c r="F8" s="71"/>
    </row>
    <row r="9" spans="1:6" x14ac:dyDescent="0.2">
      <c r="A9" s="19">
        <f>+'6.a-precios'!B9</f>
        <v>42036</v>
      </c>
      <c r="B9" s="72"/>
      <c r="C9" s="72"/>
      <c r="E9" s="72"/>
      <c r="F9" s="72"/>
    </row>
    <row r="10" spans="1:6" x14ac:dyDescent="0.2">
      <c r="A10" s="19">
        <f>+'6.a-precios'!B10</f>
        <v>42064</v>
      </c>
      <c r="B10" s="72"/>
      <c r="C10" s="72"/>
      <c r="E10" s="72"/>
      <c r="F10" s="72"/>
    </row>
    <row r="11" spans="1:6" x14ac:dyDescent="0.2">
      <c r="A11" s="19">
        <f>+'6.a-precios'!B11</f>
        <v>42095</v>
      </c>
      <c r="B11" s="72"/>
      <c r="C11" s="72"/>
      <c r="E11" s="72"/>
      <c r="F11" s="72"/>
    </row>
    <row r="12" spans="1:6" x14ac:dyDescent="0.2">
      <c r="A12" s="19">
        <f>+'6.a-precios'!B12</f>
        <v>42125</v>
      </c>
      <c r="B12" s="72"/>
      <c r="C12" s="72"/>
      <c r="E12" s="72"/>
      <c r="F12" s="72"/>
    </row>
    <row r="13" spans="1:6" x14ac:dyDescent="0.2">
      <c r="A13" s="19">
        <f>+'6.a-precios'!B13</f>
        <v>42156</v>
      </c>
      <c r="B13" s="72"/>
      <c r="C13" s="72"/>
      <c r="E13" s="72"/>
      <c r="F13" s="72"/>
    </row>
    <row r="14" spans="1:6" x14ac:dyDescent="0.2">
      <c r="A14" s="19">
        <f>+'6.a-precios'!B14</f>
        <v>42186</v>
      </c>
      <c r="B14" s="72"/>
      <c r="C14" s="72"/>
      <c r="E14" s="72"/>
      <c r="F14" s="72"/>
    </row>
    <row r="15" spans="1:6" x14ac:dyDescent="0.2">
      <c r="A15" s="19">
        <f>+'6.a-precios'!B15</f>
        <v>42217</v>
      </c>
      <c r="B15" s="72"/>
      <c r="C15" s="72"/>
      <c r="E15" s="72"/>
      <c r="F15" s="72"/>
    </row>
    <row r="16" spans="1:6" x14ac:dyDescent="0.2">
      <c r="A16" s="19">
        <f>+'6.a-precios'!B16</f>
        <v>42248</v>
      </c>
      <c r="B16" s="72"/>
      <c r="C16" s="72"/>
      <c r="E16" s="72"/>
      <c r="F16" s="72"/>
    </row>
    <row r="17" spans="1:6" x14ac:dyDescent="0.2">
      <c r="A17" s="19">
        <f>+'6.a-precios'!B17</f>
        <v>42278</v>
      </c>
      <c r="B17" s="72"/>
      <c r="C17" s="72"/>
      <c r="E17" s="72"/>
      <c r="F17" s="72"/>
    </row>
    <row r="18" spans="1:6" x14ac:dyDescent="0.2">
      <c r="A18" s="19">
        <f>+'6.a-precios'!B18</f>
        <v>42309</v>
      </c>
      <c r="B18" s="72"/>
      <c r="C18" s="72"/>
      <c r="E18" s="72"/>
      <c r="F18" s="72"/>
    </row>
    <row r="19" spans="1:6" ht="13.5" thickBot="1" x14ac:dyDescent="0.25">
      <c r="A19" s="23">
        <f>+'6.a-precios'!B19</f>
        <v>42339</v>
      </c>
      <c r="B19" s="73"/>
      <c r="C19" s="73"/>
      <c r="E19" s="73"/>
      <c r="F19" s="73"/>
    </row>
    <row r="20" spans="1:6" x14ac:dyDescent="0.2">
      <c r="A20" s="16">
        <f>+'6.a-precios'!B20</f>
        <v>42370</v>
      </c>
      <c r="B20" s="71"/>
      <c r="C20" s="71"/>
      <c r="E20" s="71"/>
      <c r="F20" s="71"/>
    </row>
    <row r="21" spans="1:6" x14ac:dyDescent="0.2">
      <c r="A21" s="19">
        <f>+'6.a-precios'!B21</f>
        <v>42401</v>
      </c>
      <c r="B21" s="72"/>
      <c r="C21" s="72"/>
      <c r="E21" s="72"/>
      <c r="F21" s="72"/>
    </row>
    <row r="22" spans="1:6" x14ac:dyDescent="0.2">
      <c r="A22" s="19">
        <f>+'6.a-precios'!B22</f>
        <v>42430</v>
      </c>
      <c r="B22" s="72"/>
      <c r="C22" s="72"/>
      <c r="E22" s="72"/>
      <c r="F22" s="72"/>
    </row>
    <row r="23" spans="1:6" x14ac:dyDescent="0.2">
      <c r="A23" s="19">
        <f>+'6.a-precios'!B23</f>
        <v>42461</v>
      </c>
      <c r="B23" s="72"/>
      <c r="C23" s="72"/>
      <c r="E23" s="72"/>
      <c r="F23" s="72"/>
    </row>
    <row r="24" spans="1:6" x14ac:dyDescent="0.2">
      <c r="A24" s="19">
        <f>+'6.a-precios'!B24</f>
        <v>42491</v>
      </c>
      <c r="B24" s="72"/>
      <c r="C24" s="72"/>
      <c r="E24" s="72"/>
      <c r="F24" s="72"/>
    </row>
    <row r="25" spans="1:6" x14ac:dyDescent="0.2">
      <c r="A25" s="19">
        <f>+'6.a-precios'!B25</f>
        <v>42522</v>
      </c>
      <c r="B25" s="72"/>
      <c r="C25" s="72"/>
      <c r="E25" s="72"/>
      <c r="F25" s="72"/>
    </row>
    <row r="26" spans="1:6" x14ac:dyDescent="0.2">
      <c r="A26" s="19">
        <f>+'6.a-precios'!B26</f>
        <v>42552</v>
      </c>
      <c r="B26" s="72"/>
      <c r="C26" s="72"/>
      <c r="E26" s="72"/>
      <c r="F26" s="72"/>
    </row>
    <row r="27" spans="1:6" x14ac:dyDescent="0.2">
      <c r="A27" s="19">
        <f>+'6.a-precios'!B27</f>
        <v>42583</v>
      </c>
      <c r="B27" s="72"/>
      <c r="C27" s="72"/>
      <c r="E27" s="72"/>
      <c r="F27" s="72"/>
    </row>
    <row r="28" spans="1:6" x14ac:dyDescent="0.2">
      <c r="A28" s="19">
        <f>+'6.a-precios'!B28</f>
        <v>42614</v>
      </c>
      <c r="B28" s="72"/>
      <c r="C28" s="72"/>
      <c r="E28" s="72"/>
      <c r="F28" s="72"/>
    </row>
    <row r="29" spans="1:6" x14ac:dyDescent="0.2">
      <c r="A29" s="19">
        <f>+'6.a-precios'!B29</f>
        <v>42644</v>
      </c>
      <c r="B29" s="72"/>
      <c r="C29" s="72"/>
      <c r="E29" s="72"/>
      <c r="F29" s="72"/>
    </row>
    <row r="30" spans="1:6" x14ac:dyDescent="0.2">
      <c r="A30" s="19">
        <f>+'6.a-precios'!B30</f>
        <v>42675</v>
      </c>
      <c r="B30" s="72"/>
      <c r="C30" s="72"/>
      <c r="E30" s="72"/>
      <c r="F30" s="72"/>
    </row>
    <row r="31" spans="1:6" ht="13.5" thickBot="1" x14ac:dyDescent="0.25">
      <c r="A31" s="23">
        <f>+'6.a-precios'!B31</f>
        <v>42705</v>
      </c>
      <c r="B31" s="73"/>
      <c r="C31" s="73"/>
      <c r="E31" s="73"/>
      <c r="F31" s="73"/>
    </row>
    <row r="32" spans="1:6" x14ac:dyDescent="0.2">
      <c r="A32" s="16">
        <f>+'6.a-precios'!B32</f>
        <v>42736</v>
      </c>
      <c r="B32" s="71"/>
      <c r="C32" s="71"/>
      <c r="E32" s="71"/>
      <c r="F32" s="71"/>
    </row>
    <row r="33" spans="1:6" x14ac:dyDescent="0.2">
      <c r="A33" s="19">
        <f>+'6.a-precios'!B33</f>
        <v>42767</v>
      </c>
      <c r="B33" s="72"/>
      <c r="C33" s="72"/>
      <c r="E33" s="72"/>
      <c r="F33" s="72"/>
    </row>
    <row r="34" spans="1:6" x14ac:dyDescent="0.2">
      <c r="A34" s="19">
        <f>+'6.a-precios'!B34</f>
        <v>42795</v>
      </c>
      <c r="B34" s="72"/>
      <c r="C34" s="72"/>
      <c r="E34" s="72"/>
      <c r="F34" s="72"/>
    </row>
    <row r="35" spans="1:6" x14ac:dyDescent="0.2">
      <c r="A35" s="19">
        <f>+'6.a-precios'!B35</f>
        <v>42826</v>
      </c>
      <c r="B35" s="72"/>
      <c r="C35" s="72"/>
      <c r="E35" s="72"/>
      <c r="F35" s="72"/>
    </row>
    <row r="36" spans="1:6" x14ac:dyDescent="0.2">
      <c r="A36" s="19">
        <f>+'6.a-precios'!B36</f>
        <v>42856</v>
      </c>
      <c r="B36" s="72"/>
      <c r="C36" s="72"/>
      <c r="E36" s="72"/>
      <c r="F36" s="72"/>
    </row>
    <row r="37" spans="1:6" x14ac:dyDescent="0.2">
      <c r="A37" s="19">
        <f>+'6.a-precios'!B37</f>
        <v>42887</v>
      </c>
      <c r="B37" s="72"/>
      <c r="C37" s="72"/>
      <c r="E37" s="72"/>
      <c r="F37" s="72"/>
    </row>
    <row r="38" spans="1:6" x14ac:dyDescent="0.2">
      <c r="A38" s="19">
        <f>+'6.a-precios'!B38</f>
        <v>42917</v>
      </c>
      <c r="B38" s="72"/>
      <c r="C38" s="72"/>
      <c r="E38" s="72"/>
      <c r="F38" s="72"/>
    </row>
    <row r="39" spans="1:6" x14ac:dyDescent="0.2">
      <c r="A39" s="19">
        <f>+'6.a-precios'!B39</f>
        <v>42948</v>
      </c>
      <c r="B39" s="72"/>
      <c r="C39" s="72"/>
      <c r="E39" s="72"/>
      <c r="F39" s="72"/>
    </row>
    <row r="40" spans="1:6" x14ac:dyDescent="0.2">
      <c r="A40" s="19">
        <f>+'6.a-precios'!B40</f>
        <v>42979</v>
      </c>
      <c r="B40" s="72"/>
      <c r="C40" s="72"/>
      <c r="E40" s="72"/>
      <c r="F40" s="72"/>
    </row>
    <row r="41" spans="1:6" x14ac:dyDescent="0.2">
      <c r="A41" s="19">
        <f>+'6.a-precios'!B41</f>
        <v>43009</v>
      </c>
      <c r="B41" s="72"/>
      <c r="C41" s="72"/>
      <c r="E41" s="72"/>
      <c r="F41" s="72"/>
    </row>
    <row r="42" spans="1:6" x14ac:dyDescent="0.2">
      <c r="A42" s="19">
        <f>+'6.a-precios'!B42</f>
        <v>43040</v>
      </c>
      <c r="B42" s="72"/>
      <c r="C42" s="72"/>
      <c r="E42" s="72"/>
      <c r="F42" s="72"/>
    </row>
    <row r="43" spans="1:6" ht="13.5" thickBot="1" x14ac:dyDescent="0.25">
      <c r="A43" s="23">
        <f>+'6.a-precios'!B43</f>
        <v>43070</v>
      </c>
      <c r="B43" s="73"/>
      <c r="C43" s="73"/>
      <c r="D43" s="1"/>
      <c r="E43" s="73"/>
      <c r="F43" s="73"/>
    </row>
    <row r="44" spans="1:6" s="1" customFormat="1" ht="13.5" thickBot="1" x14ac:dyDescent="0.25">
      <c r="A44" s="31"/>
      <c r="B44" s="74"/>
      <c r="C44" s="74"/>
      <c r="E44" s="74"/>
      <c r="F44" s="74"/>
    </row>
    <row r="45" spans="1:6" x14ac:dyDescent="0.2">
      <c r="A45" s="34">
        <v>2011</v>
      </c>
      <c r="B45" s="108"/>
      <c r="C45" s="18"/>
      <c r="E45" s="108"/>
      <c r="F45" s="18"/>
    </row>
    <row r="46" spans="1:6" x14ac:dyDescent="0.2">
      <c r="A46" s="35">
        <v>2012</v>
      </c>
      <c r="B46" s="105"/>
      <c r="C46" s="21"/>
      <c r="E46" s="105"/>
      <c r="F46" s="21"/>
    </row>
    <row r="47" spans="1:6" x14ac:dyDescent="0.2">
      <c r="A47" s="35">
        <v>2013</v>
      </c>
      <c r="B47" s="105"/>
      <c r="C47" s="21"/>
      <c r="D47" s="1"/>
      <c r="E47" s="105"/>
      <c r="F47" s="21"/>
    </row>
    <row r="48" spans="1:6" x14ac:dyDescent="0.2">
      <c r="A48" s="35">
        <v>2014</v>
      </c>
      <c r="B48" s="105"/>
      <c r="C48" s="21"/>
      <c r="D48" s="1"/>
      <c r="E48" s="105"/>
      <c r="F48" s="21"/>
    </row>
    <row r="49" spans="1:6" x14ac:dyDescent="0.2">
      <c r="A49" s="35">
        <v>2015</v>
      </c>
      <c r="B49" s="105"/>
      <c r="C49" s="21"/>
      <c r="E49" s="105"/>
      <c r="F49" s="21"/>
    </row>
    <row r="50" spans="1:6" x14ac:dyDescent="0.2">
      <c r="A50" s="109">
        <v>2016</v>
      </c>
      <c r="B50" s="105"/>
      <c r="C50" s="21"/>
      <c r="E50" s="105"/>
      <c r="F50" s="21"/>
    </row>
    <row r="51" spans="1:6" ht="13.5" thickBot="1" x14ac:dyDescent="0.25">
      <c r="A51" s="107">
        <v>2017</v>
      </c>
      <c r="B51" s="106"/>
      <c r="C51" s="24"/>
      <c r="E51" s="106"/>
      <c r="F51" s="24"/>
    </row>
    <row r="52" spans="1:6" x14ac:dyDescent="0.2">
      <c r="A52" s="75"/>
      <c r="B52" s="5"/>
      <c r="C52" s="5"/>
      <c r="E52" s="5"/>
      <c r="F52" s="5"/>
    </row>
    <row r="53" spans="1:6" x14ac:dyDescent="0.2">
      <c r="A53" s="5"/>
      <c r="B53" s="5"/>
      <c r="C53" s="5"/>
      <c r="E53" s="5"/>
      <c r="F53" s="5"/>
    </row>
  </sheetData>
  <mergeCells count="7">
    <mergeCell ref="A4:F4"/>
    <mergeCell ref="B6:B7"/>
    <mergeCell ref="C6:C7"/>
    <mergeCell ref="E6:E7"/>
    <mergeCell ref="F6:F7"/>
    <mergeCell ref="A1:F1"/>
    <mergeCell ref="A2:F2"/>
  </mergeCells>
  <phoneticPr fontId="0" type="noConversion"/>
  <printOptions horizontalCentered="1" verticalCentered="1" gridLinesSet="0"/>
  <pageMargins left="0.39370078740157483" right="0.39370078740157483" top="0.23622047244094491" bottom="0.98425196850393704" header="0.51181102362204722" footer="0.51181102362204722"/>
  <pageSetup paperSize="9" scale="83" orientation="portrait" r:id="rId1"/>
  <headerFooter alignWithMargins="0">
    <oddHeader>&amp;R2018 - Año del Centenario de la Reforma Universitaria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P69"/>
  <sheetViews>
    <sheetView showGridLines="0" zoomScale="75" workbookViewId="0">
      <selection sqref="A1:P51"/>
    </sheetView>
  </sheetViews>
  <sheetFormatPr baseColWidth="10" defaultRowHeight="12.75" x14ac:dyDescent="0.2"/>
  <cols>
    <col min="1" max="3" width="14.5703125" style="5" customWidth="1"/>
    <col min="4" max="9" width="13.85546875" style="5" customWidth="1"/>
    <col min="10" max="10" width="3.85546875" style="5" customWidth="1"/>
    <col min="11" max="11" width="14.85546875" style="5" customWidth="1"/>
    <col min="12" max="16" width="13.85546875" style="5" customWidth="1"/>
    <col min="17" max="16384" width="11.42578125" style="5"/>
  </cols>
  <sheetData>
    <row r="1" spans="1:16" x14ac:dyDescent="0.2">
      <c r="A1" s="239" t="s">
        <v>68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</row>
    <row r="2" spans="1:16" x14ac:dyDescent="0.2">
      <c r="A2" s="239" t="s">
        <v>72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</row>
    <row r="3" spans="1:16" x14ac:dyDescent="0.2">
      <c r="A3" s="194" t="str">
        <f>+'1.modelos prod.invest.'!A3</f>
        <v>PORCELLANATO SIN ESMALTAR</v>
      </c>
      <c r="B3" s="194"/>
      <c r="C3" s="194"/>
      <c r="D3" s="198"/>
      <c r="E3" s="198"/>
      <c r="F3" s="198"/>
      <c r="G3" s="198"/>
      <c r="H3" s="198"/>
      <c r="I3" s="198"/>
      <c r="K3" s="194" t="s">
        <v>112</v>
      </c>
      <c r="L3" s="198"/>
      <c r="M3" s="198"/>
      <c r="N3" s="198"/>
      <c r="O3" s="198"/>
      <c r="P3" s="198"/>
    </row>
    <row r="4" spans="1:16" x14ac:dyDescent="0.2">
      <c r="A4" s="239" t="s">
        <v>113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</row>
    <row r="5" spans="1:16" ht="13.5" thickBot="1" x14ac:dyDescent="0.25">
      <c r="D5" s="33"/>
      <c r="E5" s="77"/>
      <c r="F5" s="77"/>
      <c r="G5" s="77"/>
      <c r="H5" s="77"/>
      <c r="I5" s="77"/>
      <c r="K5" s="33"/>
      <c r="L5" s="77"/>
      <c r="M5" s="77"/>
      <c r="N5" s="77"/>
      <c r="O5" s="77"/>
      <c r="P5" s="77"/>
    </row>
    <row r="6" spans="1:16" x14ac:dyDescent="0.2">
      <c r="A6" s="14" t="s">
        <v>54</v>
      </c>
      <c r="B6" s="85" t="s">
        <v>103</v>
      </c>
      <c r="C6" s="86"/>
      <c r="D6" s="85" t="s">
        <v>73</v>
      </c>
      <c r="E6" s="86"/>
      <c r="F6" s="85" t="s">
        <v>73</v>
      </c>
      <c r="G6" s="86"/>
      <c r="H6" s="85" t="s">
        <v>77</v>
      </c>
      <c r="I6" s="86"/>
      <c r="K6" s="199" t="s">
        <v>73</v>
      </c>
      <c r="L6" s="86"/>
      <c r="M6" s="85" t="s">
        <v>73</v>
      </c>
      <c r="N6" s="86"/>
      <c r="O6" s="85" t="s">
        <v>77</v>
      </c>
      <c r="P6" s="86"/>
    </row>
    <row r="7" spans="1:16" ht="13.5" thickBot="1" x14ac:dyDescent="0.25">
      <c r="A7" s="87" t="s">
        <v>55</v>
      </c>
      <c r="B7" s="78" t="s">
        <v>74</v>
      </c>
      <c r="C7" s="79" t="s">
        <v>75</v>
      </c>
      <c r="D7" s="88" t="s">
        <v>74</v>
      </c>
      <c r="E7" s="89" t="s">
        <v>75</v>
      </c>
      <c r="F7" s="88" t="s">
        <v>74</v>
      </c>
      <c r="G7" s="89" t="s">
        <v>75</v>
      </c>
      <c r="H7" s="88" t="s">
        <v>74</v>
      </c>
      <c r="I7" s="89" t="s">
        <v>75</v>
      </c>
      <c r="K7" s="78" t="s">
        <v>74</v>
      </c>
      <c r="L7" s="79" t="s">
        <v>75</v>
      </c>
      <c r="M7" s="88" t="s">
        <v>74</v>
      </c>
      <c r="N7" s="89" t="s">
        <v>75</v>
      </c>
      <c r="O7" s="88" t="s">
        <v>74</v>
      </c>
      <c r="P7" s="89" t="s">
        <v>75</v>
      </c>
    </row>
    <row r="8" spans="1:16" x14ac:dyDescent="0.2">
      <c r="A8" s="16">
        <f>+'7- Compras internas'!A8</f>
        <v>42005</v>
      </c>
      <c r="B8" s="16"/>
      <c r="C8" s="16"/>
      <c r="D8" s="18"/>
      <c r="E8" s="18"/>
      <c r="F8" s="18"/>
      <c r="G8" s="18"/>
      <c r="H8" s="18"/>
      <c r="I8" s="18"/>
      <c r="K8" s="18"/>
      <c r="L8" s="18"/>
      <c r="M8" s="18"/>
      <c r="N8" s="18"/>
      <c r="O8" s="18"/>
      <c r="P8" s="18"/>
    </row>
    <row r="9" spans="1:16" x14ac:dyDescent="0.2">
      <c r="A9" s="19">
        <f>+'7- Compras internas'!A9</f>
        <v>42036</v>
      </c>
      <c r="B9" s="19"/>
      <c r="C9" s="19"/>
      <c r="D9" s="21"/>
      <c r="E9" s="21"/>
      <c r="F9" s="21"/>
      <c r="G9" s="21"/>
      <c r="H9" s="21"/>
      <c r="I9" s="21"/>
      <c r="K9" s="21"/>
      <c r="L9" s="21"/>
      <c r="M9" s="21"/>
      <c r="N9" s="21"/>
      <c r="O9" s="21"/>
      <c r="P9" s="21"/>
    </row>
    <row r="10" spans="1:16" x14ac:dyDescent="0.2">
      <c r="A10" s="19">
        <f>+'7- Compras internas'!A10</f>
        <v>42064</v>
      </c>
      <c r="B10" s="19"/>
      <c r="C10" s="19"/>
      <c r="D10" s="21"/>
      <c r="E10" s="21"/>
      <c r="F10" s="21"/>
      <c r="G10" s="21"/>
      <c r="H10" s="21"/>
      <c r="I10" s="21"/>
      <c r="K10" s="21"/>
      <c r="L10" s="21"/>
      <c r="M10" s="21"/>
      <c r="N10" s="21"/>
      <c r="O10" s="21"/>
      <c r="P10" s="21"/>
    </row>
    <row r="11" spans="1:16" x14ac:dyDescent="0.2">
      <c r="A11" s="19">
        <f>+'7- Compras internas'!A11</f>
        <v>42095</v>
      </c>
      <c r="B11" s="19"/>
      <c r="C11" s="19"/>
      <c r="D11" s="21"/>
      <c r="E11" s="21"/>
      <c r="F11" s="21"/>
      <c r="G11" s="21"/>
      <c r="H11" s="21"/>
      <c r="I11" s="21"/>
      <c r="K11" s="21"/>
      <c r="L11" s="21"/>
      <c r="M11" s="21"/>
      <c r="N11" s="21"/>
      <c r="O11" s="21"/>
      <c r="P11" s="21"/>
    </row>
    <row r="12" spans="1:16" x14ac:dyDescent="0.2">
      <c r="A12" s="19">
        <f>+'7- Compras internas'!A12</f>
        <v>42125</v>
      </c>
      <c r="B12" s="19"/>
      <c r="C12" s="19"/>
      <c r="D12" s="21"/>
      <c r="E12" s="21"/>
      <c r="F12" s="21"/>
      <c r="G12" s="21"/>
      <c r="H12" s="21"/>
      <c r="I12" s="21"/>
      <c r="K12" s="21"/>
      <c r="L12" s="21"/>
      <c r="M12" s="21"/>
      <c r="N12" s="21"/>
      <c r="O12" s="21"/>
      <c r="P12" s="21"/>
    </row>
    <row r="13" spans="1:16" x14ac:dyDescent="0.2">
      <c r="A13" s="19">
        <f>+'7- Compras internas'!A13</f>
        <v>42156</v>
      </c>
      <c r="B13" s="19"/>
      <c r="C13" s="19"/>
      <c r="D13" s="21"/>
      <c r="E13" s="21"/>
      <c r="F13" s="21"/>
      <c r="G13" s="21"/>
      <c r="H13" s="21"/>
      <c r="I13" s="21"/>
      <c r="K13" s="21"/>
      <c r="L13" s="21"/>
      <c r="M13" s="21"/>
      <c r="N13" s="21"/>
      <c r="O13" s="21"/>
      <c r="P13" s="21"/>
    </row>
    <row r="14" spans="1:16" x14ac:dyDescent="0.2">
      <c r="A14" s="19">
        <f>+'7- Compras internas'!A14</f>
        <v>42186</v>
      </c>
      <c r="B14" s="19"/>
      <c r="C14" s="19"/>
      <c r="D14" s="21"/>
      <c r="E14" s="21"/>
      <c r="F14" s="21"/>
      <c r="G14" s="21"/>
      <c r="H14" s="21"/>
      <c r="I14" s="21"/>
      <c r="K14" s="21"/>
      <c r="L14" s="21"/>
      <c r="M14" s="21"/>
      <c r="N14" s="21"/>
      <c r="O14" s="21"/>
      <c r="P14" s="21"/>
    </row>
    <row r="15" spans="1:16" x14ac:dyDescent="0.2">
      <c r="A15" s="19">
        <f>+'7- Compras internas'!A15</f>
        <v>42217</v>
      </c>
      <c r="B15" s="19"/>
      <c r="C15" s="19"/>
      <c r="D15" s="21"/>
      <c r="E15" s="21"/>
      <c r="F15" s="21"/>
      <c r="G15" s="21"/>
      <c r="H15" s="21"/>
      <c r="I15" s="21"/>
      <c r="K15" s="21"/>
      <c r="L15" s="21"/>
      <c r="M15" s="21"/>
      <c r="N15" s="21"/>
      <c r="O15" s="21"/>
      <c r="P15" s="21"/>
    </row>
    <row r="16" spans="1:16" x14ac:dyDescent="0.2">
      <c r="A16" s="19">
        <f>+'7- Compras internas'!A16</f>
        <v>42248</v>
      </c>
      <c r="B16" s="19"/>
      <c r="C16" s="19"/>
      <c r="D16" s="21"/>
      <c r="E16" s="21"/>
      <c r="F16" s="21"/>
      <c r="G16" s="21"/>
      <c r="H16" s="21"/>
      <c r="I16" s="21"/>
      <c r="K16" s="21"/>
      <c r="L16" s="21"/>
      <c r="M16" s="21"/>
      <c r="N16" s="21"/>
      <c r="O16" s="21"/>
      <c r="P16" s="21"/>
    </row>
    <row r="17" spans="1:16" x14ac:dyDescent="0.2">
      <c r="A17" s="19">
        <f>+'7- Compras internas'!A17</f>
        <v>42278</v>
      </c>
      <c r="B17" s="19"/>
      <c r="C17" s="19"/>
      <c r="D17" s="21"/>
      <c r="E17" s="21"/>
      <c r="F17" s="21"/>
      <c r="G17" s="21"/>
      <c r="H17" s="21"/>
      <c r="I17" s="21"/>
      <c r="K17" s="21"/>
      <c r="L17" s="21"/>
      <c r="M17" s="21"/>
      <c r="N17" s="21"/>
      <c r="O17" s="21"/>
      <c r="P17" s="21"/>
    </row>
    <row r="18" spans="1:16" x14ac:dyDescent="0.2">
      <c r="A18" s="19">
        <f>+'7- Compras internas'!A18</f>
        <v>42309</v>
      </c>
      <c r="B18" s="19"/>
      <c r="C18" s="19"/>
      <c r="D18" s="21"/>
      <c r="E18" s="21"/>
      <c r="F18" s="21"/>
      <c r="G18" s="21"/>
      <c r="H18" s="21"/>
      <c r="I18" s="21"/>
      <c r="K18" s="21"/>
      <c r="L18" s="21"/>
      <c r="M18" s="21"/>
      <c r="N18" s="21"/>
      <c r="O18" s="21"/>
      <c r="P18" s="21"/>
    </row>
    <row r="19" spans="1:16" ht="13.5" thickBot="1" x14ac:dyDescent="0.25">
      <c r="A19" s="23">
        <f>+'7- Compras internas'!A19</f>
        <v>42339</v>
      </c>
      <c r="B19" s="23"/>
      <c r="C19" s="23"/>
      <c r="D19" s="24"/>
      <c r="E19" s="24"/>
      <c r="F19" s="24"/>
      <c r="G19" s="24"/>
      <c r="H19" s="24"/>
      <c r="I19" s="24"/>
      <c r="K19" s="24"/>
      <c r="L19" s="24"/>
      <c r="M19" s="24"/>
      <c r="N19" s="24"/>
      <c r="O19" s="24"/>
      <c r="P19" s="24"/>
    </row>
    <row r="20" spans="1:16" x14ac:dyDescent="0.2">
      <c r="A20" s="16">
        <f>+'7- Compras internas'!A20</f>
        <v>42370</v>
      </c>
      <c r="B20" s="16"/>
      <c r="C20" s="16"/>
      <c r="D20" s="18"/>
      <c r="E20" s="18"/>
      <c r="F20" s="18"/>
      <c r="G20" s="18"/>
      <c r="H20" s="18"/>
      <c r="I20" s="18"/>
      <c r="K20" s="18"/>
      <c r="L20" s="18"/>
      <c r="M20" s="18"/>
      <c r="N20" s="18"/>
      <c r="O20" s="18"/>
      <c r="P20" s="18"/>
    </row>
    <row r="21" spans="1:16" x14ac:dyDescent="0.2">
      <c r="A21" s="19">
        <f>+'7- Compras internas'!A21</f>
        <v>42401</v>
      </c>
      <c r="B21" s="19"/>
      <c r="C21" s="19"/>
      <c r="D21" s="21"/>
      <c r="E21" s="21"/>
      <c r="F21" s="21"/>
      <c r="G21" s="21"/>
      <c r="H21" s="21"/>
      <c r="I21" s="21"/>
      <c r="K21" s="21"/>
      <c r="L21" s="21"/>
      <c r="M21" s="21"/>
      <c r="N21" s="21"/>
      <c r="O21" s="21"/>
      <c r="P21" s="21"/>
    </row>
    <row r="22" spans="1:16" x14ac:dyDescent="0.2">
      <c r="A22" s="19">
        <f>+'7- Compras internas'!A22</f>
        <v>42430</v>
      </c>
      <c r="B22" s="19"/>
      <c r="C22" s="19"/>
      <c r="D22" s="21"/>
      <c r="E22" s="21"/>
      <c r="F22" s="21"/>
      <c r="G22" s="21"/>
      <c r="H22" s="21"/>
      <c r="I22" s="21"/>
      <c r="K22" s="21"/>
      <c r="L22" s="21"/>
      <c r="M22" s="21"/>
      <c r="N22" s="21"/>
      <c r="O22" s="21"/>
      <c r="P22" s="21"/>
    </row>
    <row r="23" spans="1:16" x14ac:dyDescent="0.2">
      <c r="A23" s="19">
        <f>+'7- Compras internas'!A23</f>
        <v>42461</v>
      </c>
      <c r="B23" s="19"/>
      <c r="C23" s="19"/>
      <c r="D23" s="21"/>
      <c r="E23" s="21"/>
      <c r="F23" s="21"/>
      <c r="G23" s="21"/>
      <c r="H23" s="21"/>
      <c r="I23" s="21"/>
      <c r="K23" s="21"/>
      <c r="L23" s="21"/>
      <c r="M23" s="21"/>
      <c r="N23" s="21"/>
      <c r="O23" s="21"/>
      <c r="P23" s="21"/>
    </row>
    <row r="24" spans="1:16" x14ac:dyDescent="0.2">
      <c r="A24" s="19">
        <f>+'7- Compras internas'!A24</f>
        <v>42491</v>
      </c>
      <c r="B24" s="19"/>
      <c r="C24" s="19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21"/>
    </row>
    <row r="25" spans="1:16" x14ac:dyDescent="0.2">
      <c r="A25" s="19">
        <f>+'7- Compras internas'!A25</f>
        <v>42522</v>
      </c>
      <c r="B25" s="19"/>
      <c r="C25" s="19"/>
      <c r="D25" s="21"/>
      <c r="E25" s="21"/>
      <c r="F25" s="21"/>
      <c r="G25" s="21"/>
      <c r="H25" s="21"/>
      <c r="I25" s="21"/>
      <c r="K25" s="21"/>
      <c r="L25" s="21"/>
      <c r="M25" s="21"/>
      <c r="N25" s="21"/>
      <c r="O25" s="21"/>
      <c r="P25" s="21"/>
    </row>
    <row r="26" spans="1:16" x14ac:dyDescent="0.2">
      <c r="A26" s="19">
        <f>+'7- Compras internas'!A26</f>
        <v>42552</v>
      </c>
      <c r="B26" s="19"/>
      <c r="C26" s="19"/>
      <c r="D26" s="21"/>
      <c r="E26" s="21"/>
      <c r="F26" s="21"/>
      <c r="G26" s="21"/>
      <c r="H26" s="21"/>
      <c r="I26" s="21"/>
      <c r="K26" s="21"/>
      <c r="L26" s="21"/>
      <c r="M26" s="21"/>
      <c r="N26" s="21"/>
      <c r="O26" s="21"/>
      <c r="P26" s="21"/>
    </row>
    <row r="27" spans="1:16" x14ac:dyDescent="0.2">
      <c r="A27" s="19">
        <f>+'7- Compras internas'!A27</f>
        <v>42583</v>
      </c>
      <c r="B27" s="19"/>
      <c r="C27" s="19"/>
      <c r="D27" s="21"/>
      <c r="E27" s="21"/>
      <c r="F27" s="21"/>
      <c r="G27" s="21"/>
      <c r="H27" s="21"/>
      <c r="I27" s="21"/>
      <c r="K27" s="21"/>
      <c r="L27" s="21"/>
      <c r="M27" s="21"/>
      <c r="N27" s="21"/>
      <c r="O27" s="21"/>
      <c r="P27" s="21"/>
    </row>
    <row r="28" spans="1:16" x14ac:dyDescent="0.2">
      <c r="A28" s="19">
        <f>+'7- Compras internas'!A28</f>
        <v>42614</v>
      </c>
      <c r="B28" s="19"/>
      <c r="C28" s="19"/>
      <c r="D28" s="21"/>
      <c r="E28" s="21"/>
      <c r="F28" s="21"/>
      <c r="G28" s="21"/>
      <c r="H28" s="21"/>
      <c r="I28" s="21"/>
      <c r="K28" s="21"/>
      <c r="L28" s="21"/>
      <c r="M28" s="21"/>
      <c r="N28" s="21"/>
      <c r="O28" s="21"/>
      <c r="P28" s="21"/>
    </row>
    <row r="29" spans="1:16" x14ac:dyDescent="0.2">
      <c r="A29" s="19">
        <f>+'7- Compras internas'!A29</f>
        <v>42644</v>
      </c>
      <c r="B29" s="19"/>
      <c r="C29" s="19"/>
      <c r="D29" s="21"/>
      <c r="E29" s="21"/>
      <c r="F29" s="21"/>
      <c r="G29" s="21"/>
      <c r="H29" s="21"/>
      <c r="I29" s="21"/>
      <c r="K29" s="21"/>
      <c r="L29" s="21"/>
      <c r="M29" s="21"/>
      <c r="N29" s="21"/>
      <c r="O29" s="21"/>
      <c r="P29" s="21"/>
    </row>
    <row r="30" spans="1:16" x14ac:dyDescent="0.2">
      <c r="A30" s="19">
        <f>+'7- Compras internas'!A30</f>
        <v>42675</v>
      </c>
      <c r="B30" s="19"/>
      <c r="C30" s="19"/>
      <c r="D30" s="21"/>
      <c r="E30" s="21"/>
      <c r="F30" s="21"/>
      <c r="G30" s="21"/>
      <c r="H30" s="21"/>
      <c r="I30" s="21"/>
      <c r="K30" s="21"/>
      <c r="L30" s="21"/>
      <c r="M30" s="21"/>
      <c r="N30" s="21"/>
      <c r="O30" s="21"/>
      <c r="P30" s="21"/>
    </row>
    <row r="31" spans="1:16" ht="13.5" thickBot="1" x14ac:dyDescent="0.25">
      <c r="A31" s="23">
        <f>+'7- Compras internas'!A31</f>
        <v>42705</v>
      </c>
      <c r="B31" s="23"/>
      <c r="C31" s="23"/>
      <c r="D31" s="24"/>
      <c r="E31" s="24"/>
      <c r="F31" s="24"/>
      <c r="G31" s="24"/>
      <c r="H31" s="24"/>
      <c r="I31" s="24"/>
      <c r="K31" s="24"/>
      <c r="L31" s="24"/>
      <c r="M31" s="24"/>
      <c r="N31" s="24"/>
      <c r="O31" s="24"/>
      <c r="P31" s="24"/>
    </row>
    <row r="32" spans="1:16" x14ac:dyDescent="0.2">
      <c r="A32" s="16">
        <f>+'7- Compras internas'!A32</f>
        <v>42736</v>
      </c>
      <c r="B32" s="16"/>
      <c r="C32" s="16"/>
      <c r="D32" s="18"/>
      <c r="E32" s="18"/>
      <c r="F32" s="18"/>
      <c r="G32" s="18"/>
      <c r="H32" s="18"/>
      <c r="I32" s="18"/>
      <c r="K32" s="18"/>
      <c r="L32" s="18"/>
      <c r="M32" s="18"/>
      <c r="N32" s="18"/>
      <c r="O32" s="18"/>
      <c r="P32" s="18"/>
    </row>
    <row r="33" spans="1:16" x14ac:dyDescent="0.2">
      <c r="A33" s="19">
        <f>+'7- Compras internas'!A33</f>
        <v>42767</v>
      </c>
      <c r="B33" s="19"/>
      <c r="C33" s="19"/>
      <c r="D33" s="21"/>
      <c r="E33" s="21"/>
      <c r="F33" s="21"/>
      <c r="G33" s="21"/>
      <c r="H33" s="21"/>
      <c r="I33" s="21"/>
      <c r="K33" s="21"/>
      <c r="L33" s="21"/>
      <c r="M33" s="21"/>
      <c r="N33" s="21"/>
      <c r="O33" s="21"/>
      <c r="P33" s="21"/>
    </row>
    <row r="34" spans="1:16" x14ac:dyDescent="0.2">
      <c r="A34" s="19">
        <f>+'7- Compras internas'!A34</f>
        <v>42795</v>
      </c>
      <c r="B34" s="19"/>
      <c r="C34" s="19"/>
      <c r="D34" s="21"/>
      <c r="E34" s="21"/>
      <c r="F34" s="21"/>
      <c r="G34" s="21"/>
      <c r="H34" s="21"/>
      <c r="I34" s="21"/>
      <c r="K34" s="21"/>
      <c r="L34" s="21"/>
      <c r="M34" s="21"/>
      <c r="N34" s="21"/>
      <c r="O34" s="21"/>
      <c r="P34" s="21"/>
    </row>
    <row r="35" spans="1:16" x14ac:dyDescent="0.2">
      <c r="A35" s="19">
        <f>+'7- Compras internas'!A35</f>
        <v>42826</v>
      </c>
      <c r="B35" s="19"/>
      <c r="C35" s="19"/>
      <c r="D35" s="21"/>
      <c r="E35" s="21"/>
      <c r="F35" s="21"/>
      <c r="G35" s="21"/>
      <c r="H35" s="21"/>
      <c r="I35" s="21"/>
      <c r="K35" s="21"/>
      <c r="L35" s="21"/>
      <c r="M35" s="21"/>
      <c r="N35" s="21"/>
      <c r="O35" s="21"/>
      <c r="P35" s="21"/>
    </row>
    <row r="36" spans="1:16" x14ac:dyDescent="0.2">
      <c r="A36" s="19">
        <f>+'7- Compras internas'!A36</f>
        <v>42856</v>
      </c>
      <c r="B36" s="19"/>
      <c r="C36" s="19"/>
      <c r="D36" s="21"/>
      <c r="E36" s="21"/>
      <c r="F36" s="21"/>
      <c r="G36" s="21"/>
      <c r="H36" s="21"/>
      <c r="I36" s="21"/>
      <c r="K36" s="21"/>
      <c r="L36" s="21"/>
      <c r="M36" s="21"/>
      <c r="N36" s="21"/>
      <c r="O36" s="21"/>
      <c r="P36" s="21"/>
    </row>
    <row r="37" spans="1:16" x14ac:dyDescent="0.2">
      <c r="A37" s="19">
        <f>+'7- Compras internas'!A37</f>
        <v>42887</v>
      </c>
      <c r="B37" s="19"/>
      <c r="C37" s="19"/>
      <c r="D37" s="21"/>
      <c r="E37" s="21"/>
      <c r="F37" s="21"/>
      <c r="G37" s="21"/>
      <c r="H37" s="21"/>
      <c r="I37" s="21"/>
      <c r="K37" s="21"/>
      <c r="L37" s="21"/>
      <c r="M37" s="21"/>
      <c r="N37" s="21"/>
      <c r="O37" s="21"/>
      <c r="P37" s="21"/>
    </row>
    <row r="38" spans="1:16" x14ac:dyDescent="0.2">
      <c r="A38" s="19">
        <f>+'7- Compras internas'!A38</f>
        <v>42917</v>
      </c>
      <c r="B38" s="19"/>
      <c r="C38" s="19"/>
      <c r="D38" s="21"/>
      <c r="E38" s="21"/>
      <c r="F38" s="21"/>
      <c r="G38" s="21"/>
      <c r="H38" s="21"/>
      <c r="I38" s="21"/>
      <c r="K38" s="21"/>
      <c r="L38" s="21"/>
      <c r="M38" s="21"/>
      <c r="N38" s="21"/>
      <c r="O38" s="21"/>
      <c r="P38" s="21"/>
    </row>
    <row r="39" spans="1:16" x14ac:dyDescent="0.2">
      <c r="A39" s="19">
        <f>+'7- Compras internas'!A39</f>
        <v>42948</v>
      </c>
      <c r="B39" s="19"/>
      <c r="C39" s="19"/>
      <c r="D39" s="21"/>
      <c r="E39" s="21"/>
      <c r="F39" s="21"/>
      <c r="G39" s="21"/>
      <c r="H39" s="21"/>
      <c r="I39" s="21"/>
      <c r="K39" s="21"/>
      <c r="L39" s="21"/>
      <c r="M39" s="21"/>
      <c r="N39" s="21"/>
      <c r="O39" s="21"/>
      <c r="P39" s="21"/>
    </row>
    <row r="40" spans="1:16" x14ac:dyDescent="0.2">
      <c r="A40" s="19">
        <f>+'7- Compras internas'!A40</f>
        <v>42979</v>
      </c>
      <c r="B40" s="19"/>
      <c r="C40" s="19"/>
      <c r="D40" s="21"/>
      <c r="E40" s="21"/>
      <c r="F40" s="21"/>
      <c r="G40" s="21"/>
      <c r="H40" s="21"/>
      <c r="I40" s="21"/>
      <c r="K40" s="21"/>
      <c r="L40" s="21"/>
      <c r="M40" s="21"/>
      <c r="N40" s="21"/>
      <c r="O40" s="21"/>
      <c r="P40" s="21"/>
    </row>
    <row r="41" spans="1:16" x14ac:dyDescent="0.2">
      <c r="A41" s="19">
        <f>+'7- Compras internas'!A41</f>
        <v>43009</v>
      </c>
      <c r="B41" s="19"/>
      <c r="C41" s="19"/>
      <c r="D41" s="21"/>
      <c r="E41" s="21"/>
      <c r="F41" s="21"/>
      <c r="G41" s="21"/>
      <c r="H41" s="21"/>
      <c r="I41" s="21"/>
      <c r="K41" s="21"/>
      <c r="L41" s="21"/>
      <c r="M41" s="21"/>
      <c r="N41" s="21"/>
      <c r="O41" s="21"/>
      <c r="P41" s="21"/>
    </row>
    <row r="42" spans="1:16" x14ac:dyDescent="0.2">
      <c r="A42" s="19">
        <f>+'7- Compras internas'!A42</f>
        <v>43040</v>
      </c>
      <c r="B42" s="19"/>
      <c r="C42" s="19"/>
      <c r="D42" s="21"/>
      <c r="E42" s="21"/>
      <c r="F42" s="21"/>
      <c r="G42" s="21"/>
      <c r="H42" s="21"/>
      <c r="I42" s="21"/>
      <c r="K42" s="21"/>
      <c r="L42" s="21"/>
      <c r="M42" s="21"/>
      <c r="N42" s="21"/>
      <c r="O42" s="21"/>
      <c r="P42" s="21"/>
    </row>
    <row r="43" spans="1:16" ht="13.5" thickBot="1" x14ac:dyDescent="0.25">
      <c r="A43" s="23">
        <f>+'7- Compras internas'!A43</f>
        <v>43070</v>
      </c>
      <c r="B43" s="23"/>
      <c r="C43" s="23"/>
      <c r="D43" s="24"/>
      <c r="E43" s="24"/>
      <c r="F43" s="24"/>
      <c r="G43" s="24"/>
      <c r="H43" s="24"/>
      <c r="I43" s="24"/>
      <c r="K43" s="24"/>
      <c r="L43" s="24"/>
      <c r="M43" s="24"/>
      <c r="N43" s="24"/>
      <c r="O43" s="24"/>
      <c r="P43" s="24"/>
    </row>
    <row r="44" spans="1:16" ht="13.5" thickBot="1" x14ac:dyDescent="0.25">
      <c r="A44" s="31"/>
      <c r="B44" s="31"/>
      <c r="C44" s="31"/>
      <c r="D44" s="32"/>
      <c r="E44" s="32"/>
      <c r="F44" s="32"/>
      <c r="G44" s="32"/>
      <c r="H44" s="32"/>
      <c r="I44" s="32"/>
      <c r="K44" s="32"/>
      <c r="L44" s="32"/>
      <c r="M44" s="32"/>
      <c r="N44" s="32"/>
      <c r="O44" s="32"/>
      <c r="P44" s="32"/>
    </row>
    <row r="45" spans="1:16" x14ac:dyDescent="0.2">
      <c r="A45" s="200">
        <v>2011</v>
      </c>
      <c r="B45" s="110"/>
      <c r="C45" s="110"/>
      <c r="D45" s="110"/>
      <c r="E45" s="110"/>
      <c r="F45" s="110"/>
      <c r="G45" s="110"/>
      <c r="H45" s="110"/>
      <c r="I45" s="110"/>
      <c r="K45" s="110"/>
      <c r="L45" s="110"/>
      <c r="M45" s="110"/>
      <c r="N45" s="110"/>
      <c r="O45" s="110"/>
      <c r="P45" s="110"/>
    </row>
    <row r="46" spans="1:16" x14ac:dyDescent="0.2">
      <c r="A46" s="201">
        <v>2012</v>
      </c>
      <c r="B46" s="111"/>
      <c r="C46" s="111"/>
      <c r="D46" s="111"/>
      <c r="E46" s="111"/>
      <c r="F46" s="111"/>
      <c r="G46" s="111"/>
      <c r="H46" s="111"/>
      <c r="I46" s="111"/>
      <c r="K46" s="111"/>
      <c r="L46" s="111"/>
      <c r="M46" s="111"/>
      <c r="N46" s="111"/>
      <c r="O46" s="111"/>
      <c r="P46" s="111"/>
    </row>
    <row r="47" spans="1:16" x14ac:dyDescent="0.2">
      <c r="A47" s="201">
        <v>2013</v>
      </c>
      <c r="B47" s="111"/>
      <c r="C47" s="111"/>
      <c r="D47" s="111"/>
      <c r="E47" s="111"/>
      <c r="F47" s="111"/>
      <c r="G47" s="111"/>
      <c r="H47" s="111"/>
      <c r="I47" s="111"/>
      <c r="K47" s="111"/>
      <c r="L47" s="111"/>
      <c r="M47" s="111"/>
      <c r="N47" s="111"/>
      <c r="O47" s="111"/>
      <c r="P47" s="111"/>
    </row>
    <row r="48" spans="1:16" x14ac:dyDescent="0.2">
      <c r="A48" s="201">
        <v>2014</v>
      </c>
      <c r="B48" s="112"/>
      <c r="C48" s="112"/>
      <c r="D48" s="112"/>
      <c r="E48" s="112"/>
      <c r="F48" s="112"/>
      <c r="G48" s="112"/>
      <c r="H48" s="112"/>
      <c r="I48" s="112"/>
      <c r="K48" s="112"/>
      <c r="L48" s="112"/>
      <c r="M48" s="112"/>
      <c r="N48" s="112"/>
      <c r="O48" s="112"/>
      <c r="P48" s="112"/>
    </row>
    <row r="49" spans="1:16" x14ac:dyDescent="0.2">
      <c r="A49" s="201">
        <v>2015</v>
      </c>
      <c r="B49" s="112"/>
      <c r="C49" s="112"/>
      <c r="D49" s="112"/>
      <c r="E49" s="112"/>
      <c r="F49" s="112"/>
      <c r="G49" s="112"/>
      <c r="H49" s="112"/>
      <c r="I49" s="112"/>
      <c r="K49" s="112"/>
      <c r="L49" s="112"/>
      <c r="M49" s="112"/>
      <c r="N49" s="112"/>
      <c r="O49" s="112"/>
      <c r="P49" s="112"/>
    </row>
    <row r="50" spans="1:16" x14ac:dyDescent="0.2">
      <c r="A50" s="202">
        <v>2016</v>
      </c>
      <c r="B50" s="112"/>
      <c r="C50" s="112"/>
      <c r="D50" s="112"/>
      <c r="E50" s="112"/>
      <c r="F50" s="112"/>
      <c r="G50" s="112"/>
      <c r="H50" s="112"/>
      <c r="I50" s="112"/>
      <c r="K50" s="112"/>
      <c r="L50" s="112"/>
      <c r="M50" s="112"/>
      <c r="N50" s="112"/>
      <c r="O50" s="112"/>
      <c r="P50" s="112"/>
    </row>
    <row r="51" spans="1:16" ht="13.5" thickBot="1" x14ac:dyDescent="0.25">
      <c r="A51" s="203">
        <v>2017</v>
      </c>
      <c r="B51" s="113"/>
      <c r="C51" s="113"/>
      <c r="D51" s="113"/>
      <c r="E51" s="113"/>
      <c r="F51" s="113"/>
      <c r="G51" s="113"/>
      <c r="H51" s="113"/>
      <c r="I51" s="113"/>
      <c r="K51" s="113"/>
      <c r="L51" s="113"/>
      <c r="M51" s="113"/>
      <c r="N51" s="113"/>
      <c r="O51" s="113"/>
      <c r="P51" s="113"/>
    </row>
    <row r="53" spans="1:16" hidden="1" x14ac:dyDescent="0.2"/>
    <row r="54" spans="1:16" hidden="1" x14ac:dyDescent="0.2">
      <c r="A54" s="38" t="s">
        <v>57</v>
      </c>
      <c r="B54" s="38"/>
      <c r="C54" s="38"/>
      <c r="D54" s="39"/>
      <c r="E54" s="40"/>
      <c r="K54" s="39"/>
      <c r="L54" s="40"/>
    </row>
    <row r="55" spans="1:16" hidden="1" x14ac:dyDescent="0.2">
      <c r="A55" s="40"/>
      <c r="B55" s="40"/>
      <c r="C55" s="40"/>
      <c r="D55" s="40"/>
      <c r="E55" s="40"/>
      <c r="K55" s="40"/>
      <c r="L55" s="40"/>
    </row>
    <row r="56" spans="1:16" ht="13.5" hidden="1" thickBot="1" x14ac:dyDescent="0.25">
      <c r="A56" s="41" t="s">
        <v>55</v>
      </c>
      <c r="B56" s="59" t="s">
        <v>58</v>
      </c>
      <c r="C56" s="60" t="s">
        <v>62</v>
      </c>
      <c r="D56" s="59" t="s">
        <v>58</v>
      </c>
      <c r="E56" s="60" t="s">
        <v>62</v>
      </c>
      <c r="F56" s="59" t="s">
        <v>58</v>
      </c>
      <c r="G56" s="60" t="s">
        <v>62</v>
      </c>
      <c r="H56" s="59" t="s">
        <v>58</v>
      </c>
      <c r="I56" s="60" t="s">
        <v>62</v>
      </c>
      <c r="K56" s="59" t="s">
        <v>58</v>
      </c>
      <c r="L56" s="60" t="s">
        <v>62</v>
      </c>
      <c r="M56" s="59" t="s">
        <v>58</v>
      </c>
      <c r="N56" s="60" t="s">
        <v>62</v>
      </c>
      <c r="O56" s="59" t="s">
        <v>58</v>
      </c>
      <c r="P56" s="60" t="s">
        <v>62</v>
      </c>
    </row>
    <row r="57" spans="1:16" hidden="1" x14ac:dyDescent="0.2">
      <c r="A57" s="44">
        <f>+A45</f>
        <v>2011</v>
      </c>
      <c r="B57" s="45" t="e">
        <f>+B45-SUM(#REF!)</f>
        <v>#REF!</v>
      </c>
      <c r="C57" s="45" t="e">
        <f>+C45-SUM(#REF!)</f>
        <v>#REF!</v>
      </c>
      <c r="D57" s="45" t="e">
        <f>+D45-SUM(#REF!)</f>
        <v>#REF!</v>
      </c>
      <c r="E57" s="45" t="e">
        <f>+E45-SUM(#REF!)</f>
        <v>#REF!</v>
      </c>
      <c r="F57" s="45" t="e">
        <f>+F45-SUM(#REF!)</f>
        <v>#REF!</v>
      </c>
      <c r="G57" s="45" t="e">
        <f>+G45-SUM(#REF!)</f>
        <v>#REF!</v>
      </c>
      <c r="H57" s="45" t="e">
        <f>+H45-SUM(#REF!)</f>
        <v>#REF!</v>
      </c>
      <c r="I57" s="46" t="e">
        <f>+I45-SUM(#REF!)</f>
        <v>#REF!</v>
      </c>
      <c r="K57" s="45" t="e">
        <f>+K45-SUM(#REF!)</f>
        <v>#REF!</v>
      </c>
      <c r="L57" s="45" t="e">
        <f>+L45-SUM(#REF!)</f>
        <v>#REF!</v>
      </c>
      <c r="M57" s="45" t="e">
        <f>+M45-SUM(#REF!)</f>
        <v>#REF!</v>
      </c>
      <c r="N57" s="45" t="e">
        <f>+N45-SUM(#REF!)</f>
        <v>#REF!</v>
      </c>
      <c r="O57" s="45" t="e">
        <f>+O45-SUM(#REF!)</f>
        <v>#REF!</v>
      </c>
      <c r="P57" s="46" t="e">
        <f>+P45-SUM(#REF!)</f>
        <v>#REF!</v>
      </c>
    </row>
    <row r="58" spans="1:16" hidden="1" x14ac:dyDescent="0.2">
      <c r="A58" s="47">
        <f>+A46</f>
        <v>2012</v>
      </c>
      <c r="B58" s="48">
        <f t="shared" ref="B58:I58" si="0">+B46-SUM(B8:B19)</f>
        <v>0</v>
      </c>
      <c r="C58" s="48">
        <f t="shared" si="0"/>
        <v>0</v>
      </c>
      <c r="D58" s="48">
        <f t="shared" si="0"/>
        <v>0</v>
      </c>
      <c r="E58" s="48">
        <f t="shared" si="0"/>
        <v>0</v>
      </c>
      <c r="F58" s="48">
        <f t="shared" si="0"/>
        <v>0</v>
      </c>
      <c r="G58" s="48">
        <f t="shared" si="0"/>
        <v>0</v>
      </c>
      <c r="H58" s="48">
        <f t="shared" si="0"/>
        <v>0</v>
      </c>
      <c r="I58" s="49">
        <f t="shared" si="0"/>
        <v>0</v>
      </c>
      <c r="K58" s="48">
        <f t="shared" ref="K58:P58" si="1">+K46-SUM(K8:K19)</f>
        <v>0</v>
      </c>
      <c r="L58" s="48">
        <f t="shared" si="1"/>
        <v>0</v>
      </c>
      <c r="M58" s="48">
        <f t="shared" si="1"/>
        <v>0</v>
      </c>
      <c r="N58" s="48">
        <f t="shared" si="1"/>
        <v>0</v>
      </c>
      <c r="O58" s="48">
        <f t="shared" si="1"/>
        <v>0</v>
      </c>
      <c r="P58" s="49">
        <f t="shared" si="1"/>
        <v>0</v>
      </c>
    </row>
    <row r="59" spans="1:16" ht="13.5" hidden="1" thickBot="1" x14ac:dyDescent="0.25">
      <c r="A59" s="50">
        <f>+A47</f>
        <v>2013</v>
      </c>
      <c r="B59" s="51">
        <f t="shared" ref="B59:I59" si="2">+B47-SUM(B20:B31)</f>
        <v>0</v>
      </c>
      <c r="C59" s="51">
        <f t="shared" si="2"/>
        <v>0</v>
      </c>
      <c r="D59" s="51">
        <f t="shared" si="2"/>
        <v>0</v>
      </c>
      <c r="E59" s="51">
        <f t="shared" si="2"/>
        <v>0</v>
      </c>
      <c r="F59" s="51">
        <f t="shared" si="2"/>
        <v>0</v>
      </c>
      <c r="G59" s="51">
        <f t="shared" si="2"/>
        <v>0</v>
      </c>
      <c r="H59" s="51">
        <f t="shared" si="2"/>
        <v>0</v>
      </c>
      <c r="I59" s="52">
        <f t="shared" si="2"/>
        <v>0</v>
      </c>
      <c r="K59" s="51">
        <f t="shared" ref="K59:P59" si="3">+K47-SUM(K20:K31)</f>
        <v>0</v>
      </c>
      <c r="L59" s="51">
        <f t="shared" si="3"/>
        <v>0</v>
      </c>
      <c r="M59" s="51">
        <f t="shared" si="3"/>
        <v>0</v>
      </c>
      <c r="N59" s="51">
        <f t="shared" si="3"/>
        <v>0</v>
      </c>
      <c r="O59" s="51">
        <f t="shared" si="3"/>
        <v>0</v>
      </c>
      <c r="P59" s="52">
        <f t="shared" si="3"/>
        <v>0</v>
      </c>
    </row>
    <row r="60" spans="1:16" hidden="1" x14ac:dyDescent="0.2">
      <c r="A60" s="44">
        <f>+A49</f>
        <v>2015</v>
      </c>
      <c r="B60" s="53">
        <f>+B49-(SUM(B20:INDEX(B20:B31,'parámetros e instrucciones'!$E$3)))</f>
        <v>0</v>
      </c>
      <c r="C60" s="53">
        <f>+C49-(SUM(C20:INDEX(C20:C31,'parámetros e instrucciones'!$E$3)))</f>
        <v>0</v>
      </c>
      <c r="D60" s="53">
        <f>+D49-(SUM(D20:INDEX(D20:D31,'parámetros e instrucciones'!$E$3)))</f>
        <v>0</v>
      </c>
      <c r="E60" s="53">
        <f>+E49-(SUM(E20:INDEX(E20:E31,'parámetros e instrucciones'!$E$3)))</f>
        <v>0</v>
      </c>
      <c r="F60" s="53">
        <f>+F49-(SUM(F20:INDEX(F20:F31,'parámetros e instrucciones'!$E$3)))</f>
        <v>0</v>
      </c>
      <c r="G60" s="53">
        <f>+G49-(SUM(G20:INDEX(G20:G31,'parámetros e instrucciones'!$E$3)))</f>
        <v>0</v>
      </c>
      <c r="H60" s="53">
        <f>+H49-(SUM(H20:INDEX(H20:H31,'parámetros e instrucciones'!$E$3)))</f>
        <v>0</v>
      </c>
      <c r="I60" s="53">
        <f>+I49-(SUM(I20:INDEX(I20:I31,'parámetros e instrucciones'!$E$3)))</f>
        <v>0</v>
      </c>
      <c r="K60" s="53">
        <f>+K49-(SUM(K20:INDEX(K20:K31,'parámetros e instrucciones'!$E$3)))</f>
        <v>0</v>
      </c>
      <c r="L60" s="53">
        <f>+L49-(SUM(L20:INDEX(L20:L31,'parámetros e instrucciones'!$E$3)))</f>
        <v>0</v>
      </c>
      <c r="M60" s="53">
        <f>+M49-(SUM(M20:INDEX(M20:M31,'parámetros e instrucciones'!$E$3)))</f>
        <v>0</v>
      </c>
      <c r="N60" s="53">
        <f>+N49-(SUM(N20:INDEX(N20:N31,'parámetros e instrucciones'!$E$3)))</f>
        <v>0</v>
      </c>
      <c r="O60" s="53">
        <f>+O49-(SUM(O20:INDEX(O20:O31,'parámetros e instrucciones'!$E$3)))</f>
        <v>0</v>
      </c>
      <c r="P60" s="53">
        <f>+P49-(SUM(P20:INDEX(P20:P31,'parámetros e instrucciones'!$E$3)))</f>
        <v>0</v>
      </c>
    </row>
    <row r="61" spans="1:16" ht="13.5" hidden="1" thickBot="1" x14ac:dyDescent="0.25">
      <c r="A61" s="50">
        <f>+A50</f>
        <v>2016</v>
      </c>
      <c r="B61" s="54">
        <f>+B50-(SUM(B32:INDEX(B32:B43,'parámetros e instrucciones'!$E$3)))</f>
        <v>0</v>
      </c>
      <c r="C61" s="54">
        <f>+C50-(SUM(C32:INDEX(C32:C43,'parámetros e instrucciones'!$E$3)))</f>
        <v>0</v>
      </c>
      <c r="D61" s="54">
        <f>+D50-(SUM(D32:INDEX(D32:D43,'parámetros e instrucciones'!$E$3)))</f>
        <v>0</v>
      </c>
      <c r="E61" s="54">
        <f>+E50-(SUM(E32:INDEX(E32:E43,'parámetros e instrucciones'!$E$3)))</f>
        <v>0</v>
      </c>
      <c r="F61" s="54">
        <f>+F50-(SUM(F32:INDEX(F32:F43,'parámetros e instrucciones'!$E$3)))</f>
        <v>0</v>
      </c>
      <c r="G61" s="54">
        <f>+G50-(SUM(G32:INDEX(G32:G43,'parámetros e instrucciones'!$E$3)))</f>
        <v>0</v>
      </c>
      <c r="H61" s="54">
        <f>+H50-(SUM(H32:INDEX(H32:H43,'parámetros e instrucciones'!$E$3)))</f>
        <v>0</v>
      </c>
      <c r="I61" s="54">
        <f>+I50-(SUM(I32:INDEX(I32:I43,'parámetros e instrucciones'!$E$3)))</f>
        <v>0</v>
      </c>
      <c r="K61" s="54">
        <f>+K50-(SUM(K32:INDEX(K32:K43,'parámetros e instrucciones'!$E$3)))</f>
        <v>0</v>
      </c>
      <c r="L61" s="54">
        <f>+L50-(SUM(L32:INDEX(L32:L43,'parámetros e instrucciones'!$E$3)))</f>
        <v>0</v>
      </c>
      <c r="M61" s="54">
        <f>+M50-(SUM(M32:INDEX(M32:M43,'parámetros e instrucciones'!$E$3)))</f>
        <v>0</v>
      </c>
      <c r="N61" s="54">
        <f>+N50-(SUM(N32:INDEX(N32:N43,'parámetros e instrucciones'!$E$3)))</f>
        <v>0</v>
      </c>
      <c r="O61" s="54">
        <f>+O50-(SUM(O32:INDEX(O32:O43,'parámetros e instrucciones'!$E$3)))</f>
        <v>0</v>
      </c>
      <c r="P61" s="54">
        <f>+P50-(SUM(P32:INDEX(P32:P43,'parámetros e instrucciones'!$E$3)))</f>
        <v>0</v>
      </c>
    </row>
    <row r="62" spans="1:16" hidden="1" x14ac:dyDescent="0.2"/>
    <row r="63" spans="1:16" hidden="1" x14ac:dyDescent="0.2"/>
    <row r="64" spans="1:16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</sheetData>
  <sheetProtection formatCells="0" formatColumns="0" formatRows="0"/>
  <mergeCells count="3">
    <mergeCell ref="A1:P1"/>
    <mergeCell ref="A2:P2"/>
    <mergeCell ref="A4:P4"/>
  </mergeCells>
  <phoneticPr fontId="0" type="noConversion"/>
  <printOptions horizontalCentered="1" verticalCentered="1" gridLinesSet="0"/>
  <pageMargins left="0.39370078740157483" right="0.39370078740157483" top="0.23622047244094491" bottom="0.98425196850393704" header="0.51181102362204722" footer="0.51181102362204722"/>
  <pageSetup paperSize="9" scale="66" orientation="landscape" r:id="rId1"/>
  <headerFooter alignWithMargins="0">
    <oddHeader>&amp;R2018 - Año del Centenario de la Reforma Universitaria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F17"/>
  <sheetViews>
    <sheetView showGridLines="0" tabSelected="1" zoomScale="75" workbookViewId="0">
      <selection activeCell="A12" sqref="A12"/>
    </sheetView>
  </sheetViews>
  <sheetFormatPr baseColWidth="10" defaultRowHeight="12.75" x14ac:dyDescent="0.2"/>
  <cols>
    <col min="1" max="1" width="13.42578125" style="5" customWidth="1"/>
    <col min="2" max="2" width="31.7109375" style="5" bestFit="1" customWidth="1"/>
    <col min="3" max="5" width="22.7109375" style="5" customWidth="1"/>
    <col min="6" max="6" width="24.140625" style="5" customWidth="1"/>
    <col min="7" max="7" width="2.85546875" style="5" customWidth="1"/>
    <col min="8" max="16384" width="11.42578125" style="5"/>
  </cols>
  <sheetData>
    <row r="1" spans="1:6" x14ac:dyDescent="0.2">
      <c r="A1" s="204" t="s">
        <v>76</v>
      </c>
      <c r="B1" s="205"/>
      <c r="C1" s="205"/>
      <c r="D1" s="205"/>
      <c r="E1" s="205"/>
      <c r="F1" s="205"/>
    </row>
    <row r="2" spans="1:6" x14ac:dyDescent="0.2">
      <c r="A2" s="204" t="s">
        <v>78</v>
      </c>
      <c r="B2" s="205"/>
      <c r="C2" s="205"/>
      <c r="D2" s="205"/>
      <c r="E2" s="205"/>
      <c r="F2" s="205"/>
    </row>
    <row r="3" spans="1:6" x14ac:dyDescent="0.2">
      <c r="A3" s="194" t="s">
        <v>104</v>
      </c>
      <c r="B3" s="205"/>
      <c r="C3" s="205"/>
      <c r="D3" s="205"/>
      <c r="E3" s="205"/>
      <c r="F3" s="205"/>
    </row>
    <row r="4" spans="1:6" x14ac:dyDescent="0.2">
      <c r="A4" s="206" t="s">
        <v>105</v>
      </c>
      <c r="B4" s="205"/>
      <c r="C4" s="205"/>
      <c r="D4" s="205"/>
      <c r="E4" s="205"/>
      <c r="F4" s="205"/>
    </row>
    <row r="5" spans="1:6" ht="13.5" thickBot="1" x14ac:dyDescent="0.25">
      <c r="A5" s="207"/>
      <c r="B5" s="207"/>
      <c r="C5" s="207"/>
      <c r="D5" s="207"/>
      <c r="E5" s="207"/>
      <c r="F5" s="207"/>
    </row>
    <row r="6" spans="1:6" ht="13.5" thickBot="1" x14ac:dyDescent="0.25">
      <c r="A6" s="197"/>
      <c r="B6" s="197"/>
      <c r="C6" s="258" t="s">
        <v>116</v>
      </c>
      <c r="D6" s="259"/>
      <c r="E6" s="259"/>
      <c r="F6" s="260"/>
    </row>
    <row r="7" spans="1:6" ht="13.5" thickBot="1" x14ac:dyDescent="0.25">
      <c r="A7" s="208" t="s">
        <v>55</v>
      </c>
      <c r="B7" s="219" t="s">
        <v>114</v>
      </c>
      <c r="C7" s="209" t="s">
        <v>79</v>
      </c>
      <c r="D7" s="210" t="s">
        <v>79</v>
      </c>
      <c r="E7" s="210" t="s">
        <v>79</v>
      </c>
      <c r="F7" s="218" t="s">
        <v>115</v>
      </c>
    </row>
    <row r="8" spans="1:6" x14ac:dyDescent="0.2">
      <c r="A8" s="211">
        <v>40908</v>
      </c>
      <c r="B8" s="214"/>
      <c r="C8" s="214"/>
      <c r="D8" s="214"/>
      <c r="E8" s="214"/>
      <c r="F8" s="214"/>
    </row>
    <row r="9" spans="1:6" x14ac:dyDescent="0.2">
      <c r="A9" s="212">
        <v>41274</v>
      </c>
      <c r="B9" s="215"/>
      <c r="C9" s="215"/>
      <c r="D9" s="215"/>
      <c r="E9" s="215"/>
      <c r="F9" s="215"/>
    </row>
    <row r="10" spans="1:6" x14ac:dyDescent="0.2">
      <c r="A10" s="212">
        <v>41639</v>
      </c>
      <c r="B10" s="215"/>
      <c r="C10" s="215"/>
      <c r="D10" s="215"/>
      <c r="E10" s="215"/>
      <c r="F10" s="215"/>
    </row>
    <row r="11" spans="1:6" ht="13.5" thickBot="1" x14ac:dyDescent="0.25">
      <c r="A11" s="213">
        <v>42004</v>
      </c>
      <c r="B11" s="215"/>
      <c r="C11" s="215"/>
      <c r="D11" s="215"/>
      <c r="E11" s="215"/>
      <c r="F11" s="215"/>
    </row>
    <row r="12" spans="1:6" x14ac:dyDescent="0.2">
      <c r="A12" s="220">
        <v>42369</v>
      </c>
      <c r="B12" s="215"/>
      <c r="C12" s="215"/>
      <c r="D12" s="215"/>
      <c r="E12" s="215"/>
      <c r="F12" s="215"/>
    </row>
    <row r="13" spans="1:6" x14ac:dyDescent="0.2">
      <c r="A13" s="221">
        <v>42735</v>
      </c>
      <c r="B13" s="216"/>
      <c r="C13" s="216"/>
      <c r="D13" s="216"/>
      <c r="E13" s="216"/>
      <c r="F13" s="216"/>
    </row>
    <row r="14" spans="1:6" ht="13.5" thickBot="1" x14ac:dyDescent="0.25">
      <c r="A14" s="222">
        <v>43100</v>
      </c>
      <c r="B14" s="217"/>
      <c r="C14" s="217"/>
      <c r="D14" s="217"/>
      <c r="E14" s="217"/>
      <c r="F14" s="217"/>
    </row>
    <row r="16" spans="1:6" x14ac:dyDescent="0.2">
      <c r="A16" s="32"/>
      <c r="B16" s="32"/>
    </row>
    <row r="17" spans="1:2" x14ac:dyDescent="0.2">
      <c r="A17" s="32"/>
      <c r="B17" s="32"/>
    </row>
  </sheetData>
  <sheetProtection formatCells="0" formatColumns="0" formatRows="0"/>
  <mergeCells count="1">
    <mergeCell ref="C6:F6"/>
  </mergeCells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scale="93" orientation="landscape" r:id="rId1"/>
  <headerFooter alignWithMargins="0">
    <oddHeader>&amp;R2018 - Año del Centenario de la Reforma Universitaria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>
      <selection activeCell="C28" sqref="C28:C29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2" t="s">
        <v>0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r:id="rId1"/>
  <headerFooter alignWithMargins="0">
    <oddHeader>&amp;R2018 - Año del Centenario de la Reforma Universitaria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showGridLines="0" zoomScale="75" workbookViewId="0">
      <selection activeCell="C28" sqref="C28:C29"/>
    </sheetView>
  </sheetViews>
  <sheetFormatPr baseColWidth="10" defaultRowHeight="12.75" x14ac:dyDescent="0.2"/>
  <cols>
    <col min="1" max="1" width="17.85546875" style="5" customWidth="1"/>
    <col min="2" max="2" width="57.28515625" style="5" customWidth="1"/>
    <col min="3" max="9" width="11.28515625" style="5" customWidth="1"/>
    <col min="10" max="16384" width="11.42578125" style="5"/>
  </cols>
  <sheetData>
    <row r="1" spans="1:9" x14ac:dyDescent="0.2">
      <c r="A1" s="3" t="s">
        <v>1</v>
      </c>
      <c r="B1" s="4"/>
      <c r="C1" s="4"/>
      <c r="D1" s="4"/>
      <c r="E1" s="4"/>
      <c r="F1" s="4"/>
      <c r="G1" s="4"/>
      <c r="H1" s="4"/>
      <c r="I1" s="4"/>
    </row>
    <row r="2" spans="1:9" x14ac:dyDescent="0.2">
      <c r="A2" s="98" t="s">
        <v>47</v>
      </c>
      <c r="B2" s="99"/>
      <c r="C2" s="99"/>
      <c r="D2" s="99"/>
      <c r="E2" s="99"/>
      <c r="F2" s="99"/>
      <c r="G2" s="99"/>
      <c r="H2" s="99"/>
      <c r="I2" s="99"/>
    </row>
    <row r="3" spans="1:9" x14ac:dyDescent="0.2">
      <c r="A3" s="100" t="s">
        <v>106</v>
      </c>
      <c r="B3" s="101"/>
      <c r="C3" s="99"/>
      <c r="D3" s="99"/>
      <c r="E3" s="99"/>
      <c r="F3" s="99"/>
      <c r="G3" s="99"/>
      <c r="H3" s="99"/>
      <c r="I3" s="99"/>
    </row>
    <row r="4" spans="1:9" hidden="1" x14ac:dyDescent="0.2">
      <c r="A4" s="3"/>
      <c r="B4" s="4"/>
      <c r="C4" s="4"/>
      <c r="D4" s="4"/>
      <c r="E4" s="4"/>
      <c r="F4" s="4"/>
      <c r="G4" s="4"/>
      <c r="H4" s="4"/>
      <c r="I4" s="4"/>
    </row>
    <row r="5" spans="1:9" hidden="1" x14ac:dyDescent="0.2">
      <c r="A5" s="3"/>
      <c r="B5" s="4"/>
      <c r="C5" s="4"/>
      <c r="D5" s="4"/>
      <c r="E5" s="4"/>
      <c r="F5" s="4"/>
      <c r="G5" s="4"/>
      <c r="H5" s="4"/>
      <c r="I5" s="4"/>
    </row>
    <row r="6" spans="1:9" ht="13.5" thickBot="1" x14ac:dyDescent="0.25">
      <c r="A6" s="4"/>
      <c r="B6" s="3"/>
      <c r="C6" s="4"/>
      <c r="D6" s="4"/>
      <c r="E6" s="4"/>
      <c r="F6" s="4"/>
      <c r="G6" s="4"/>
      <c r="H6" s="4"/>
      <c r="I6" s="4"/>
    </row>
    <row r="7" spans="1:9" ht="28.5" customHeight="1" thickBot="1" x14ac:dyDescent="0.25">
      <c r="A7" s="96" t="s">
        <v>2</v>
      </c>
      <c r="B7" s="97" t="s">
        <v>3</v>
      </c>
      <c r="C7" s="102">
        <v>2011</v>
      </c>
      <c r="D7" s="102">
        <v>2012</v>
      </c>
      <c r="E7" s="102">
        <v>2013</v>
      </c>
      <c r="F7" s="102">
        <v>2014</v>
      </c>
      <c r="G7" s="102">
        <v>2015</v>
      </c>
      <c r="H7" s="102">
        <v>2016</v>
      </c>
      <c r="I7" s="102">
        <v>2017</v>
      </c>
    </row>
    <row r="8" spans="1:9" x14ac:dyDescent="0.2">
      <c r="A8" s="6" t="s">
        <v>48</v>
      </c>
      <c r="B8" s="231"/>
      <c r="C8" s="228" t="s">
        <v>14</v>
      </c>
      <c r="D8" s="228" t="s">
        <v>14</v>
      </c>
      <c r="E8" s="228" t="s">
        <v>14</v>
      </c>
      <c r="F8" s="228" t="s">
        <v>14</v>
      </c>
      <c r="G8" s="237" t="s">
        <v>14</v>
      </c>
      <c r="H8" s="237" t="s">
        <v>14</v>
      </c>
      <c r="I8" s="229" t="s">
        <v>14</v>
      </c>
    </row>
    <row r="9" spans="1:9" x14ac:dyDescent="0.2">
      <c r="A9" s="7"/>
      <c r="B9" s="232"/>
      <c r="C9" s="226"/>
      <c r="D9" s="226"/>
      <c r="E9" s="226"/>
      <c r="F9" s="226"/>
      <c r="G9" s="235"/>
      <c r="H9" s="235"/>
      <c r="I9" s="230"/>
    </row>
    <row r="10" spans="1:9" x14ac:dyDescent="0.2">
      <c r="A10" s="7"/>
      <c r="B10" s="233"/>
      <c r="C10" s="226" t="s">
        <v>14</v>
      </c>
      <c r="D10" s="226" t="s">
        <v>14</v>
      </c>
      <c r="E10" s="226" t="s">
        <v>14</v>
      </c>
      <c r="F10" s="226" t="s">
        <v>14</v>
      </c>
      <c r="G10" s="235" t="s">
        <v>14</v>
      </c>
      <c r="H10" s="235" t="s">
        <v>14</v>
      </c>
      <c r="I10" s="230" t="s">
        <v>14</v>
      </c>
    </row>
    <row r="11" spans="1:9" x14ac:dyDescent="0.2">
      <c r="A11" s="7"/>
      <c r="B11" s="232"/>
      <c r="C11" s="226"/>
      <c r="D11" s="226"/>
      <c r="E11" s="226"/>
      <c r="F11" s="226"/>
      <c r="G11" s="235"/>
      <c r="H11" s="235"/>
      <c r="I11" s="230"/>
    </row>
    <row r="12" spans="1:9" x14ac:dyDescent="0.2">
      <c r="A12" s="7"/>
      <c r="B12" s="233"/>
      <c r="C12" s="226" t="s">
        <v>14</v>
      </c>
      <c r="D12" s="226" t="s">
        <v>14</v>
      </c>
      <c r="E12" s="226" t="s">
        <v>14</v>
      </c>
      <c r="F12" s="226" t="s">
        <v>14</v>
      </c>
      <c r="G12" s="235" t="s">
        <v>14</v>
      </c>
      <c r="H12" s="235" t="s">
        <v>14</v>
      </c>
      <c r="I12" s="230" t="s">
        <v>14</v>
      </c>
    </row>
    <row r="13" spans="1:9" ht="13.5" thickBot="1" x14ac:dyDescent="0.25">
      <c r="A13" s="8"/>
      <c r="B13" s="234"/>
      <c r="C13" s="227"/>
      <c r="D13" s="227"/>
      <c r="E13" s="227"/>
      <c r="F13" s="227"/>
      <c r="G13" s="236"/>
      <c r="H13" s="236"/>
      <c r="I13" s="238"/>
    </row>
    <row r="14" spans="1:9" x14ac:dyDescent="0.2">
      <c r="A14" s="6" t="s">
        <v>49</v>
      </c>
      <c r="B14" s="231"/>
      <c r="C14" s="228" t="s">
        <v>14</v>
      </c>
      <c r="D14" s="228" t="s">
        <v>14</v>
      </c>
      <c r="E14" s="228" t="s">
        <v>14</v>
      </c>
      <c r="F14" s="228" t="s">
        <v>14</v>
      </c>
      <c r="G14" s="237" t="s">
        <v>14</v>
      </c>
      <c r="H14" s="237" t="s">
        <v>14</v>
      </c>
      <c r="I14" s="229" t="s">
        <v>14</v>
      </c>
    </row>
    <row r="15" spans="1:9" x14ac:dyDescent="0.2">
      <c r="A15" s="7"/>
      <c r="B15" s="232"/>
      <c r="C15" s="226"/>
      <c r="D15" s="226"/>
      <c r="E15" s="226"/>
      <c r="F15" s="226"/>
      <c r="G15" s="235"/>
      <c r="H15" s="235"/>
      <c r="I15" s="230"/>
    </row>
    <row r="16" spans="1:9" x14ac:dyDescent="0.2">
      <c r="A16" s="7"/>
      <c r="B16" s="233"/>
      <c r="C16" s="226" t="s">
        <v>14</v>
      </c>
      <c r="D16" s="226" t="s">
        <v>14</v>
      </c>
      <c r="E16" s="226" t="s">
        <v>14</v>
      </c>
      <c r="F16" s="226" t="s">
        <v>14</v>
      </c>
      <c r="G16" s="235" t="s">
        <v>14</v>
      </c>
      <c r="H16" s="235" t="s">
        <v>14</v>
      </c>
      <c r="I16" s="230" t="s">
        <v>14</v>
      </c>
    </row>
    <row r="17" spans="1:9" x14ac:dyDescent="0.2">
      <c r="A17" s="7"/>
      <c r="B17" s="232"/>
      <c r="C17" s="226"/>
      <c r="D17" s="226"/>
      <c r="E17" s="226"/>
      <c r="F17" s="226"/>
      <c r="G17" s="235"/>
      <c r="H17" s="235"/>
      <c r="I17" s="230"/>
    </row>
    <row r="18" spans="1:9" x14ac:dyDescent="0.2">
      <c r="A18" s="7"/>
      <c r="B18" s="233"/>
      <c r="C18" s="226" t="s">
        <v>14</v>
      </c>
      <c r="D18" s="226" t="s">
        <v>14</v>
      </c>
      <c r="E18" s="226" t="s">
        <v>14</v>
      </c>
      <c r="F18" s="226" t="s">
        <v>14</v>
      </c>
      <c r="G18" s="235" t="s">
        <v>14</v>
      </c>
      <c r="H18" s="235" t="s">
        <v>14</v>
      </c>
      <c r="I18" s="230" t="s">
        <v>14</v>
      </c>
    </row>
    <row r="19" spans="1:9" ht="13.5" thickBot="1" x14ac:dyDescent="0.25">
      <c r="A19" s="8"/>
      <c r="B19" s="234"/>
      <c r="C19" s="227"/>
      <c r="D19" s="227"/>
      <c r="E19" s="227"/>
      <c r="F19" s="227"/>
      <c r="G19" s="236"/>
      <c r="H19" s="236"/>
      <c r="I19" s="238"/>
    </row>
    <row r="20" spans="1:9" x14ac:dyDescent="0.2">
      <c r="A20" s="6" t="s">
        <v>50</v>
      </c>
      <c r="B20" s="231"/>
      <c r="C20" s="228" t="s">
        <v>14</v>
      </c>
      <c r="D20" s="228" t="s">
        <v>14</v>
      </c>
      <c r="E20" s="228" t="s">
        <v>14</v>
      </c>
      <c r="F20" s="228" t="s">
        <v>14</v>
      </c>
      <c r="G20" s="237" t="s">
        <v>14</v>
      </c>
      <c r="H20" s="237" t="s">
        <v>14</v>
      </c>
      <c r="I20" s="229" t="s">
        <v>14</v>
      </c>
    </row>
    <row r="21" spans="1:9" x14ac:dyDescent="0.2">
      <c r="A21" s="7"/>
      <c r="B21" s="232"/>
      <c r="C21" s="226"/>
      <c r="D21" s="226"/>
      <c r="E21" s="226"/>
      <c r="F21" s="226"/>
      <c r="G21" s="235"/>
      <c r="H21" s="235"/>
      <c r="I21" s="230"/>
    </row>
    <row r="22" spans="1:9" x14ac:dyDescent="0.2">
      <c r="A22" s="7"/>
      <c r="B22" s="233"/>
      <c r="C22" s="226" t="s">
        <v>14</v>
      </c>
      <c r="D22" s="226" t="s">
        <v>14</v>
      </c>
      <c r="E22" s="226" t="s">
        <v>14</v>
      </c>
      <c r="F22" s="226" t="s">
        <v>14</v>
      </c>
      <c r="G22" s="235" t="s">
        <v>14</v>
      </c>
      <c r="H22" s="235" t="s">
        <v>14</v>
      </c>
      <c r="I22" s="230" t="s">
        <v>14</v>
      </c>
    </row>
    <row r="23" spans="1:9" x14ac:dyDescent="0.2">
      <c r="A23" s="7"/>
      <c r="B23" s="232"/>
      <c r="C23" s="226"/>
      <c r="D23" s="226"/>
      <c r="E23" s="226"/>
      <c r="F23" s="226"/>
      <c r="G23" s="235"/>
      <c r="H23" s="235"/>
      <c r="I23" s="230"/>
    </row>
    <row r="24" spans="1:9" x14ac:dyDescent="0.2">
      <c r="A24" s="7"/>
      <c r="B24" s="233"/>
      <c r="C24" s="226" t="s">
        <v>14</v>
      </c>
      <c r="D24" s="226" t="s">
        <v>14</v>
      </c>
      <c r="E24" s="226" t="s">
        <v>14</v>
      </c>
      <c r="F24" s="226" t="s">
        <v>14</v>
      </c>
      <c r="G24" s="235" t="s">
        <v>14</v>
      </c>
      <c r="H24" s="235" t="s">
        <v>14</v>
      </c>
      <c r="I24" s="230" t="s">
        <v>14</v>
      </c>
    </row>
    <row r="25" spans="1:9" ht="13.5" thickBot="1" x14ac:dyDescent="0.25">
      <c r="A25" s="8"/>
      <c r="B25" s="234"/>
      <c r="C25" s="227"/>
      <c r="D25" s="227"/>
      <c r="E25" s="227"/>
      <c r="F25" s="227"/>
      <c r="G25" s="236"/>
      <c r="H25" s="236"/>
      <c r="I25" s="238"/>
    </row>
    <row r="26" spans="1:9" x14ac:dyDescent="0.2">
      <c r="A26" s="6" t="s">
        <v>83</v>
      </c>
      <c r="B26" s="231"/>
      <c r="C26" s="228" t="s">
        <v>14</v>
      </c>
      <c r="D26" s="228" t="s">
        <v>14</v>
      </c>
      <c r="E26" s="228" t="s">
        <v>14</v>
      </c>
      <c r="F26" s="228" t="s">
        <v>14</v>
      </c>
      <c r="G26" s="237" t="s">
        <v>14</v>
      </c>
      <c r="H26" s="237" t="s">
        <v>14</v>
      </c>
      <c r="I26" s="229" t="s">
        <v>14</v>
      </c>
    </row>
    <row r="27" spans="1:9" x14ac:dyDescent="0.2">
      <c r="A27" s="7"/>
      <c r="B27" s="232"/>
      <c r="C27" s="226"/>
      <c r="D27" s="226"/>
      <c r="E27" s="226"/>
      <c r="F27" s="226"/>
      <c r="G27" s="235"/>
      <c r="H27" s="235"/>
      <c r="I27" s="230"/>
    </row>
    <row r="28" spans="1:9" x14ac:dyDescent="0.2">
      <c r="A28" s="7"/>
      <c r="B28" s="233"/>
      <c r="C28" s="226" t="s">
        <v>14</v>
      </c>
      <c r="D28" s="226" t="s">
        <v>14</v>
      </c>
      <c r="E28" s="226" t="s">
        <v>14</v>
      </c>
      <c r="F28" s="226" t="s">
        <v>14</v>
      </c>
      <c r="G28" s="235" t="s">
        <v>14</v>
      </c>
      <c r="H28" s="235" t="s">
        <v>14</v>
      </c>
      <c r="I28" s="230" t="s">
        <v>14</v>
      </c>
    </row>
    <row r="29" spans="1:9" x14ac:dyDescent="0.2">
      <c r="A29" s="7"/>
      <c r="B29" s="232"/>
      <c r="C29" s="226"/>
      <c r="D29" s="226"/>
      <c r="E29" s="226"/>
      <c r="F29" s="226"/>
      <c r="G29" s="235"/>
      <c r="H29" s="235"/>
      <c r="I29" s="230"/>
    </row>
    <row r="30" spans="1:9" x14ac:dyDescent="0.2">
      <c r="A30" s="7"/>
      <c r="B30" s="233"/>
      <c r="C30" s="226"/>
      <c r="D30" s="226" t="s">
        <v>14</v>
      </c>
      <c r="E30" s="226" t="s">
        <v>14</v>
      </c>
      <c r="F30" s="226" t="s">
        <v>14</v>
      </c>
      <c r="G30" s="235" t="s">
        <v>14</v>
      </c>
      <c r="H30" s="235" t="s">
        <v>14</v>
      </c>
      <c r="I30" s="230" t="s">
        <v>14</v>
      </c>
    </row>
    <row r="31" spans="1:9" ht="13.5" thickBot="1" x14ac:dyDescent="0.25">
      <c r="A31" s="8"/>
      <c r="B31" s="234"/>
      <c r="C31" s="227"/>
      <c r="D31" s="227"/>
      <c r="E31" s="227"/>
      <c r="F31" s="227"/>
      <c r="G31" s="236"/>
      <c r="H31" s="236"/>
      <c r="I31" s="238"/>
    </row>
    <row r="32" spans="1:9" x14ac:dyDescent="0.2">
      <c r="A32" s="6" t="s">
        <v>84</v>
      </c>
      <c r="B32" s="231"/>
      <c r="C32" s="228" t="s">
        <v>14</v>
      </c>
      <c r="D32" s="228" t="s">
        <v>14</v>
      </c>
      <c r="E32" s="228" t="s">
        <v>14</v>
      </c>
      <c r="F32" s="228" t="s">
        <v>14</v>
      </c>
      <c r="G32" s="237" t="s">
        <v>14</v>
      </c>
      <c r="H32" s="237" t="s">
        <v>14</v>
      </c>
      <c r="I32" s="229" t="s">
        <v>14</v>
      </c>
    </row>
    <row r="33" spans="1:9" x14ac:dyDescent="0.2">
      <c r="A33" s="7"/>
      <c r="B33" s="232"/>
      <c r="C33" s="226"/>
      <c r="D33" s="226"/>
      <c r="E33" s="226"/>
      <c r="F33" s="226"/>
      <c r="G33" s="235"/>
      <c r="H33" s="235"/>
      <c r="I33" s="230"/>
    </row>
    <row r="34" spans="1:9" x14ac:dyDescent="0.2">
      <c r="A34" s="7"/>
      <c r="B34" s="233"/>
      <c r="C34" s="226" t="s">
        <v>14</v>
      </c>
      <c r="D34" s="226" t="s">
        <v>14</v>
      </c>
      <c r="E34" s="226" t="s">
        <v>14</v>
      </c>
      <c r="F34" s="226" t="s">
        <v>14</v>
      </c>
      <c r="G34" s="235" t="s">
        <v>14</v>
      </c>
      <c r="H34" s="235" t="s">
        <v>14</v>
      </c>
      <c r="I34" s="230" t="s">
        <v>14</v>
      </c>
    </row>
    <row r="35" spans="1:9" x14ac:dyDescent="0.2">
      <c r="A35" s="7"/>
      <c r="B35" s="232"/>
      <c r="C35" s="226"/>
      <c r="D35" s="226"/>
      <c r="E35" s="226"/>
      <c r="F35" s="226"/>
      <c r="G35" s="235"/>
      <c r="H35" s="235"/>
      <c r="I35" s="230"/>
    </row>
    <row r="36" spans="1:9" x14ac:dyDescent="0.2">
      <c r="A36" s="7"/>
      <c r="B36" s="233"/>
      <c r="C36" s="226" t="s">
        <v>14</v>
      </c>
      <c r="D36" s="226" t="s">
        <v>14</v>
      </c>
      <c r="E36" s="226" t="s">
        <v>14</v>
      </c>
      <c r="F36" s="226" t="s">
        <v>14</v>
      </c>
      <c r="G36" s="235" t="s">
        <v>14</v>
      </c>
      <c r="H36" s="235" t="s">
        <v>14</v>
      </c>
      <c r="I36" s="230" t="s">
        <v>14</v>
      </c>
    </row>
    <row r="37" spans="1:9" ht="13.5" thickBot="1" x14ac:dyDescent="0.25">
      <c r="A37" s="9"/>
      <c r="B37" s="234"/>
      <c r="C37" s="227"/>
      <c r="D37" s="227"/>
      <c r="E37" s="227"/>
      <c r="F37" s="227"/>
      <c r="G37" s="236"/>
      <c r="H37" s="236"/>
      <c r="I37" s="238"/>
    </row>
    <row r="38" spans="1:9" ht="13.5" thickBot="1" x14ac:dyDescent="0.25">
      <c r="B38" s="10" t="s">
        <v>51</v>
      </c>
      <c r="C38" s="11">
        <v>1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40" spans="1:9" x14ac:dyDescent="0.2">
      <c r="A40" s="5" t="s">
        <v>80</v>
      </c>
    </row>
  </sheetData>
  <mergeCells count="120">
    <mergeCell ref="B30:B31"/>
    <mergeCell ref="C30:C31"/>
    <mergeCell ref="G30:G31"/>
    <mergeCell ref="H30:H31"/>
    <mergeCell ref="D30:D31"/>
    <mergeCell ref="E30:E31"/>
    <mergeCell ref="I36:I37"/>
    <mergeCell ref="B36:B37"/>
    <mergeCell ref="C36:C37"/>
    <mergeCell ref="G36:G37"/>
    <mergeCell ref="H36:H37"/>
    <mergeCell ref="I32:I33"/>
    <mergeCell ref="D34:D35"/>
    <mergeCell ref="E34:E35"/>
    <mergeCell ref="F34:F35"/>
    <mergeCell ref="D36:D37"/>
    <mergeCell ref="I34:I35"/>
    <mergeCell ref="B32:B33"/>
    <mergeCell ref="C32:C33"/>
    <mergeCell ref="G32:G33"/>
    <mergeCell ref="H32:H33"/>
    <mergeCell ref="I28:I29"/>
    <mergeCell ref="B34:B35"/>
    <mergeCell ref="C34:C35"/>
    <mergeCell ref="G34:G35"/>
    <mergeCell ref="H34:H35"/>
    <mergeCell ref="I30:I31"/>
    <mergeCell ref="B28:B29"/>
    <mergeCell ref="C28:C29"/>
    <mergeCell ref="G28:G29"/>
    <mergeCell ref="H28:H29"/>
    <mergeCell ref="I24:I25"/>
    <mergeCell ref="B26:B27"/>
    <mergeCell ref="C26:C27"/>
    <mergeCell ref="G26:G27"/>
    <mergeCell ref="H26:H27"/>
    <mergeCell ref="I26:I27"/>
    <mergeCell ref="B24:B25"/>
    <mergeCell ref="C24:C25"/>
    <mergeCell ref="G24:G25"/>
    <mergeCell ref="H24:H25"/>
    <mergeCell ref="I20:I21"/>
    <mergeCell ref="B22:B23"/>
    <mergeCell ref="C22:C23"/>
    <mergeCell ref="G22:G23"/>
    <mergeCell ref="H22:H23"/>
    <mergeCell ref="I22:I23"/>
    <mergeCell ref="B20:B21"/>
    <mergeCell ref="C20:C21"/>
    <mergeCell ref="G20:G21"/>
    <mergeCell ref="H20:H21"/>
    <mergeCell ref="I16:I17"/>
    <mergeCell ref="B18:B19"/>
    <mergeCell ref="C18:C19"/>
    <mergeCell ref="G18:G19"/>
    <mergeCell ref="H18:H19"/>
    <mergeCell ref="G8:G9"/>
    <mergeCell ref="H8:H9"/>
    <mergeCell ref="I18:I19"/>
    <mergeCell ref="B16:B17"/>
    <mergeCell ref="C16:C17"/>
    <mergeCell ref="G16:G17"/>
    <mergeCell ref="H16:H17"/>
    <mergeCell ref="I12:I13"/>
    <mergeCell ref="B14:B15"/>
    <mergeCell ref="C14:C15"/>
    <mergeCell ref="B12:B13"/>
    <mergeCell ref="C12:C13"/>
    <mergeCell ref="G12:G13"/>
    <mergeCell ref="H12:H13"/>
    <mergeCell ref="I8:I9"/>
    <mergeCell ref="B10:B11"/>
    <mergeCell ref="C10:C11"/>
    <mergeCell ref="G10:G11"/>
    <mergeCell ref="H10:H11"/>
    <mergeCell ref="I10:I11"/>
    <mergeCell ref="B8:B9"/>
    <mergeCell ref="C8:C9"/>
    <mergeCell ref="D8:D9"/>
    <mergeCell ref="E8:E9"/>
    <mergeCell ref="F8:F9"/>
    <mergeCell ref="D10:D11"/>
    <mergeCell ref="I14:I15"/>
    <mergeCell ref="D26:D27"/>
    <mergeCell ref="E26:E27"/>
    <mergeCell ref="E14:E15"/>
    <mergeCell ref="F14:F15"/>
    <mergeCell ref="D16:D17"/>
    <mergeCell ref="E16:E17"/>
    <mergeCell ref="F16:F17"/>
    <mergeCell ref="G14:G15"/>
    <mergeCell ref="H14:H15"/>
    <mergeCell ref="E12:E13"/>
    <mergeCell ref="F12:F13"/>
    <mergeCell ref="D22:D23"/>
    <mergeCell ref="E22:E23"/>
    <mergeCell ref="F22:F23"/>
    <mergeCell ref="D24:D25"/>
    <mergeCell ref="E24:E25"/>
    <mergeCell ref="F24:F25"/>
    <mergeCell ref="E10:E11"/>
    <mergeCell ref="F10:F11"/>
    <mergeCell ref="D18:D19"/>
    <mergeCell ref="E18:E19"/>
    <mergeCell ref="F18:F19"/>
    <mergeCell ref="D20:D21"/>
    <mergeCell ref="E20:E21"/>
    <mergeCell ref="F20:F21"/>
    <mergeCell ref="D12:D13"/>
    <mergeCell ref="D14:D15"/>
    <mergeCell ref="E36:E37"/>
    <mergeCell ref="F36:F37"/>
    <mergeCell ref="F26:F27"/>
    <mergeCell ref="D28:D29"/>
    <mergeCell ref="E28:E29"/>
    <mergeCell ref="F28:F29"/>
    <mergeCell ref="E32:E33"/>
    <mergeCell ref="F32:F33"/>
    <mergeCell ref="F30:F31"/>
    <mergeCell ref="D32:D33"/>
  </mergeCells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scale="85" orientation="landscape" r:id="rId1"/>
  <headerFooter alignWithMargins="0">
    <oddHeader>&amp;R2018 - Año del Centenario de la Reforma Universitaria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showGridLines="0" topLeftCell="A13" zoomScale="75" workbookViewId="0">
      <selection sqref="A1:F51"/>
    </sheetView>
  </sheetViews>
  <sheetFormatPr baseColWidth="10" defaultRowHeight="12.75" x14ac:dyDescent="0.2"/>
  <cols>
    <col min="1" max="1" width="14.5703125" style="5" customWidth="1"/>
    <col min="2" max="2" width="24.85546875" style="5" customWidth="1"/>
    <col min="3" max="3" width="16.140625" style="5" customWidth="1"/>
    <col min="4" max="5" width="11.42578125" style="5"/>
    <col min="6" max="6" width="1.7109375" customWidth="1"/>
    <col min="7" max="9" width="2.85546875" style="5" customWidth="1"/>
    <col min="10" max="16384" width="11.42578125" style="5"/>
  </cols>
  <sheetData>
    <row r="1" spans="1:8" x14ac:dyDescent="0.2">
      <c r="A1" s="239" t="s">
        <v>4</v>
      </c>
      <c r="B1" s="239"/>
      <c r="C1" s="239"/>
      <c r="D1" s="239"/>
      <c r="E1" s="239"/>
      <c r="F1" s="12"/>
      <c r="G1" s="12"/>
      <c r="H1" s="12"/>
    </row>
    <row r="2" spans="1:8" x14ac:dyDescent="0.2">
      <c r="A2" s="239" t="s">
        <v>6</v>
      </c>
      <c r="B2" s="239"/>
      <c r="C2" s="239"/>
      <c r="D2" s="239"/>
      <c r="E2" s="239"/>
      <c r="F2" s="4"/>
    </row>
    <row r="3" spans="1:8" x14ac:dyDescent="0.2">
      <c r="A3" s="240" t="str">
        <f>+'1.modelos prod.invest.'!A3</f>
        <v>PORCELLANATO SIN ESMALTAR</v>
      </c>
      <c r="B3" s="240"/>
      <c r="C3" s="240"/>
      <c r="D3" s="240"/>
      <c r="E3" s="240"/>
      <c r="F3" s="99"/>
      <c r="G3" s="13"/>
    </row>
    <row r="4" spans="1:8" x14ac:dyDescent="0.2">
      <c r="A4" s="241" t="s">
        <v>86</v>
      </c>
      <c r="B4" s="241"/>
      <c r="C4" s="241"/>
      <c r="D4" s="241"/>
      <c r="E4" s="241"/>
      <c r="F4" s="4"/>
    </row>
    <row r="5" spans="1:8" ht="13.5" thickBot="1" x14ac:dyDescent="0.25">
      <c r="A5" s="3"/>
      <c r="B5" s="4"/>
      <c r="C5" s="4"/>
      <c r="D5" s="4"/>
      <c r="E5" s="4"/>
      <c r="F5" s="4"/>
    </row>
    <row r="6" spans="1:8" ht="12.75" customHeight="1" x14ac:dyDescent="0.2">
      <c r="A6" s="14" t="s">
        <v>54</v>
      </c>
      <c r="B6" s="14" t="s">
        <v>8</v>
      </c>
      <c r="C6" s="14" t="s">
        <v>7</v>
      </c>
      <c r="D6" s="14" t="s">
        <v>39</v>
      </c>
      <c r="E6" s="14" t="s">
        <v>40</v>
      </c>
    </row>
    <row r="7" spans="1:8" ht="13.5" thickBot="1" x14ac:dyDescent="0.25">
      <c r="A7" s="87" t="s">
        <v>55</v>
      </c>
      <c r="B7" s="15" t="s">
        <v>11</v>
      </c>
      <c r="C7" s="15" t="s">
        <v>9</v>
      </c>
      <c r="D7" s="15" t="s">
        <v>10</v>
      </c>
      <c r="E7" s="15" t="s">
        <v>10</v>
      </c>
    </row>
    <row r="8" spans="1:8" x14ac:dyDescent="0.2">
      <c r="A8" s="16">
        <v>42005</v>
      </c>
      <c r="B8" s="95"/>
      <c r="C8" s="18"/>
      <c r="D8" s="22"/>
      <c r="E8" s="18"/>
    </row>
    <row r="9" spans="1:8" x14ac:dyDescent="0.2">
      <c r="A9" s="19">
        <v>42036</v>
      </c>
      <c r="B9" s="93"/>
      <c r="C9" s="21"/>
      <c r="D9" s="25"/>
      <c r="E9" s="21"/>
    </row>
    <row r="10" spans="1:8" x14ac:dyDescent="0.2">
      <c r="A10" s="19">
        <v>42064</v>
      </c>
      <c r="B10" s="93"/>
      <c r="C10" s="21"/>
      <c r="D10" s="22"/>
      <c r="E10" s="21"/>
    </row>
    <row r="11" spans="1:8" x14ac:dyDescent="0.2">
      <c r="A11" s="19">
        <v>42095</v>
      </c>
      <c r="B11" s="93"/>
      <c r="C11" s="21"/>
      <c r="D11" s="22"/>
      <c r="E11" s="21"/>
    </row>
    <row r="12" spans="1:8" x14ac:dyDescent="0.2">
      <c r="A12" s="19">
        <v>42125</v>
      </c>
      <c r="B12" s="93"/>
      <c r="C12" s="21"/>
      <c r="D12" s="22"/>
      <c r="E12" s="21"/>
    </row>
    <row r="13" spans="1:8" x14ac:dyDescent="0.2">
      <c r="A13" s="19">
        <v>42156</v>
      </c>
      <c r="B13" s="93"/>
      <c r="C13" s="21"/>
      <c r="D13" s="22"/>
      <c r="E13" s="21"/>
    </row>
    <row r="14" spans="1:8" x14ac:dyDescent="0.2">
      <c r="A14" s="19">
        <v>42186</v>
      </c>
      <c r="B14" s="93"/>
      <c r="C14" s="21"/>
      <c r="D14" s="22"/>
      <c r="E14" s="21"/>
    </row>
    <row r="15" spans="1:8" x14ac:dyDescent="0.2">
      <c r="A15" s="19">
        <v>42217</v>
      </c>
      <c r="B15" s="93"/>
      <c r="C15" s="21"/>
      <c r="D15" s="22"/>
      <c r="E15" s="21"/>
    </row>
    <row r="16" spans="1:8" x14ac:dyDescent="0.2">
      <c r="A16" s="19">
        <v>42248</v>
      </c>
      <c r="B16" s="93"/>
      <c r="C16" s="21"/>
      <c r="D16" s="22"/>
      <c r="E16" s="21"/>
    </row>
    <row r="17" spans="1:5" x14ac:dyDescent="0.2">
      <c r="A17" s="19">
        <v>42278</v>
      </c>
      <c r="B17" s="93"/>
      <c r="C17" s="21"/>
      <c r="D17" s="22"/>
      <c r="E17" s="21"/>
    </row>
    <row r="18" spans="1:5" x14ac:dyDescent="0.2">
      <c r="A18" s="19">
        <v>42309</v>
      </c>
      <c r="B18" s="93"/>
      <c r="C18" s="21"/>
      <c r="D18" s="22"/>
      <c r="E18" s="21"/>
    </row>
    <row r="19" spans="1:5" ht="13.5" thickBot="1" x14ac:dyDescent="0.25">
      <c r="A19" s="23">
        <v>42339</v>
      </c>
      <c r="B19" s="94"/>
      <c r="C19" s="24"/>
      <c r="D19" s="26"/>
      <c r="E19" s="24"/>
    </row>
    <row r="20" spans="1:5" x14ac:dyDescent="0.2">
      <c r="A20" s="16">
        <v>42370</v>
      </c>
      <c r="B20" s="95"/>
      <c r="C20" s="27"/>
      <c r="D20" s="17"/>
      <c r="E20" s="18"/>
    </row>
    <row r="21" spans="1:5" x14ac:dyDescent="0.2">
      <c r="A21" s="19">
        <v>42401</v>
      </c>
      <c r="B21" s="93"/>
      <c r="C21" s="28"/>
      <c r="D21" s="20"/>
      <c r="E21" s="21"/>
    </row>
    <row r="22" spans="1:5" x14ac:dyDescent="0.2">
      <c r="A22" s="19">
        <v>42430</v>
      </c>
      <c r="B22" s="93"/>
      <c r="C22" s="28"/>
      <c r="D22" s="20"/>
      <c r="E22" s="21"/>
    </row>
    <row r="23" spans="1:5" x14ac:dyDescent="0.2">
      <c r="A23" s="19">
        <v>42461</v>
      </c>
      <c r="B23" s="93"/>
      <c r="C23" s="28"/>
      <c r="D23" s="20"/>
      <c r="E23" s="21"/>
    </row>
    <row r="24" spans="1:5" x14ac:dyDescent="0.2">
      <c r="A24" s="19">
        <v>42491</v>
      </c>
      <c r="B24" s="93"/>
      <c r="C24" s="28"/>
      <c r="D24" s="20"/>
      <c r="E24" s="21"/>
    </row>
    <row r="25" spans="1:5" x14ac:dyDescent="0.2">
      <c r="A25" s="19">
        <v>42522</v>
      </c>
      <c r="B25" s="93"/>
      <c r="C25" s="28"/>
      <c r="D25" s="20"/>
      <c r="E25" s="21"/>
    </row>
    <row r="26" spans="1:5" x14ac:dyDescent="0.2">
      <c r="A26" s="19">
        <v>42552</v>
      </c>
      <c r="B26" s="93"/>
      <c r="C26" s="28"/>
      <c r="D26" s="20"/>
      <c r="E26" s="21"/>
    </row>
    <row r="27" spans="1:5" x14ac:dyDescent="0.2">
      <c r="A27" s="19">
        <v>42583</v>
      </c>
      <c r="B27" s="93"/>
      <c r="C27" s="28"/>
      <c r="D27" s="20"/>
      <c r="E27" s="21"/>
    </row>
    <row r="28" spans="1:5" x14ac:dyDescent="0.2">
      <c r="A28" s="19">
        <v>42614</v>
      </c>
      <c r="B28" s="93"/>
      <c r="C28" s="28"/>
      <c r="D28" s="20"/>
      <c r="E28" s="21"/>
    </row>
    <row r="29" spans="1:5" x14ac:dyDescent="0.2">
      <c r="A29" s="19">
        <v>42644</v>
      </c>
      <c r="B29" s="93"/>
      <c r="C29" s="28"/>
      <c r="D29" s="20"/>
      <c r="E29" s="21"/>
    </row>
    <row r="30" spans="1:5" x14ac:dyDescent="0.2">
      <c r="A30" s="19">
        <v>42675</v>
      </c>
      <c r="B30" s="93"/>
      <c r="C30" s="28"/>
      <c r="D30" s="20"/>
      <c r="E30" s="21"/>
    </row>
    <row r="31" spans="1:5" ht="13.5" thickBot="1" x14ac:dyDescent="0.25">
      <c r="A31" s="23">
        <v>42705</v>
      </c>
      <c r="B31" s="94"/>
      <c r="C31" s="29"/>
      <c r="D31" s="30"/>
      <c r="E31" s="24"/>
    </row>
    <row r="32" spans="1:5" x14ac:dyDescent="0.2">
      <c r="A32" s="16">
        <v>42736</v>
      </c>
      <c r="B32" s="95"/>
      <c r="C32" s="27"/>
      <c r="D32" s="17"/>
      <c r="E32" s="18"/>
    </row>
    <row r="33" spans="1:5" x14ac:dyDescent="0.2">
      <c r="A33" s="19">
        <v>42767</v>
      </c>
      <c r="B33" s="93"/>
      <c r="C33" s="28"/>
      <c r="D33" s="20"/>
      <c r="E33" s="21"/>
    </row>
    <row r="34" spans="1:5" x14ac:dyDescent="0.2">
      <c r="A34" s="19">
        <v>42795</v>
      </c>
      <c r="B34" s="93"/>
      <c r="C34" s="28"/>
      <c r="D34" s="20"/>
      <c r="E34" s="21"/>
    </row>
    <row r="35" spans="1:5" x14ac:dyDescent="0.2">
      <c r="A35" s="19">
        <v>42826</v>
      </c>
      <c r="B35" s="93"/>
      <c r="C35" s="28"/>
      <c r="D35" s="20"/>
      <c r="E35" s="21"/>
    </row>
    <row r="36" spans="1:5" x14ac:dyDescent="0.2">
      <c r="A36" s="19">
        <v>42856</v>
      </c>
      <c r="B36" s="93"/>
      <c r="C36" s="28"/>
      <c r="D36" s="20"/>
      <c r="E36" s="21"/>
    </row>
    <row r="37" spans="1:5" x14ac:dyDescent="0.2">
      <c r="A37" s="19">
        <v>42887</v>
      </c>
      <c r="B37" s="93"/>
      <c r="C37" s="28"/>
      <c r="D37" s="20"/>
      <c r="E37" s="21"/>
    </row>
    <row r="38" spans="1:5" x14ac:dyDescent="0.2">
      <c r="A38" s="19">
        <v>42917</v>
      </c>
      <c r="B38" s="93"/>
      <c r="C38" s="28"/>
      <c r="D38" s="20"/>
      <c r="E38" s="21"/>
    </row>
    <row r="39" spans="1:5" x14ac:dyDescent="0.2">
      <c r="A39" s="19">
        <v>42948</v>
      </c>
      <c r="B39" s="93"/>
      <c r="C39" s="28"/>
      <c r="D39" s="20"/>
      <c r="E39" s="21"/>
    </row>
    <row r="40" spans="1:5" x14ac:dyDescent="0.2">
      <c r="A40" s="19">
        <v>42979</v>
      </c>
      <c r="B40" s="93"/>
      <c r="C40" s="28"/>
      <c r="D40" s="20"/>
      <c r="E40" s="21"/>
    </row>
    <row r="41" spans="1:5" x14ac:dyDescent="0.2">
      <c r="A41" s="19">
        <v>43009</v>
      </c>
      <c r="B41" s="93"/>
      <c r="C41" s="28"/>
      <c r="D41" s="20"/>
      <c r="E41" s="21"/>
    </row>
    <row r="42" spans="1:5" x14ac:dyDescent="0.2">
      <c r="A42" s="19">
        <v>43040</v>
      </c>
      <c r="B42" s="93"/>
      <c r="C42" s="28"/>
      <c r="D42" s="20"/>
      <c r="E42" s="21"/>
    </row>
    <row r="43" spans="1:5" ht="13.5" thickBot="1" x14ac:dyDescent="0.25">
      <c r="A43" s="23">
        <v>43070</v>
      </c>
      <c r="B43" s="94"/>
      <c r="C43" s="29"/>
      <c r="D43" s="30"/>
      <c r="E43" s="24"/>
    </row>
    <row r="44" spans="1:5" ht="13.5" thickBot="1" x14ac:dyDescent="0.25">
      <c r="A44" s="31"/>
      <c r="B44" s="32"/>
      <c r="C44" s="32"/>
      <c r="D44" s="33"/>
      <c r="E44" s="32"/>
    </row>
    <row r="45" spans="1:5" x14ac:dyDescent="0.2">
      <c r="A45" s="34">
        <v>2011</v>
      </c>
      <c r="B45" s="108"/>
      <c r="C45" s="18"/>
      <c r="D45" s="103"/>
      <c r="E45" s="18"/>
    </row>
    <row r="46" spans="1:5" x14ac:dyDescent="0.2">
      <c r="A46" s="35">
        <v>2012</v>
      </c>
      <c r="B46" s="105"/>
      <c r="C46" s="21"/>
      <c r="D46" s="104"/>
      <c r="E46" s="21"/>
    </row>
    <row r="47" spans="1:5" x14ac:dyDescent="0.2">
      <c r="A47" s="35">
        <v>2013</v>
      </c>
      <c r="B47" s="105"/>
      <c r="C47" s="21"/>
      <c r="D47" s="105"/>
      <c r="E47" s="21"/>
    </row>
    <row r="48" spans="1:5" x14ac:dyDescent="0.2">
      <c r="A48" s="35">
        <v>2014</v>
      </c>
      <c r="B48" s="105"/>
      <c r="C48" s="21"/>
      <c r="D48" s="105"/>
      <c r="E48" s="21"/>
    </row>
    <row r="49" spans="1:5" x14ac:dyDescent="0.2">
      <c r="A49" s="35">
        <v>2015</v>
      </c>
      <c r="B49" s="105"/>
      <c r="C49" s="21"/>
      <c r="D49" s="105"/>
      <c r="E49" s="21"/>
    </row>
    <row r="50" spans="1:5" x14ac:dyDescent="0.2">
      <c r="A50" s="109">
        <v>2016</v>
      </c>
      <c r="B50" s="105"/>
      <c r="C50" s="21"/>
      <c r="D50" s="105"/>
      <c r="E50" s="21"/>
    </row>
    <row r="51" spans="1:5" ht="13.5" thickBot="1" x14ac:dyDescent="0.25">
      <c r="A51" s="107">
        <v>2017</v>
      </c>
      <c r="B51" s="106"/>
      <c r="C51" s="24"/>
      <c r="D51" s="106"/>
      <c r="E51" s="24"/>
    </row>
    <row r="52" spans="1:5" x14ac:dyDescent="0.2">
      <c r="A52" s="36"/>
      <c r="B52" s="32"/>
      <c r="C52" s="32"/>
      <c r="D52" s="32"/>
      <c r="E52" s="32"/>
    </row>
    <row r="53" spans="1:5" x14ac:dyDescent="0.2">
      <c r="A53" s="37"/>
      <c r="B53" s="32"/>
      <c r="C53" s="32"/>
      <c r="D53" s="32"/>
      <c r="E53" s="32"/>
    </row>
    <row r="54" spans="1:5" hidden="1" x14ac:dyDescent="0.2">
      <c r="A54" s="37"/>
      <c r="B54" s="32"/>
      <c r="C54" s="32"/>
      <c r="D54" s="32"/>
      <c r="E54" s="32"/>
    </row>
    <row r="55" spans="1:5" hidden="1" x14ac:dyDescent="0.2">
      <c r="B55" s="32"/>
      <c r="C55" s="32"/>
      <c r="D55" s="32"/>
      <c r="E55" s="32"/>
    </row>
    <row r="56" spans="1:5" hidden="1" x14ac:dyDescent="0.2">
      <c r="A56" s="38" t="s">
        <v>57</v>
      </c>
      <c r="B56" s="39"/>
      <c r="C56" s="40"/>
    </row>
    <row r="57" spans="1:5" ht="13.5" hidden="1" thickBot="1" x14ac:dyDescent="0.25">
      <c r="A57" s="40"/>
      <c r="B57" s="40"/>
      <c r="C57" s="40"/>
    </row>
    <row r="58" spans="1:5" ht="13.5" hidden="1" thickBot="1" x14ac:dyDescent="0.25">
      <c r="A58" s="41" t="s">
        <v>55</v>
      </c>
      <c r="C58" s="42" t="s">
        <v>58</v>
      </c>
      <c r="D58" s="43" t="s">
        <v>59</v>
      </c>
    </row>
    <row r="59" spans="1:5" hidden="1" x14ac:dyDescent="0.2">
      <c r="A59" s="44">
        <f>+A47</f>
        <v>2013</v>
      </c>
      <c r="C59" s="45" t="e">
        <f>+C47-SUM(#REF!)</f>
        <v>#REF!</v>
      </c>
      <c r="D59" s="46" t="e">
        <f>+D47-SUM(#REF!)</f>
        <v>#REF!</v>
      </c>
    </row>
    <row r="60" spans="1:5" hidden="1" x14ac:dyDescent="0.2">
      <c r="A60" s="47">
        <f>+A48</f>
        <v>2014</v>
      </c>
      <c r="C60" s="48">
        <f>+C48-SUM(C8:C19)</f>
        <v>0</v>
      </c>
      <c r="D60" s="49">
        <f>+D48-SUM(D8:D19)</f>
        <v>0</v>
      </c>
    </row>
    <row r="61" spans="1:5" ht="13.5" hidden="1" thickBot="1" x14ac:dyDescent="0.25">
      <c r="A61" s="50">
        <f>+A49</f>
        <v>2015</v>
      </c>
      <c r="C61" s="51">
        <f>+C49-SUM(C20:C31)</f>
        <v>0</v>
      </c>
      <c r="D61" s="52">
        <f>+D49-SUM(D20:D31)</f>
        <v>0</v>
      </c>
    </row>
    <row r="62" spans="1:5" hidden="1" x14ac:dyDescent="0.2">
      <c r="A62" s="44">
        <f>+A50</f>
        <v>2016</v>
      </c>
      <c r="C62" s="53">
        <f>+C50-(SUM(C20:INDEX(C20:C31,'parámetros e instrucciones'!$E$3)))</f>
        <v>0</v>
      </c>
      <c r="D62" s="53">
        <f>+D50-(SUM(D20:INDEX(D20:D31,'parámetros e instrucciones'!$E$3)))</f>
        <v>0</v>
      </c>
    </row>
    <row r="63" spans="1:5" ht="13.5" hidden="1" thickBot="1" x14ac:dyDescent="0.25">
      <c r="A63" s="50">
        <f>+A51</f>
        <v>2017</v>
      </c>
      <c r="C63" s="54">
        <f>+C51-(SUM(C32:INDEX(C32:C43,'parámetros e instrucciones'!$E$3)))</f>
        <v>0</v>
      </c>
      <c r="D63" s="54">
        <f>+D51-(SUM(D32:INDEX(D32:D43,'parámetros e instrucciones'!$E$3)))</f>
        <v>0</v>
      </c>
    </row>
    <row r="64" spans="1:5" hidden="1" x14ac:dyDescent="0.2"/>
    <row r="65" hidden="1" x14ac:dyDescent="0.2"/>
    <row r="66" hidden="1" x14ac:dyDescent="0.2"/>
  </sheetData>
  <mergeCells count="4">
    <mergeCell ref="A1:E1"/>
    <mergeCell ref="A2:E2"/>
    <mergeCell ref="A3:E3"/>
    <mergeCell ref="A4:E4"/>
  </mergeCells>
  <phoneticPr fontId="0" type="noConversion"/>
  <printOptions horizontalCentered="1" verticalCentered="1"/>
  <pageMargins left="0.78740157480314965" right="0.78740157480314965" top="0.23622047244094491" bottom="0.98425196850393704" header="0.51181102362204722" footer="0.51181102362204722"/>
  <pageSetup paperSize="9" orientation="portrait" r:id="rId1"/>
  <headerFooter alignWithMargins="0">
    <oddHeader>&amp;R2018 - Año del Centenario de la Reforma Universitaria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zoomScale="75" workbookViewId="0">
      <selection activeCell="B2" sqref="B2"/>
    </sheetView>
  </sheetViews>
  <sheetFormatPr baseColWidth="10" defaultRowHeight="12.75" x14ac:dyDescent="0.2"/>
  <cols>
    <col min="1" max="1" width="14.5703125" style="5" customWidth="1"/>
    <col min="2" max="2" width="24.85546875" style="5" customWidth="1"/>
    <col min="3" max="3" width="16.140625" style="5" customWidth="1"/>
    <col min="4" max="5" width="11.42578125" style="5"/>
    <col min="6" max="6" width="2.140625" style="5" customWidth="1"/>
    <col min="7" max="9" width="2.85546875" style="5" customWidth="1"/>
    <col min="10" max="16384" width="11.42578125" style="5"/>
  </cols>
  <sheetData>
    <row r="1" spans="1:8" x14ac:dyDescent="0.2">
      <c r="A1" s="239" t="s">
        <v>5</v>
      </c>
      <c r="B1" s="239"/>
      <c r="C1" s="239"/>
      <c r="D1" s="239"/>
      <c r="E1" s="239"/>
      <c r="F1" s="239"/>
      <c r="G1" s="12"/>
      <c r="H1" s="12"/>
    </row>
    <row r="2" spans="1:8" x14ac:dyDescent="0.2">
      <c r="A2" s="3" t="s">
        <v>6</v>
      </c>
      <c r="B2" s="4"/>
      <c r="C2" s="4"/>
      <c r="D2" s="4"/>
      <c r="E2" s="4"/>
      <c r="F2" s="4"/>
    </row>
    <row r="3" spans="1:8" x14ac:dyDescent="0.2">
      <c r="A3" s="100" t="s">
        <v>107</v>
      </c>
      <c r="B3" s="99"/>
      <c r="C3" s="99"/>
      <c r="D3" s="99"/>
      <c r="E3" s="99"/>
      <c r="F3" s="99"/>
      <c r="G3" s="13"/>
    </row>
    <row r="4" spans="1:8" x14ac:dyDescent="0.2">
      <c r="A4" s="3" t="s">
        <v>52</v>
      </c>
      <c r="B4" s="4"/>
      <c r="C4" s="4"/>
      <c r="D4" s="4"/>
      <c r="E4" s="4"/>
      <c r="F4" s="4"/>
    </row>
    <row r="5" spans="1:8" ht="13.5" thickBot="1" x14ac:dyDescent="0.25">
      <c r="A5" s="3" t="s">
        <v>53</v>
      </c>
      <c r="B5" s="4"/>
      <c r="C5" s="4"/>
      <c r="D5" s="4"/>
      <c r="E5" s="4"/>
      <c r="F5" s="4"/>
    </row>
    <row r="6" spans="1:8" ht="12.75" customHeight="1" x14ac:dyDescent="0.2">
      <c r="A6" s="14" t="s">
        <v>54</v>
      </c>
      <c r="B6" s="14" t="s">
        <v>8</v>
      </c>
      <c r="C6" s="14" t="s">
        <v>7</v>
      </c>
      <c r="D6" s="14" t="s">
        <v>39</v>
      </c>
      <c r="E6" s="14" t="s">
        <v>40</v>
      </c>
    </row>
    <row r="7" spans="1:8" ht="13.5" thickBot="1" x14ac:dyDescent="0.25">
      <c r="A7" s="87" t="s">
        <v>55</v>
      </c>
      <c r="B7" s="15" t="s">
        <v>11</v>
      </c>
      <c r="C7" s="15" t="s">
        <v>9</v>
      </c>
      <c r="D7" s="15" t="s">
        <v>10</v>
      </c>
      <c r="E7" s="15" t="s">
        <v>10</v>
      </c>
    </row>
    <row r="8" spans="1:8" x14ac:dyDescent="0.2">
      <c r="A8" s="16">
        <v>42005</v>
      </c>
      <c r="B8" s="95"/>
      <c r="C8" s="18"/>
      <c r="D8" s="22"/>
      <c r="E8" s="18"/>
    </row>
    <row r="9" spans="1:8" x14ac:dyDescent="0.2">
      <c r="A9" s="19">
        <v>42036</v>
      </c>
      <c r="B9" s="93"/>
      <c r="C9" s="21"/>
      <c r="D9" s="25"/>
      <c r="E9" s="21"/>
    </row>
    <row r="10" spans="1:8" x14ac:dyDescent="0.2">
      <c r="A10" s="19">
        <v>42064</v>
      </c>
      <c r="B10" s="93"/>
      <c r="C10" s="21"/>
      <c r="D10" s="22"/>
      <c r="E10" s="21"/>
    </row>
    <row r="11" spans="1:8" x14ac:dyDescent="0.2">
      <c r="A11" s="19">
        <v>42095</v>
      </c>
      <c r="B11" s="93"/>
      <c r="C11" s="21"/>
      <c r="D11" s="22"/>
      <c r="E11" s="21"/>
    </row>
    <row r="12" spans="1:8" x14ac:dyDescent="0.2">
      <c r="A12" s="19">
        <v>42125</v>
      </c>
      <c r="B12" s="93"/>
      <c r="C12" s="21"/>
      <c r="D12" s="22"/>
      <c r="E12" s="21"/>
    </row>
    <row r="13" spans="1:8" x14ac:dyDescent="0.2">
      <c r="A13" s="19">
        <v>42156</v>
      </c>
      <c r="B13" s="93"/>
      <c r="C13" s="21"/>
      <c r="D13" s="22"/>
      <c r="E13" s="21"/>
    </row>
    <row r="14" spans="1:8" x14ac:dyDescent="0.2">
      <c r="A14" s="19">
        <v>42186</v>
      </c>
      <c r="B14" s="93"/>
      <c r="C14" s="21"/>
      <c r="D14" s="22"/>
      <c r="E14" s="21"/>
    </row>
    <row r="15" spans="1:8" x14ac:dyDescent="0.2">
      <c r="A15" s="19">
        <v>42217</v>
      </c>
      <c r="B15" s="93"/>
      <c r="C15" s="21"/>
      <c r="D15" s="22"/>
      <c r="E15" s="21"/>
    </row>
    <row r="16" spans="1:8" x14ac:dyDescent="0.2">
      <c r="A16" s="19">
        <v>42248</v>
      </c>
      <c r="B16" s="93"/>
      <c r="C16" s="21"/>
      <c r="D16" s="22"/>
      <c r="E16" s="21"/>
    </row>
    <row r="17" spans="1:5" x14ac:dyDescent="0.2">
      <c r="A17" s="19">
        <v>42278</v>
      </c>
      <c r="B17" s="93"/>
      <c r="C17" s="21"/>
      <c r="D17" s="22"/>
      <c r="E17" s="21"/>
    </row>
    <row r="18" spans="1:5" x14ac:dyDescent="0.2">
      <c r="A18" s="19">
        <v>42309</v>
      </c>
      <c r="B18" s="93"/>
      <c r="C18" s="21"/>
      <c r="D18" s="22"/>
      <c r="E18" s="21"/>
    </row>
    <row r="19" spans="1:5" ht="13.5" thickBot="1" x14ac:dyDescent="0.25">
      <c r="A19" s="23">
        <v>42339</v>
      </c>
      <c r="B19" s="94"/>
      <c r="C19" s="24"/>
      <c r="D19" s="26"/>
      <c r="E19" s="24"/>
    </row>
    <row r="20" spans="1:5" x14ac:dyDescent="0.2">
      <c r="A20" s="16">
        <v>42370</v>
      </c>
      <c r="B20" s="95"/>
      <c r="C20" s="27"/>
      <c r="D20" s="17"/>
      <c r="E20" s="18"/>
    </row>
    <row r="21" spans="1:5" x14ac:dyDescent="0.2">
      <c r="A21" s="19">
        <v>42401</v>
      </c>
      <c r="B21" s="93"/>
      <c r="C21" s="28"/>
      <c r="D21" s="20"/>
      <c r="E21" s="21"/>
    </row>
    <row r="22" spans="1:5" x14ac:dyDescent="0.2">
      <c r="A22" s="19">
        <v>42430</v>
      </c>
      <c r="B22" s="93"/>
      <c r="C22" s="28"/>
      <c r="D22" s="20"/>
      <c r="E22" s="21"/>
    </row>
    <row r="23" spans="1:5" x14ac:dyDescent="0.2">
      <c r="A23" s="19">
        <v>42461</v>
      </c>
      <c r="B23" s="93"/>
      <c r="C23" s="28"/>
      <c r="D23" s="20"/>
      <c r="E23" s="21"/>
    </row>
    <row r="24" spans="1:5" x14ac:dyDescent="0.2">
      <c r="A24" s="19">
        <v>42491</v>
      </c>
      <c r="B24" s="93"/>
      <c r="C24" s="28"/>
      <c r="D24" s="20"/>
      <c r="E24" s="21"/>
    </row>
    <row r="25" spans="1:5" x14ac:dyDescent="0.2">
      <c r="A25" s="19">
        <v>42522</v>
      </c>
      <c r="B25" s="93"/>
      <c r="C25" s="28"/>
      <c r="D25" s="20"/>
      <c r="E25" s="21"/>
    </row>
    <row r="26" spans="1:5" x14ac:dyDescent="0.2">
      <c r="A26" s="19">
        <v>42552</v>
      </c>
      <c r="B26" s="93"/>
      <c r="C26" s="28"/>
      <c r="D26" s="20"/>
      <c r="E26" s="21"/>
    </row>
    <row r="27" spans="1:5" x14ac:dyDescent="0.2">
      <c r="A27" s="19">
        <v>42583</v>
      </c>
      <c r="B27" s="93"/>
      <c r="C27" s="28"/>
      <c r="D27" s="20"/>
      <c r="E27" s="21"/>
    </row>
    <row r="28" spans="1:5" x14ac:dyDescent="0.2">
      <c r="A28" s="19">
        <v>42614</v>
      </c>
      <c r="B28" s="93"/>
      <c r="C28" s="28"/>
      <c r="D28" s="20"/>
      <c r="E28" s="21"/>
    </row>
    <row r="29" spans="1:5" x14ac:dyDescent="0.2">
      <c r="A29" s="19">
        <v>42644</v>
      </c>
      <c r="B29" s="93"/>
      <c r="C29" s="28"/>
      <c r="D29" s="20"/>
      <c r="E29" s="21"/>
    </row>
    <row r="30" spans="1:5" x14ac:dyDescent="0.2">
      <c r="A30" s="19">
        <v>42675</v>
      </c>
      <c r="B30" s="93"/>
      <c r="C30" s="28"/>
      <c r="D30" s="20"/>
      <c r="E30" s="21"/>
    </row>
    <row r="31" spans="1:5" ht="13.5" thickBot="1" x14ac:dyDescent="0.25">
      <c r="A31" s="23">
        <v>42705</v>
      </c>
      <c r="B31" s="94"/>
      <c r="C31" s="29"/>
      <c r="D31" s="30"/>
      <c r="E31" s="24"/>
    </row>
    <row r="32" spans="1:5" x14ac:dyDescent="0.2">
      <c r="A32" s="16">
        <v>42736</v>
      </c>
      <c r="B32" s="95"/>
      <c r="C32" s="27"/>
      <c r="D32" s="17"/>
      <c r="E32" s="18"/>
    </row>
    <row r="33" spans="1:5" x14ac:dyDescent="0.2">
      <c r="A33" s="19">
        <v>42767</v>
      </c>
      <c r="B33" s="93"/>
      <c r="C33" s="28"/>
      <c r="D33" s="20"/>
      <c r="E33" s="21"/>
    </row>
    <row r="34" spans="1:5" x14ac:dyDescent="0.2">
      <c r="A34" s="19">
        <v>42795</v>
      </c>
      <c r="B34" s="93"/>
      <c r="C34" s="28"/>
      <c r="D34" s="20"/>
      <c r="E34" s="21"/>
    </row>
    <row r="35" spans="1:5" x14ac:dyDescent="0.2">
      <c r="A35" s="19">
        <v>42826</v>
      </c>
      <c r="B35" s="93"/>
      <c r="C35" s="28"/>
      <c r="D35" s="20"/>
      <c r="E35" s="21"/>
    </row>
    <row r="36" spans="1:5" x14ac:dyDescent="0.2">
      <c r="A36" s="19">
        <v>42856</v>
      </c>
      <c r="B36" s="93"/>
      <c r="C36" s="28"/>
      <c r="D36" s="20"/>
      <c r="E36" s="21"/>
    </row>
    <row r="37" spans="1:5" x14ac:dyDescent="0.2">
      <c r="A37" s="19">
        <v>42887</v>
      </c>
      <c r="B37" s="93"/>
      <c r="C37" s="28"/>
      <c r="D37" s="20"/>
      <c r="E37" s="21"/>
    </row>
    <row r="38" spans="1:5" x14ac:dyDescent="0.2">
      <c r="A38" s="19">
        <v>42917</v>
      </c>
      <c r="B38" s="93"/>
      <c r="C38" s="28"/>
      <c r="D38" s="20"/>
      <c r="E38" s="21"/>
    </row>
    <row r="39" spans="1:5" x14ac:dyDescent="0.2">
      <c r="A39" s="19">
        <v>42948</v>
      </c>
      <c r="B39" s="93"/>
      <c r="C39" s="28"/>
      <c r="D39" s="20"/>
      <c r="E39" s="21"/>
    </row>
    <row r="40" spans="1:5" x14ac:dyDescent="0.2">
      <c r="A40" s="19">
        <v>42979</v>
      </c>
      <c r="B40" s="93"/>
      <c r="C40" s="28"/>
      <c r="D40" s="20"/>
      <c r="E40" s="21"/>
    </row>
    <row r="41" spans="1:5" x14ac:dyDescent="0.2">
      <c r="A41" s="19">
        <v>43009</v>
      </c>
      <c r="B41" s="93"/>
      <c r="C41" s="28"/>
      <c r="D41" s="20"/>
      <c r="E41" s="21"/>
    </row>
    <row r="42" spans="1:5" x14ac:dyDescent="0.2">
      <c r="A42" s="19">
        <v>43040</v>
      </c>
      <c r="B42" s="93"/>
      <c r="C42" s="28"/>
      <c r="D42" s="20"/>
      <c r="E42" s="21"/>
    </row>
    <row r="43" spans="1:5" ht="13.5" thickBot="1" x14ac:dyDescent="0.25">
      <c r="A43" s="23">
        <v>43070</v>
      </c>
      <c r="B43" s="94"/>
      <c r="C43" s="29"/>
      <c r="D43" s="30"/>
      <c r="E43" s="24"/>
    </row>
    <row r="44" spans="1:5" ht="13.5" thickBot="1" x14ac:dyDescent="0.25">
      <c r="A44" s="31"/>
      <c r="B44" s="32"/>
      <c r="C44" s="32"/>
      <c r="D44" s="33"/>
      <c r="E44" s="32"/>
    </row>
    <row r="45" spans="1:5" x14ac:dyDescent="0.2">
      <c r="A45" s="34">
        <v>2011</v>
      </c>
      <c r="B45" s="108"/>
      <c r="C45" s="18"/>
      <c r="D45" s="103"/>
      <c r="E45" s="18"/>
    </row>
    <row r="46" spans="1:5" x14ac:dyDescent="0.2">
      <c r="A46" s="35">
        <v>2012</v>
      </c>
      <c r="B46" s="105"/>
      <c r="C46" s="21"/>
      <c r="D46" s="104"/>
      <c r="E46" s="21"/>
    </row>
    <row r="47" spans="1:5" x14ac:dyDescent="0.2">
      <c r="A47" s="35">
        <v>2013</v>
      </c>
      <c r="B47" s="105"/>
      <c r="C47" s="21"/>
      <c r="D47" s="105"/>
      <c r="E47" s="21"/>
    </row>
    <row r="48" spans="1:5" x14ac:dyDescent="0.2">
      <c r="A48" s="35">
        <v>2014</v>
      </c>
      <c r="B48" s="105"/>
      <c r="C48" s="21"/>
      <c r="D48" s="105"/>
      <c r="E48" s="21"/>
    </row>
    <row r="49" spans="1:6" x14ac:dyDescent="0.2">
      <c r="A49" s="35">
        <v>2015</v>
      </c>
      <c r="B49" s="105"/>
      <c r="C49" s="21"/>
      <c r="D49" s="105"/>
      <c r="E49" s="21"/>
    </row>
    <row r="50" spans="1:6" x14ac:dyDescent="0.2">
      <c r="A50" s="109">
        <v>2016</v>
      </c>
      <c r="B50" s="105"/>
      <c r="C50" s="21"/>
      <c r="D50" s="105"/>
      <c r="E50" s="21"/>
    </row>
    <row r="51" spans="1:6" ht="13.5" thickBot="1" x14ac:dyDescent="0.25">
      <c r="A51" s="107">
        <v>2017</v>
      </c>
      <c r="B51" s="106"/>
      <c r="C51" s="24"/>
      <c r="D51" s="106"/>
      <c r="E51" s="24"/>
      <c r="F51" s="32"/>
    </row>
    <row r="52" spans="1:6" x14ac:dyDescent="0.2">
      <c r="A52" s="36" t="s">
        <v>56</v>
      </c>
      <c r="B52" s="32"/>
      <c r="C52" s="32"/>
      <c r="D52" s="32"/>
      <c r="E52" s="32"/>
      <c r="F52" s="32"/>
    </row>
    <row r="53" spans="1:6" x14ac:dyDescent="0.2">
      <c r="A53" s="37"/>
      <c r="B53" s="32"/>
      <c r="C53" s="32"/>
      <c r="D53" s="32"/>
      <c r="E53" s="32"/>
      <c r="F53" s="32"/>
    </row>
  </sheetData>
  <mergeCells count="1">
    <mergeCell ref="A1:F1"/>
  </mergeCells>
  <phoneticPr fontId="0" type="noConversion"/>
  <printOptions horizontalCentered="1" verticalCentered="1"/>
  <pageMargins left="0.78740157480314965" right="0.78740157480314965" top="0.23622047244094491" bottom="0.98425196850393704" header="0.51181102362204722" footer="0.51181102362204722"/>
  <pageSetup paperSize="9" orientation="portrait" r:id="rId1"/>
  <headerFooter alignWithMargins="0">
    <oddHeader>&amp;R2018 - Año del Centenario de la Reforma Universitaria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showGridLines="0" zoomScale="75" workbookViewId="0">
      <selection activeCell="A19" sqref="A19"/>
    </sheetView>
  </sheetViews>
  <sheetFormatPr baseColWidth="10" defaultRowHeight="12.75" x14ac:dyDescent="0.2"/>
  <cols>
    <col min="1" max="1" width="53.28515625" style="116" customWidth="1"/>
    <col min="2" max="2" width="11.42578125" style="116"/>
    <col min="3" max="7" width="8.28515625" style="116" customWidth="1"/>
    <col min="8" max="8" width="11.42578125" style="116"/>
    <col min="9" max="9" width="8.28515625" style="116" customWidth="1"/>
    <col min="10" max="10" width="11.42578125" style="116"/>
    <col min="11" max="13" width="8.28515625" style="116" customWidth="1"/>
    <col min="14" max="14" width="11.42578125" style="116"/>
    <col min="15" max="15" width="8.28515625" style="116" customWidth="1"/>
    <col min="16" max="16384" width="11.42578125" style="116"/>
  </cols>
  <sheetData>
    <row r="1" spans="1:15" ht="20.25" customHeight="1" x14ac:dyDescent="0.2">
      <c r="A1" s="114" t="s">
        <v>85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ht="20.25" customHeight="1" x14ac:dyDescent="0.2">
      <c r="A2" s="114" t="s">
        <v>12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20.25" customHeight="1" x14ac:dyDescent="0.2">
      <c r="A3" s="114" t="s">
        <v>108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5" s="118" customFormat="1" ht="20.25" customHeight="1" x14ac:dyDescent="0.2">
      <c r="A4" s="186" t="s">
        <v>87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1:15" ht="20.25" customHeight="1" thickBot="1" x14ac:dyDescent="0.25">
      <c r="A5" s="114" t="s">
        <v>88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</row>
    <row r="6" spans="1:15" ht="13.5" thickBot="1" x14ac:dyDescent="0.25">
      <c r="A6" s="119" t="s">
        <v>13</v>
      </c>
      <c r="B6" s="242" t="s">
        <v>89</v>
      </c>
      <c r="C6" s="243"/>
      <c r="D6" s="244" t="s">
        <v>90</v>
      </c>
      <c r="E6" s="245"/>
      <c r="F6" s="120" t="s">
        <v>91</v>
      </c>
      <c r="G6" s="121"/>
      <c r="H6" s="122" t="s">
        <v>92</v>
      </c>
      <c r="I6" s="123"/>
      <c r="J6" s="246" t="s">
        <v>93</v>
      </c>
      <c r="K6" s="247"/>
      <c r="L6" s="126" t="s">
        <v>95</v>
      </c>
      <c r="M6" s="123"/>
      <c r="N6" s="122" t="s">
        <v>94</v>
      </c>
      <c r="O6" s="121"/>
    </row>
    <row r="7" spans="1:15" s="135" customFormat="1" ht="13.5" thickBot="1" x14ac:dyDescent="0.25">
      <c r="A7" s="127"/>
      <c r="B7" s="191" t="s">
        <v>45</v>
      </c>
      <c r="C7" s="128" t="s">
        <v>14</v>
      </c>
      <c r="D7" s="124" t="s">
        <v>45</v>
      </c>
      <c r="E7" s="125" t="s">
        <v>14</v>
      </c>
      <c r="F7" s="124" t="s">
        <v>45</v>
      </c>
      <c r="G7" s="125" t="s">
        <v>14</v>
      </c>
      <c r="H7" s="191" t="s">
        <v>45</v>
      </c>
      <c r="I7" s="192" t="s">
        <v>14</v>
      </c>
      <c r="J7" s="191" t="s">
        <v>45</v>
      </c>
      <c r="K7" s="128" t="s">
        <v>14</v>
      </c>
      <c r="L7" s="193" t="s">
        <v>45</v>
      </c>
      <c r="M7" s="193" t="s">
        <v>14</v>
      </c>
      <c r="N7" s="191" t="s">
        <v>45</v>
      </c>
      <c r="O7" s="128" t="s">
        <v>14</v>
      </c>
    </row>
    <row r="8" spans="1:15" s="135" customFormat="1" x14ac:dyDescent="0.2">
      <c r="A8" s="136" t="s">
        <v>46</v>
      </c>
      <c r="B8" s="188"/>
      <c r="C8" s="189"/>
      <c r="D8" s="188"/>
      <c r="E8" s="189"/>
      <c r="F8" s="188"/>
      <c r="G8" s="189"/>
      <c r="H8" s="188"/>
      <c r="I8" s="189"/>
      <c r="J8" s="188"/>
      <c r="K8" s="189"/>
      <c r="L8" s="188"/>
      <c r="M8" s="189"/>
      <c r="N8" s="188"/>
      <c r="O8" s="189"/>
    </row>
    <row r="9" spans="1:15" x14ac:dyDescent="0.2">
      <c r="A9" s="139" t="s">
        <v>15</v>
      </c>
      <c r="B9" s="140"/>
      <c r="C9" s="141"/>
      <c r="D9" s="140"/>
      <c r="E9" s="141"/>
      <c r="F9" s="140"/>
      <c r="G9" s="141"/>
      <c r="H9" s="140"/>
      <c r="I9" s="141"/>
      <c r="J9" s="140"/>
      <c r="K9" s="141"/>
      <c r="L9" s="140"/>
      <c r="M9" s="141"/>
      <c r="N9" s="140"/>
      <c r="O9" s="141"/>
    </row>
    <row r="10" spans="1:15" x14ac:dyDescent="0.2">
      <c r="A10" s="142" t="s">
        <v>16</v>
      </c>
      <c r="B10" s="140"/>
      <c r="C10" s="141"/>
      <c r="D10" s="140"/>
      <c r="E10" s="141"/>
      <c r="F10" s="140"/>
      <c r="G10" s="141"/>
      <c r="H10" s="140"/>
      <c r="I10" s="141"/>
      <c r="J10" s="140"/>
      <c r="K10" s="141"/>
      <c r="L10" s="140"/>
      <c r="M10" s="141"/>
      <c r="N10" s="140"/>
      <c r="O10" s="141"/>
    </row>
    <row r="11" spans="1:15" x14ac:dyDescent="0.2">
      <c r="A11" s="142" t="s">
        <v>17</v>
      </c>
      <c r="B11" s="140"/>
      <c r="C11" s="141"/>
      <c r="D11" s="140"/>
      <c r="E11" s="141"/>
      <c r="F11" s="140"/>
      <c r="G11" s="141"/>
      <c r="H11" s="140"/>
      <c r="I11" s="141"/>
      <c r="J11" s="140"/>
      <c r="K11" s="141"/>
      <c r="L11" s="140"/>
      <c r="M11" s="141"/>
      <c r="N11" s="140"/>
      <c r="O11" s="141"/>
    </row>
    <row r="12" spans="1:15" x14ac:dyDescent="0.2">
      <c r="A12" s="139" t="s">
        <v>18</v>
      </c>
      <c r="B12" s="140"/>
      <c r="C12" s="141"/>
      <c r="D12" s="140"/>
      <c r="E12" s="141"/>
      <c r="F12" s="140"/>
      <c r="G12" s="141"/>
      <c r="H12" s="140"/>
      <c r="I12" s="141"/>
      <c r="J12" s="140"/>
      <c r="K12" s="141"/>
      <c r="L12" s="140"/>
      <c r="M12" s="141"/>
      <c r="N12" s="140"/>
      <c r="O12" s="141"/>
    </row>
    <row r="13" spans="1:15" x14ac:dyDescent="0.2">
      <c r="A13" s="142" t="s">
        <v>19</v>
      </c>
      <c r="B13" s="140"/>
      <c r="C13" s="141"/>
      <c r="D13" s="140"/>
      <c r="E13" s="141"/>
      <c r="F13" s="140"/>
      <c r="G13" s="141"/>
      <c r="H13" s="140"/>
      <c r="I13" s="141"/>
      <c r="J13" s="140"/>
      <c r="K13" s="141"/>
      <c r="L13" s="140"/>
      <c r="M13" s="141"/>
      <c r="N13" s="140"/>
      <c r="O13" s="141"/>
    </row>
    <row r="14" spans="1:15" x14ac:dyDescent="0.2">
      <c r="A14" s="142" t="s">
        <v>20</v>
      </c>
      <c r="B14" s="140"/>
      <c r="C14" s="141"/>
      <c r="D14" s="140"/>
      <c r="E14" s="141"/>
      <c r="F14" s="140"/>
      <c r="G14" s="141"/>
      <c r="H14" s="140"/>
      <c r="I14" s="141"/>
      <c r="J14" s="140"/>
      <c r="K14" s="141"/>
      <c r="L14" s="140"/>
      <c r="M14" s="141"/>
      <c r="N14" s="140"/>
      <c r="O14" s="141"/>
    </row>
    <row r="15" spans="1:15" x14ac:dyDescent="0.2">
      <c r="A15" s="142" t="s">
        <v>21</v>
      </c>
      <c r="B15" s="140"/>
      <c r="C15" s="141"/>
      <c r="D15" s="140"/>
      <c r="E15" s="141"/>
      <c r="F15" s="140"/>
      <c r="G15" s="141"/>
      <c r="H15" s="140"/>
      <c r="I15" s="141"/>
      <c r="J15" s="140"/>
      <c r="K15" s="141"/>
      <c r="L15" s="140"/>
      <c r="M15" s="141"/>
      <c r="N15" s="140"/>
      <c r="O15" s="141"/>
    </row>
    <row r="16" spans="1:15" x14ac:dyDescent="0.2">
      <c r="A16" s="142" t="s">
        <v>22</v>
      </c>
      <c r="B16" s="140"/>
      <c r="C16" s="141"/>
      <c r="D16" s="140"/>
      <c r="E16" s="141"/>
      <c r="F16" s="140"/>
      <c r="G16" s="141"/>
      <c r="H16" s="140"/>
      <c r="I16" s="141"/>
      <c r="J16" s="140"/>
      <c r="K16" s="141"/>
      <c r="L16" s="140"/>
      <c r="M16" s="141"/>
      <c r="N16" s="140"/>
      <c r="O16" s="141"/>
    </row>
    <row r="17" spans="1:15" x14ac:dyDescent="0.2">
      <c r="A17" s="142" t="s">
        <v>23</v>
      </c>
      <c r="B17" s="140"/>
      <c r="C17" s="141"/>
      <c r="D17" s="140"/>
      <c r="E17" s="141"/>
      <c r="F17" s="140"/>
      <c r="G17" s="141"/>
      <c r="H17" s="140"/>
      <c r="I17" s="141"/>
      <c r="J17" s="140"/>
      <c r="K17" s="141"/>
      <c r="L17" s="140"/>
      <c r="M17" s="141"/>
      <c r="N17" s="140"/>
      <c r="O17" s="141"/>
    </row>
    <row r="18" spans="1:15" x14ac:dyDescent="0.2">
      <c r="A18" s="142" t="s">
        <v>24</v>
      </c>
      <c r="B18" s="140"/>
      <c r="C18" s="141"/>
      <c r="D18" s="140"/>
      <c r="E18" s="141"/>
      <c r="F18" s="140"/>
      <c r="G18" s="141"/>
      <c r="H18" s="140"/>
      <c r="I18" s="141"/>
      <c r="J18" s="140"/>
      <c r="K18" s="141"/>
      <c r="L18" s="140"/>
      <c r="M18" s="141"/>
      <c r="N18" s="140"/>
      <c r="O18" s="141"/>
    </row>
    <row r="19" spans="1:15" x14ac:dyDescent="0.2">
      <c r="A19" s="139" t="s">
        <v>38</v>
      </c>
      <c r="B19" s="140"/>
      <c r="C19" s="141"/>
      <c r="D19" s="140"/>
      <c r="E19" s="141"/>
      <c r="F19" s="140"/>
      <c r="G19" s="141"/>
      <c r="H19" s="140"/>
      <c r="I19" s="141"/>
      <c r="J19" s="140"/>
      <c r="K19" s="141"/>
      <c r="L19" s="140"/>
      <c r="M19" s="141"/>
      <c r="N19" s="140"/>
      <c r="O19" s="141"/>
    </row>
    <row r="20" spans="1:15" x14ac:dyDescent="0.2">
      <c r="A20" s="142" t="s">
        <v>25</v>
      </c>
      <c r="B20" s="140"/>
      <c r="C20" s="141"/>
      <c r="D20" s="140"/>
      <c r="E20" s="141"/>
      <c r="F20" s="140"/>
      <c r="G20" s="141"/>
      <c r="H20" s="140"/>
      <c r="I20" s="141"/>
      <c r="J20" s="140"/>
      <c r="K20" s="141"/>
      <c r="L20" s="140"/>
      <c r="M20" s="141"/>
      <c r="N20" s="140"/>
      <c r="O20" s="141"/>
    </row>
    <row r="21" spans="1:15" x14ac:dyDescent="0.2">
      <c r="A21" s="142" t="s">
        <v>26</v>
      </c>
      <c r="B21" s="140"/>
      <c r="C21" s="141"/>
      <c r="D21" s="140"/>
      <c r="E21" s="141"/>
      <c r="F21" s="140"/>
      <c r="G21" s="141"/>
      <c r="H21" s="140"/>
      <c r="I21" s="141"/>
      <c r="J21" s="140"/>
      <c r="K21" s="141"/>
      <c r="L21" s="140"/>
      <c r="M21" s="141"/>
      <c r="N21" s="140"/>
      <c r="O21" s="141"/>
    </row>
    <row r="22" spans="1:15" x14ac:dyDescent="0.2">
      <c r="A22" s="142" t="s">
        <v>27</v>
      </c>
      <c r="B22" s="140"/>
      <c r="C22" s="141"/>
      <c r="D22" s="140"/>
      <c r="E22" s="141"/>
      <c r="F22" s="140"/>
      <c r="G22" s="141"/>
      <c r="H22" s="140"/>
      <c r="I22" s="141"/>
      <c r="J22" s="140"/>
      <c r="K22" s="141"/>
      <c r="L22" s="140"/>
      <c r="M22" s="141"/>
      <c r="N22" s="140"/>
      <c r="O22" s="141"/>
    </row>
    <row r="23" spans="1:15" ht="13.5" thickBot="1" x14ac:dyDescent="0.25">
      <c r="A23" s="139" t="s">
        <v>82</v>
      </c>
      <c r="B23" s="143"/>
      <c r="C23" s="144"/>
      <c r="D23" s="143"/>
      <c r="E23" s="144"/>
      <c r="F23" s="143"/>
      <c r="G23" s="144"/>
      <c r="H23" s="143"/>
      <c r="I23" s="144"/>
      <c r="J23" s="143"/>
      <c r="K23" s="144"/>
      <c r="L23" s="143"/>
      <c r="M23" s="144"/>
      <c r="N23" s="143"/>
      <c r="O23" s="144"/>
    </row>
    <row r="24" spans="1:15" ht="13.5" thickBot="1" x14ac:dyDescent="0.25">
      <c r="A24" s="147" t="s">
        <v>28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9"/>
    </row>
    <row r="25" spans="1:15" x14ac:dyDescent="0.2">
      <c r="A25" s="150" t="s">
        <v>29</v>
      </c>
      <c r="B25" s="151"/>
      <c r="C25" s="152"/>
      <c r="D25" s="151"/>
      <c r="E25" s="152"/>
      <c r="F25" s="151"/>
      <c r="G25" s="152"/>
      <c r="H25" s="151"/>
      <c r="I25" s="153"/>
      <c r="J25" s="151"/>
      <c r="K25" s="152"/>
      <c r="L25" s="151"/>
      <c r="M25" s="154"/>
      <c r="N25" s="151"/>
      <c r="O25" s="152"/>
    </row>
    <row r="26" spans="1:15" ht="13.5" thickBot="1" x14ac:dyDescent="0.25">
      <c r="A26" s="155" t="s">
        <v>30</v>
      </c>
      <c r="B26" s="156"/>
      <c r="C26" s="157"/>
      <c r="D26" s="156"/>
      <c r="E26" s="157"/>
      <c r="F26" s="156"/>
      <c r="G26" s="157"/>
      <c r="H26" s="156"/>
      <c r="I26" s="158"/>
      <c r="J26" s="156"/>
      <c r="K26" s="157"/>
      <c r="L26" s="156"/>
      <c r="M26" s="159"/>
      <c r="N26" s="156"/>
      <c r="O26" s="157"/>
    </row>
    <row r="27" spans="1:15" ht="13.5" thickBot="1" x14ac:dyDescent="0.25">
      <c r="A27" s="147" t="s">
        <v>31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9"/>
    </row>
    <row r="28" spans="1:15" x14ac:dyDescent="0.2">
      <c r="A28" s="150" t="s">
        <v>29</v>
      </c>
      <c r="B28" s="151"/>
      <c r="C28" s="152"/>
      <c r="D28" s="151"/>
      <c r="E28" s="152"/>
      <c r="F28" s="151"/>
      <c r="G28" s="152"/>
      <c r="H28" s="151"/>
      <c r="I28" s="153"/>
      <c r="J28" s="151"/>
      <c r="K28" s="152"/>
      <c r="L28" s="151"/>
      <c r="M28" s="154"/>
      <c r="N28" s="151"/>
      <c r="O28" s="152"/>
    </row>
    <row r="29" spans="1:15" ht="13.5" thickBot="1" x14ac:dyDescent="0.25">
      <c r="A29" s="155" t="s">
        <v>30</v>
      </c>
      <c r="B29" s="156"/>
      <c r="C29" s="157"/>
      <c r="D29" s="156"/>
      <c r="E29" s="157"/>
      <c r="F29" s="156"/>
      <c r="G29" s="157"/>
      <c r="H29" s="156"/>
      <c r="I29" s="158"/>
      <c r="J29" s="156"/>
      <c r="K29" s="157"/>
      <c r="L29" s="156"/>
      <c r="M29" s="159"/>
      <c r="N29" s="156"/>
      <c r="O29" s="157"/>
    </row>
    <row r="30" spans="1:15" ht="13.5" thickBot="1" x14ac:dyDescent="0.25">
      <c r="A30" s="147" t="s">
        <v>44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9"/>
    </row>
    <row r="31" spans="1:15" x14ac:dyDescent="0.2">
      <c r="A31" s="150" t="s">
        <v>29</v>
      </c>
      <c r="B31" s="151"/>
      <c r="C31" s="152"/>
      <c r="D31" s="151"/>
      <c r="E31" s="152"/>
      <c r="F31" s="151"/>
      <c r="G31" s="152"/>
      <c r="H31" s="151"/>
      <c r="I31" s="153"/>
      <c r="J31" s="151"/>
      <c r="K31" s="152"/>
      <c r="L31" s="151"/>
      <c r="M31" s="154"/>
      <c r="N31" s="151"/>
      <c r="O31" s="152"/>
    </row>
    <row r="32" spans="1:15" ht="13.5" thickBot="1" x14ac:dyDescent="0.25">
      <c r="A32" s="155" t="s">
        <v>30</v>
      </c>
      <c r="B32" s="156"/>
      <c r="C32" s="157"/>
      <c r="D32" s="156"/>
      <c r="E32" s="157"/>
      <c r="F32" s="156"/>
      <c r="G32" s="157"/>
      <c r="H32" s="156"/>
      <c r="I32" s="158"/>
      <c r="J32" s="156"/>
      <c r="K32" s="157"/>
      <c r="L32" s="156"/>
      <c r="M32" s="159"/>
      <c r="N32" s="156"/>
      <c r="O32" s="157"/>
    </row>
    <row r="33" spans="1:15" ht="13.5" thickBot="1" x14ac:dyDescent="0.25">
      <c r="A33" s="147" t="s">
        <v>32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9"/>
    </row>
    <row r="34" spans="1:15" x14ac:dyDescent="0.2">
      <c r="A34" s="150" t="s">
        <v>29</v>
      </c>
      <c r="B34" s="151"/>
      <c r="C34" s="152"/>
      <c r="D34" s="151"/>
      <c r="E34" s="152"/>
      <c r="F34" s="151"/>
      <c r="G34" s="152"/>
      <c r="H34" s="151"/>
      <c r="I34" s="153"/>
      <c r="J34" s="151"/>
      <c r="K34" s="152"/>
      <c r="L34" s="151"/>
      <c r="M34" s="154"/>
      <c r="N34" s="151"/>
      <c r="O34" s="152"/>
    </row>
    <row r="35" spans="1:15" x14ac:dyDescent="0.2">
      <c r="A35" s="155" t="s">
        <v>30</v>
      </c>
      <c r="B35" s="160"/>
      <c r="C35" s="161"/>
      <c r="D35" s="160"/>
      <c r="E35" s="161"/>
      <c r="F35" s="160"/>
      <c r="G35" s="161"/>
      <c r="H35" s="160"/>
      <c r="I35" s="162"/>
      <c r="J35" s="160"/>
      <c r="K35" s="161"/>
      <c r="L35" s="160"/>
      <c r="M35" s="163"/>
      <c r="N35" s="160"/>
      <c r="O35" s="161"/>
    </row>
    <row r="36" spans="1:15" x14ac:dyDescent="0.2">
      <c r="A36" s="139" t="s">
        <v>33</v>
      </c>
      <c r="B36" s="140"/>
      <c r="C36" s="164">
        <v>1</v>
      </c>
      <c r="D36" s="165"/>
      <c r="E36" s="164">
        <v>1</v>
      </c>
      <c r="F36" s="165"/>
      <c r="G36" s="164">
        <v>1</v>
      </c>
      <c r="H36" s="140"/>
      <c r="I36" s="166">
        <v>1</v>
      </c>
      <c r="J36" s="140"/>
      <c r="K36" s="164">
        <v>1</v>
      </c>
      <c r="L36" s="165"/>
      <c r="M36" s="164">
        <v>1</v>
      </c>
      <c r="N36" s="140"/>
      <c r="O36" s="164">
        <v>1</v>
      </c>
    </row>
    <row r="37" spans="1:15" ht="13.5" thickBot="1" x14ac:dyDescent="0.25">
      <c r="A37" s="139" t="s">
        <v>34</v>
      </c>
      <c r="B37" s="143"/>
      <c r="C37" s="144"/>
      <c r="D37" s="143"/>
      <c r="E37" s="144"/>
      <c r="F37" s="143"/>
      <c r="G37" s="144"/>
      <c r="H37" s="143"/>
      <c r="I37" s="145"/>
      <c r="J37" s="143"/>
      <c r="K37" s="144"/>
      <c r="L37" s="143"/>
      <c r="M37" s="146"/>
      <c r="N37" s="143"/>
      <c r="O37" s="144"/>
    </row>
    <row r="38" spans="1:15" ht="13.5" thickBot="1" x14ac:dyDescent="0.25">
      <c r="A38" s="147" t="s">
        <v>35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9"/>
    </row>
    <row r="39" spans="1:15" x14ac:dyDescent="0.2">
      <c r="A39" s="167" t="s">
        <v>41</v>
      </c>
      <c r="B39" s="151"/>
      <c r="C39" s="152"/>
      <c r="D39" s="151"/>
      <c r="E39" s="152"/>
      <c r="F39" s="151"/>
      <c r="G39" s="152"/>
      <c r="H39" s="151"/>
      <c r="I39" s="153"/>
      <c r="J39" s="151"/>
      <c r="K39" s="152"/>
      <c r="L39" s="151"/>
      <c r="M39" s="154"/>
      <c r="N39" s="151"/>
      <c r="O39" s="152"/>
    </row>
    <row r="40" spans="1:15" x14ac:dyDescent="0.2">
      <c r="A40" s="168" t="s">
        <v>42</v>
      </c>
      <c r="B40" s="169"/>
      <c r="C40" s="170"/>
      <c r="D40" s="169"/>
      <c r="E40" s="170"/>
      <c r="F40" s="169"/>
      <c r="G40" s="170"/>
      <c r="H40" s="169"/>
      <c r="I40" s="171"/>
      <c r="J40" s="169"/>
      <c r="K40" s="172"/>
      <c r="L40" s="173"/>
      <c r="M40" s="174"/>
      <c r="N40" s="169"/>
      <c r="O40" s="170"/>
    </row>
    <row r="41" spans="1:15" ht="13.5" thickBot="1" x14ac:dyDescent="0.25">
      <c r="A41" s="175" t="s">
        <v>43</v>
      </c>
      <c r="B41" s="156"/>
      <c r="C41" s="157"/>
      <c r="D41" s="156"/>
      <c r="E41" s="157"/>
      <c r="F41" s="156"/>
      <c r="G41" s="157"/>
      <c r="H41" s="156"/>
      <c r="I41" s="158"/>
      <c r="J41" s="176"/>
      <c r="K41" s="144"/>
      <c r="L41" s="177"/>
      <c r="M41" s="178"/>
      <c r="N41" s="156"/>
      <c r="O41" s="157"/>
    </row>
    <row r="42" spans="1:15" x14ac:dyDescent="0.2">
      <c r="A42" s="179"/>
      <c r="B42" s="13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</row>
    <row r="43" spans="1:15" x14ac:dyDescent="0.2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</row>
    <row r="44" spans="1:15" x14ac:dyDescent="0.2">
      <c r="A44" s="180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</row>
    <row r="45" spans="1:15" x14ac:dyDescent="0.2">
      <c r="A45" s="180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</row>
    <row r="46" spans="1:15" x14ac:dyDescent="0.2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</row>
    <row r="47" spans="1:15" hidden="1" x14ac:dyDescent="0.2">
      <c r="A47" s="180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</row>
    <row r="48" spans="1:15" ht="13.5" hidden="1" thickBot="1" x14ac:dyDescent="0.25">
      <c r="A48" s="181" t="s">
        <v>70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</row>
    <row r="49" spans="1:14" ht="13.5" hidden="1" thickBot="1" x14ac:dyDescent="0.25">
      <c r="A49" s="183" t="s">
        <v>55</v>
      </c>
      <c r="B49" s="183" t="str">
        <f>+B6</f>
        <v>promedio 2011</v>
      </c>
      <c r="C49" s="182"/>
      <c r="D49" s="182"/>
      <c r="E49" s="182"/>
      <c r="F49" s="182"/>
      <c r="G49" s="182"/>
      <c r="H49" s="183" t="str">
        <f>+H6</f>
        <v>promedio 2014</v>
      </c>
      <c r="I49" s="182"/>
      <c r="J49" s="183" t="str">
        <f>+J6</f>
        <v>promedio 2015</v>
      </c>
      <c r="K49" s="182"/>
      <c r="L49" s="182"/>
      <c r="M49" s="182"/>
      <c r="N49" s="183" t="str">
        <f>+N6</f>
        <v>promedio 2017</v>
      </c>
    </row>
    <row r="50" spans="1:14" ht="13.5" hidden="1" thickBot="1" x14ac:dyDescent="0.25">
      <c r="A50" s="84" t="s">
        <v>71</v>
      </c>
      <c r="B50" s="184">
        <f>+B36-SUM(B9,B9:B11,B13:B18,B20:B23,B25:B26,B28:B29,B31:B32,B34:B35)</f>
        <v>0</v>
      </c>
      <c r="C50" s="185"/>
      <c r="D50" s="185"/>
      <c r="E50" s="185"/>
      <c r="F50" s="185"/>
      <c r="G50" s="185"/>
      <c r="H50" s="184">
        <f>+H36-SUM(H9,H9:H11,H13:H18,H20:H23,H25:H26,H28:H29,H31:H32,H34:H35)</f>
        <v>0</v>
      </c>
      <c r="I50" s="185"/>
      <c r="J50" s="184">
        <f>+J36-SUM(J9,J9:J11,J13:J18,J20:J23,J25:J26,J28:J29,J31:J32,J34:J35)</f>
        <v>0</v>
      </c>
      <c r="K50" s="185"/>
      <c r="L50" s="185"/>
      <c r="M50" s="185"/>
      <c r="N50" s="184">
        <f>+N36-SUM(N9,N9:N11,N13:N18,N20:N23,N25:N26,N28:N29,N31:N32,N34:N35)</f>
        <v>0</v>
      </c>
    </row>
    <row r="51" spans="1:14" hidden="1" x14ac:dyDescent="0.2"/>
  </sheetData>
  <mergeCells count="3">
    <mergeCell ref="B6:C6"/>
    <mergeCell ref="D6:E6"/>
    <mergeCell ref="J6:K6"/>
  </mergeCells>
  <phoneticPr fontId="0" type="noConversion"/>
  <printOptions horizontalCentered="1" verticalCentered="1"/>
  <pageMargins left="0.78740157480314965" right="0.78740157480314965" top="0.23622047244094491" bottom="0.98425196850393704" header="0.51181102362204722" footer="0.51181102362204722"/>
  <pageSetup paperSize="9" scale="72" orientation="landscape" r:id="rId1"/>
  <headerFooter alignWithMargins="0">
    <oddHeader>&amp;R2018 - Año del Centenario de la Reforma Universitaria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showGridLines="0" zoomScale="75" workbookViewId="0">
      <selection sqref="A1:O41"/>
    </sheetView>
  </sheetViews>
  <sheetFormatPr baseColWidth="10" defaultRowHeight="12.75" x14ac:dyDescent="0.2"/>
  <cols>
    <col min="1" max="1" width="53.28515625" style="116" customWidth="1"/>
    <col min="2" max="2" width="11.42578125" style="116"/>
    <col min="3" max="7" width="8.28515625" style="116" customWidth="1"/>
    <col min="8" max="8" width="11.42578125" style="116"/>
    <col min="9" max="9" width="8.28515625" style="116" customWidth="1"/>
    <col min="10" max="10" width="11.42578125" style="116"/>
    <col min="11" max="13" width="8.28515625" style="116" customWidth="1"/>
    <col min="14" max="14" width="11.42578125" style="116"/>
    <col min="15" max="15" width="8.28515625" style="116" customWidth="1"/>
    <col min="16" max="16384" width="11.42578125" style="116"/>
  </cols>
  <sheetData>
    <row r="1" spans="1:15" ht="19.5" customHeight="1" x14ac:dyDescent="0.2">
      <c r="A1" s="114" t="s">
        <v>85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ht="19.5" customHeight="1" x14ac:dyDescent="0.2">
      <c r="A2" s="114" t="s">
        <v>12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19.5" customHeight="1" x14ac:dyDescent="0.2">
      <c r="A3" s="114" t="s">
        <v>109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5" s="118" customFormat="1" ht="19.5" customHeight="1" x14ac:dyDescent="0.2">
      <c r="A4" s="186" t="s">
        <v>87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1:15" ht="19.5" customHeight="1" thickBot="1" x14ac:dyDescent="0.25">
      <c r="A5" s="114" t="s">
        <v>88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</row>
    <row r="6" spans="1:15" ht="13.5" thickBot="1" x14ac:dyDescent="0.25">
      <c r="A6" s="119" t="s">
        <v>13</v>
      </c>
      <c r="B6" s="242" t="s">
        <v>89</v>
      </c>
      <c r="C6" s="243"/>
      <c r="D6" s="244" t="s">
        <v>90</v>
      </c>
      <c r="E6" s="245"/>
      <c r="F6" s="120" t="s">
        <v>91</v>
      </c>
      <c r="G6" s="121"/>
      <c r="H6" s="122" t="s">
        <v>92</v>
      </c>
      <c r="I6" s="123"/>
      <c r="J6" s="246" t="s">
        <v>93</v>
      </c>
      <c r="K6" s="247"/>
      <c r="L6" s="126" t="s">
        <v>95</v>
      </c>
      <c r="M6" s="123"/>
      <c r="N6" s="122" t="s">
        <v>94</v>
      </c>
      <c r="O6" s="121"/>
    </row>
    <row r="7" spans="1:15" s="135" customFormat="1" ht="13.5" thickBot="1" x14ac:dyDescent="0.25">
      <c r="A7" s="127"/>
      <c r="B7" s="191" t="s">
        <v>45</v>
      </c>
      <c r="C7" s="128" t="s">
        <v>14</v>
      </c>
      <c r="D7" s="129" t="s">
        <v>45</v>
      </c>
      <c r="E7" s="130" t="s">
        <v>14</v>
      </c>
      <c r="F7" s="129" t="s">
        <v>45</v>
      </c>
      <c r="G7" s="130" t="s">
        <v>14</v>
      </c>
      <c r="H7" s="131" t="s">
        <v>45</v>
      </c>
      <c r="I7" s="132" t="s">
        <v>14</v>
      </c>
      <c r="J7" s="131" t="s">
        <v>45</v>
      </c>
      <c r="K7" s="133" t="s">
        <v>14</v>
      </c>
      <c r="L7" s="134" t="s">
        <v>45</v>
      </c>
      <c r="M7" s="134" t="s">
        <v>14</v>
      </c>
      <c r="N7" s="131" t="s">
        <v>45</v>
      </c>
      <c r="O7" s="133" t="s">
        <v>14</v>
      </c>
    </row>
    <row r="8" spans="1:15" s="135" customFormat="1" x14ac:dyDescent="0.2">
      <c r="A8" s="136" t="s">
        <v>46</v>
      </c>
      <c r="B8" s="190"/>
      <c r="C8" s="189"/>
      <c r="D8" s="138"/>
      <c r="E8" s="137"/>
      <c r="F8" s="138"/>
      <c r="G8" s="137"/>
      <c r="H8" s="138"/>
      <c r="I8" s="137"/>
      <c r="J8" s="138"/>
      <c r="K8" s="137"/>
      <c r="L8" s="138"/>
      <c r="M8" s="137"/>
      <c r="N8" s="138"/>
      <c r="O8" s="137"/>
    </row>
    <row r="9" spans="1:15" x14ac:dyDescent="0.2">
      <c r="A9" s="139" t="s">
        <v>15</v>
      </c>
      <c r="B9" s="140"/>
      <c r="C9" s="141"/>
      <c r="D9" s="140"/>
      <c r="E9" s="141"/>
      <c r="F9" s="140"/>
      <c r="G9" s="141"/>
      <c r="H9" s="140"/>
      <c r="I9" s="141"/>
      <c r="J9" s="140"/>
      <c r="K9" s="141"/>
      <c r="L9" s="140"/>
      <c r="M9" s="141"/>
      <c r="N9" s="140"/>
      <c r="O9" s="141"/>
    </row>
    <row r="10" spans="1:15" x14ac:dyDescent="0.2">
      <c r="A10" s="142" t="s">
        <v>16</v>
      </c>
      <c r="B10" s="140"/>
      <c r="C10" s="141"/>
      <c r="D10" s="140"/>
      <c r="E10" s="141"/>
      <c r="F10" s="140"/>
      <c r="G10" s="141"/>
      <c r="H10" s="140"/>
      <c r="I10" s="141"/>
      <c r="J10" s="140"/>
      <c r="K10" s="141"/>
      <c r="L10" s="140"/>
      <c r="M10" s="141"/>
      <c r="N10" s="140"/>
      <c r="O10" s="141"/>
    </row>
    <row r="11" spans="1:15" x14ac:dyDescent="0.2">
      <c r="A11" s="142" t="s">
        <v>17</v>
      </c>
      <c r="B11" s="140"/>
      <c r="C11" s="141"/>
      <c r="D11" s="140"/>
      <c r="E11" s="141"/>
      <c r="F11" s="140"/>
      <c r="G11" s="141"/>
      <c r="H11" s="140"/>
      <c r="I11" s="141"/>
      <c r="J11" s="140"/>
      <c r="K11" s="141"/>
      <c r="L11" s="140"/>
      <c r="M11" s="141"/>
      <c r="N11" s="140"/>
      <c r="O11" s="141"/>
    </row>
    <row r="12" spans="1:15" x14ac:dyDescent="0.2">
      <c r="A12" s="139" t="s">
        <v>18</v>
      </c>
      <c r="B12" s="140"/>
      <c r="C12" s="141"/>
      <c r="D12" s="140"/>
      <c r="E12" s="141"/>
      <c r="F12" s="140"/>
      <c r="G12" s="141"/>
      <c r="H12" s="140"/>
      <c r="I12" s="141"/>
      <c r="J12" s="140"/>
      <c r="K12" s="141"/>
      <c r="L12" s="140"/>
      <c r="M12" s="141"/>
      <c r="N12" s="140"/>
      <c r="O12" s="141"/>
    </row>
    <row r="13" spans="1:15" x14ac:dyDescent="0.2">
      <c r="A13" s="142" t="s">
        <v>19</v>
      </c>
      <c r="B13" s="140"/>
      <c r="C13" s="141"/>
      <c r="D13" s="140"/>
      <c r="E13" s="141"/>
      <c r="F13" s="140"/>
      <c r="G13" s="141"/>
      <c r="H13" s="140"/>
      <c r="I13" s="141"/>
      <c r="J13" s="140"/>
      <c r="K13" s="141"/>
      <c r="L13" s="140"/>
      <c r="M13" s="141"/>
      <c r="N13" s="140"/>
      <c r="O13" s="141"/>
    </row>
    <row r="14" spans="1:15" x14ac:dyDescent="0.2">
      <c r="A14" s="142" t="s">
        <v>20</v>
      </c>
      <c r="B14" s="140"/>
      <c r="C14" s="141"/>
      <c r="D14" s="140"/>
      <c r="E14" s="141"/>
      <c r="F14" s="140"/>
      <c r="G14" s="141"/>
      <c r="H14" s="140"/>
      <c r="I14" s="141"/>
      <c r="J14" s="140"/>
      <c r="K14" s="141"/>
      <c r="L14" s="140"/>
      <c r="M14" s="141"/>
      <c r="N14" s="140"/>
      <c r="O14" s="141"/>
    </row>
    <row r="15" spans="1:15" x14ac:dyDescent="0.2">
      <c r="A15" s="142" t="s">
        <v>21</v>
      </c>
      <c r="B15" s="140"/>
      <c r="C15" s="141"/>
      <c r="D15" s="140"/>
      <c r="E15" s="141"/>
      <c r="F15" s="140"/>
      <c r="G15" s="141"/>
      <c r="H15" s="140"/>
      <c r="I15" s="141"/>
      <c r="J15" s="140"/>
      <c r="K15" s="141"/>
      <c r="L15" s="140"/>
      <c r="M15" s="141"/>
      <c r="N15" s="140"/>
      <c r="O15" s="141"/>
    </row>
    <row r="16" spans="1:15" x14ac:dyDescent="0.2">
      <c r="A16" s="142" t="s">
        <v>22</v>
      </c>
      <c r="B16" s="140"/>
      <c r="C16" s="141"/>
      <c r="D16" s="140"/>
      <c r="E16" s="141"/>
      <c r="F16" s="140"/>
      <c r="G16" s="141"/>
      <c r="H16" s="140"/>
      <c r="I16" s="141"/>
      <c r="J16" s="140"/>
      <c r="K16" s="141"/>
      <c r="L16" s="140"/>
      <c r="M16" s="141"/>
      <c r="N16" s="140"/>
      <c r="O16" s="141"/>
    </row>
    <row r="17" spans="1:15" x14ac:dyDescent="0.2">
      <c r="A17" s="142" t="s">
        <v>23</v>
      </c>
      <c r="B17" s="140"/>
      <c r="C17" s="141"/>
      <c r="D17" s="140"/>
      <c r="E17" s="141"/>
      <c r="F17" s="140"/>
      <c r="G17" s="141"/>
      <c r="H17" s="140"/>
      <c r="I17" s="141"/>
      <c r="J17" s="140"/>
      <c r="K17" s="141"/>
      <c r="L17" s="140"/>
      <c r="M17" s="141"/>
      <c r="N17" s="140"/>
      <c r="O17" s="141"/>
    </row>
    <row r="18" spans="1:15" x14ac:dyDescent="0.2">
      <c r="A18" s="142" t="s">
        <v>24</v>
      </c>
      <c r="B18" s="140"/>
      <c r="C18" s="141"/>
      <c r="D18" s="140"/>
      <c r="E18" s="141"/>
      <c r="F18" s="140"/>
      <c r="G18" s="141"/>
      <c r="H18" s="140"/>
      <c r="I18" s="141"/>
      <c r="J18" s="140"/>
      <c r="K18" s="141"/>
      <c r="L18" s="140"/>
      <c r="M18" s="141"/>
      <c r="N18" s="140"/>
      <c r="O18" s="141"/>
    </row>
    <row r="19" spans="1:15" x14ac:dyDescent="0.2">
      <c r="A19" s="139" t="s">
        <v>38</v>
      </c>
      <c r="B19" s="140"/>
      <c r="C19" s="141"/>
      <c r="D19" s="140"/>
      <c r="E19" s="141"/>
      <c r="F19" s="140"/>
      <c r="G19" s="141"/>
      <c r="H19" s="140"/>
      <c r="I19" s="141"/>
      <c r="J19" s="140"/>
      <c r="K19" s="141"/>
      <c r="L19" s="140"/>
      <c r="M19" s="141"/>
      <c r="N19" s="140"/>
      <c r="O19" s="141"/>
    </row>
    <row r="20" spans="1:15" x14ac:dyDescent="0.2">
      <c r="A20" s="142" t="s">
        <v>25</v>
      </c>
      <c r="B20" s="140"/>
      <c r="C20" s="141"/>
      <c r="D20" s="140"/>
      <c r="E20" s="141"/>
      <c r="F20" s="140"/>
      <c r="G20" s="141"/>
      <c r="H20" s="140"/>
      <c r="I20" s="141"/>
      <c r="J20" s="140"/>
      <c r="K20" s="141"/>
      <c r="L20" s="140"/>
      <c r="M20" s="141"/>
      <c r="N20" s="140"/>
      <c r="O20" s="141"/>
    </row>
    <row r="21" spans="1:15" x14ac:dyDescent="0.2">
      <c r="A21" s="142" t="s">
        <v>26</v>
      </c>
      <c r="B21" s="140"/>
      <c r="C21" s="141"/>
      <c r="D21" s="140"/>
      <c r="E21" s="141"/>
      <c r="F21" s="140"/>
      <c r="G21" s="141"/>
      <c r="H21" s="140"/>
      <c r="I21" s="141"/>
      <c r="J21" s="140"/>
      <c r="K21" s="141"/>
      <c r="L21" s="140"/>
      <c r="M21" s="141"/>
      <c r="N21" s="140"/>
      <c r="O21" s="141"/>
    </row>
    <row r="22" spans="1:15" x14ac:dyDescent="0.2">
      <c r="A22" s="142" t="s">
        <v>27</v>
      </c>
      <c r="B22" s="140"/>
      <c r="C22" s="141"/>
      <c r="D22" s="140"/>
      <c r="E22" s="141"/>
      <c r="F22" s="140"/>
      <c r="G22" s="141"/>
      <c r="H22" s="140"/>
      <c r="I22" s="141"/>
      <c r="J22" s="140"/>
      <c r="K22" s="141"/>
      <c r="L22" s="140"/>
      <c r="M22" s="141"/>
      <c r="N22" s="140"/>
      <c r="O22" s="141"/>
    </row>
    <row r="23" spans="1:15" ht="13.5" thickBot="1" x14ac:dyDescent="0.25">
      <c r="A23" s="139" t="s">
        <v>82</v>
      </c>
      <c r="B23" s="143"/>
      <c r="C23" s="144"/>
      <c r="D23" s="143"/>
      <c r="E23" s="144"/>
      <c r="F23" s="143"/>
      <c r="G23" s="144"/>
      <c r="H23" s="143"/>
      <c r="I23" s="144"/>
      <c r="J23" s="143"/>
      <c r="K23" s="144"/>
      <c r="L23" s="143"/>
      <c r="M23" s="144"/>
      <c r="N23" s="143"/>
      <c r="O23" s="144"/>
    </row>
    <row r="24" spans="1:15" ht="13.5" thickBot="1" x14ac:dyDescent="0.25">
      <c r="A24" s="147" t="s">
        <v>28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9"/>
    </row>
    <row r="25" spans="1:15" x14ac:dyDescent="0.2">
      <c r="A25" s="150" t="s">
        <v>29</v>
      </c>
      <c r="B25" s="151"/>
      <c r="C25" s="152"/>
      <c r="D25" s="151"/>
      <c r="E25" s="152"/>
      <c r="F25" s="151"/>
      <c r="G25" s="152"/>
      <c r="H25" s="151"/>
      <c r="I25" s="153"/>
      <c r="J25" s="151"/>
      <c r="K25" s="152"/>
      <c r="L25" s="151"/>
      <c r="M25" s="154"/>
      <c r="N25" s="151"/>
      <c r="O25" s="152"/>
    </row>
    <row r="26" spans="1:15" ht="13.5" thickBot="1" x14ac:dyDescent="0.25">
      <c r="A26" s="155" t="s">
        <v>30</v>
      </c>
      <c r="B26" s="156"/>
      <c r="C26" s="157"/>
      <c r="D26" s="156"/>
      <c r="E26" s="157"/>
      <c r="F26" s="156"/>
      <c r="G26" s="157"/>
      <c r="H26" s="156"/>
      <c r="I26" s="158"/>
      <c r="J26" s="156"/>
      <c r="K26" s="157"/>
      <c r="L26" s="156"/>
      <c r="M26" s="159"/>
      <c r="N26" s="156"/>
      <c r="O26" s="157"/>
    </row>
    <row r="27" spans="1:15" ht="13.5" thickBot="1" x14ac:dyDescent="0.25">
      <c r="A27" s="147" t="s">
        <v>31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9"/>
    </row>
    <row r="28" spans="1:15" x14ac:dyDescent="0.2">
      <c r="A28" s="150" t="s">
        <v>29</v>
      </c>
      <c r="B28" s="151"/>
      <c r="C28" s="152"/>
      <c r="D28" s="151"/>
      <c r="E28" s="152"/>
      <c r="F28" s="151"/>
      <c r="G28" s="152"/>
      <c r="H28" s="151"/>
      <c r="I28" s="153"/>
      <c r="J28" s="151"/>
      <c r="K28" s="152"/>
      <c r="L28" s="151"/>
      <c r="M28" s="154"/>
      <c r="N28" s="151"/>
      <c r="O28" s="152"/>
    </row>
    <row r="29" spans="1:15" ht="13.5" thickBot="1" x14ac:dyDescent="0.25">
      <c r="A29" s="155" t="s">
        <v>30</v>
      </c>
      <c r="B29" s="156"/>
      <c r="C29" s="157"/>
      <c r="D29" s="156"/>
      <c r="E29" s="157"/>
      <c r="F29" s="156"/>
      <c r="G29" s="157"/>
      <c r="H29" s="156"/>
      <c r="I29" s="158"/>
      <c r="J29" s="156"/>
      <c r="K29" s="157"/>
      <c r="L29" s="156"/>
      <c r="M29" s="159"/>
      <c r="N29" s="156"/>
      <c r="O29" s="157"/>
    </row>
    <row r="30" spans="1:15" ht="13.5" thickBot="1" x14ac:dyDescent="0.25">
      <c r="A30" s="147" t="s">
        <v>44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9"/>
    </row>
    <row r="31" spans="1:15" x14ac:dyDescent="0.2">
      <c r="A31" s="150" t="s">
        <v>29</v>
      </c>
      <c r="B31" s="151"/>
      <c r="C31" s="152"/>
      <c r="D31" s="151"/>
      <c r="E31" s="152"/>
      <c r="F31" s="151"/>
      <c r="G31" s="152"/>
      <c r="H31" s="151"/>
      <c r="I31" s="153"/>
      <c r="J31" s="151"/>
      <c r="K31" s="152"/>
      <c r="L31" s="151"/>
      <c r="M31" s="154"/>
      <c r="N31" s="151"/>
      <c r="O31" s="152"/>
    </row>
    <row r="32" spans="1:15" ht="13.5" thickBot="1" x14ac:dyDescent="0.25">
      <c r="A32" s="155" t="s">
        <v>30</v>
      </c>
      <c r="B32" s="156"/>
      <c r="C32" s="157"/>
      <c r="D32" s="156"/>
      <c r="E32" s="157"/>
      <c r="F32" s="156"/>
      <c r="G32" s="157"/>
      <c r="H32" s="156"/>
      <c r="I32" s="158"/>
      <c r="J32" s="156"/>
      <c r="K32" s="157"/>
      <c r="L32" s="156"/>
      <c r="M32" s="159"/>
      <c r="N32" s="156"/>
      <c r="O32" s="157"/>
    </row>
    <row r="33" spans="1:15" ht="13.5" thickBot="1" x14ac:dyDescent="0.25">
      <c r="A33" s="147" t="s">
        <v>32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9"/>
    </row>
    <row r="34" spans="1:15" x14ac:dyDescent="0.2">
      <c r="A34" s="150" t="s">
        <v>29</v>
      </c>
      <c r="B34" s="151"/>
      <c r="C34" s="152"/>
      <c r="D34" s="151"/>
      <c r="E34" s="152"/>
      <c r="F34" s="151"/>
      <c r="G34" s="152"/>
      <c r="H34" s="151"/>
      <c r="I34" s="153"/>
      <c r="J34" s="151"/>
      <c r="K34" s="152"/>
      <c r="L34" s="151"/>
      <c r="M34" s="154"/>
      <c r="N34" s="151"/>
      <c r="O34" s="152"/>
    </row>
    <row r="35" spans="1:15" x14ac:dyDescent="0.2">
      <c r="A35" s="155" t="s">
        <v>30</v>
      </c>
      <c r="B35" s="160"/>
      <c r="C35" s="161"/>
      <c r="D35" s="160"/>
      <c r="E35" s="161"/>
      <c r="F35" s="160"/>
      <c r="G35" s="161"/>
      <c r="H35" s="160"/>
      <c r="I35" s="162"/>
      <c r="J35" s="160"/>
      <c r="K35" s="161"/>
      <c r="L35" s="160"/>
      <c r="M35" s="163"/>
      <c r="N35" s="160"/>
      <c r="O35" s="161"/>
    </row>
    <row r="36" spans="1:15" x14ac:dyDescent="0.2">
      <c r="A36" s="139" t="s">
        <v>33</v>
      </c>
      <c r="B36" s="140"/>
      <c r="C36" s="164">
        <v>1</v>
      </c>
      <c r="D36" s="165"/>
      <c r="E36" s="164">
        <v>1</v>
      </c>
      <c r="F36" s="165"/>
      <c r="G36" s="164">
        <v>1</v>
      </c>
      <c r="H36" s="140"/>
      <c r="I36" s="166">
        <v>1</v>
      </c>
      <c r="J36" s="140"/>
      <c r="K36" s="164">
        <v>1</v>
      </c>
      <c r="L36" s="165"/>
      <c r="M36" s="164">
        <v>1</v>
      </c>
      <c r="N36" s="140"/>
      <c r="O36" s="164">
        <v>1</v>
      </c>
    </row>
    <row r="37" spans="1:15" ht="13.5" thickBot="1" x14ac:dyDescent="0.25">
      <c r="A37" s="139" t="s">
        <v>34</v>
      </c>
      <c r="B37" s="143"/>
      <c r="C37" s="144"/>
      <c r="D37" s="143"/>
      <c r="E37" s="144"/>
      <c r="F37" s="143"/>
      <c r="G37" s="144"/>
      <c r="H37" s="143"/>
      <c r="I37" s="145"/>
      <c r="J37" s="143"/>
      <c r="K37" s="144"/>
      <c r="L37" s="143"/>
      <c r="M37" s="146"/>
      <c r="N37" s="143"/>
      <c r="O37" s="144"/>
    </row>
    <row r="38" spans="1:15" ht="13.5" thickBot="1" x14ac:dyDescent="0.25">
      <c r="A38" s="147" t="s">
        <v>35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9"/>
    </row>
    <row r="39" spans="1:15" x14ac:dyDescent="0.2">
      <c r="A39" s="167" t="s">
        <v>41</v>
      </c>
      <c r="B39" s="151"/>
      <c r="C39" s="152"/>
      <c r="D39" s="151"/>
      <c r="E39" s="152"/>
      <c r="F39" s="151"/>
      <c r="G39" s="152"/>
      <c r="H39" s="151"/>
      <c r="I39" s="153"/>
      <c r="J39" s="151"/>
      <c r="K39" s="152"/>
      <c r="L39" s="151"/>
      <c r="M39" s="154"/>
      <c r="N39" s="151"/>
      <c r="O39" s="152"/>
    </row>
    <row r="40" spans="1:15" x14ac:dyDescent="0.2">
      <c r="A40" s="168" t="s">
        <v>42</v>
      </c>
      <c r="B40" s="169"/>
      <c r="C40" s="170"/>
      <c r="D40" s="169"/>
      <c r="E40" s="170"/>
      <c r="F40" s="169"/>
      <c r="G40" s="170"/>
      <c r="H40" s="169"/>
      <c r="I40" s="171"/>
      <c r="J40" s="169"/>
      <c r="K40" s="172"/>
      <c r="L40" s="173"/>
      <c r="M40" s="174"/>
      <c r="N40" s="169"/>
      <c r="O40" s="170"/>
    </row>
    <row r="41" spans="1:15" ht="13.5" thickBot="1" x14ac:dyDescent="0.25">
      <c r="A41" s="175" t="s">
        <v>43</v>
      </c>
      <c r="B41" s="156"/>
      <c r="C41" s="157"/>
      <c r="D41" s="156"/>
      <c r="E41" s="157"/>
      <c r="F41" s="156"/>
      <c r="G41" s="157"/>
      <c r="H41" s="156"/>
      <c r="I41" s="158"/>
      <c r="J41" s="176"/>
      <c r="K41" s="144"/>
      <c r="L41" s="177"/>
      <c r="M41" s="178"/>
      <c r="N41" s="156"/>
      <c r="O41" s="157"/>
    </row>
    <row r="42" spans="1:15" x14ac:dyDescent="0.2">
      <c r="A42" s="179"/>
      <c r="B42" s="13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</row>
    <row r="43" spans="1:15" x14ac:dyDescent="0.2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</row>
    <row r="44" spans="1:15" x14ac:dyDescent="0.2">
      <c r="A44" s="180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</row>
    <row r="45" spans="1:15" x14ac:dyDescent="0.2">
      <c r="A45" s="180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</row>
    <row r="46" spans="1:15" x14ac:dyDescent="0.2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</row>
    <row r="47" spans="1:15" hidden="1" x14ac:dyDescent="0.2">
      <c r="A47" s="180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</row>
    <row r="48" spans="1:15" hidden="1" x14ac:dyDescent="0.2">
      <c r="A48" s="181" t="s">
        <v>70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</row>
    <row r="49" spans="1:14" hidden="1" x14ac:dyDescent="0.2">
      <c r="A49" s="183" t="s">
        <v>55</v>
      </c>
      <c r="B49" s="183" t="str">
        <f>+B6</f>
        <v>promedio 2011</v>
      </c>
      <c r="C49" s="182"/>
      <c r="D49" s="182"/>
      <c r="E49" s="182"/>
      <c r="F49" s="182"/>
      <c r="G49" s="182"/>
      <c r="H49" s="183" t="str">
        <f>+H6</f>
        <v>promedio 2014</v>
      </c>
      <c r="I49" s="182"/>
      <c r="J49" s="183" t="str">
        <f>+J6</f>
        <v>promedio 2015</v>
      </c>
      <c r="K49" s="182"/>
      <c r="L49" s="182"/>
      <c r="M49" s="182"/>
      <c r="N49" s="183" t="str">
        <f>+N6</f>
        <v>promedio 2017</v>
      </c>
    </row>
    <row r="50" spans="1:14" ht="13.5" hidden="1" thickBot="1" x14ac:dyDescent="0.25">
      <c r="A50" s="84" t="s">
        <v>71</v>
      </c>
      <c r="B50" s="184">
        <f>+B36-SUM(B9,B9:B11,B13:B18,B20:B23,B25:B26,B28:B29,B31:B32,B34:B35)</f>
        <v>0</v>
      </c>
      <c r="C50" s="185"/>
      <c r="D50" s="185"/>
      <c r="E50" s="185"/>
      <c r="F50" s="185"/>
      <c r="G50" s="185"/>
      <c r="H50" s="184">
        <f>+H36-SUM(H9,H9:H11,H13:H18,H20:H23,H25:H26,H28:H29,H31:H32,H34:H35)</f>
        <v>0</v>
      </c>
      <c r="I50" s="185"/>
      <c r="J50" s="184">
        <f>+J36-SUM(J9,J9:J11,J13:J18,J20:J23,J25:J26,J28:J29,J31:J32,J34:J35)</f>
        <v>0</v>
      </c>
      <c r="K50" s="185"/>
      <c r="L50" s="185"/>
      <c r="M50" s="185"/>
      <c r="N50" s="184">
        <f>+N36-SUM(N9,N9:N11,N13:N18,N20:N23,N25:N26,N28:N29,N31:N32,N34:N35)</f>
        <v>0</v>
      </c>
    </row>
    <row r="51" spans="1:14" hidden="1" x14ac:dyDescent="0.2"/>
  </sheetData>
  <mergeCells count="3">
    <mergeCell ref="B6:C6"/>
    <mergeCell ref="D6:E6"/>
    <mergeCell ref="J6:K6"/>
  </mergeCells>
  <phoneticPr fontId="0" type="noConversion"/>
  <printOptions horizontalCentered="1" verticalCentered="1"/>
  <pageMargins left="0.78740157480314965" right="0.78740157480314965" top="0.23622047244094491" bottom="0.98425196850393704" header="0.51181102362204722" footer="0.51181102362204722"/>
  <pageSetup paperSize="9" scale="72" orientation="landscape" r:id="rId1"/>
  <headerFooter alignWithMargins="0">
    <oddHeader>&amp;R2018 - Año del Centenario de la Reforma Universitaria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S63"/>
  <sheetViews>
    <sheetView showGridLines="0" topLeftCell="A28" zoomScale="75" workbookViewId="0">
      <selection activeCell="B51" sqref="B1:F51"/>
    </sheetView>
  </sheetViews>
  <sheetFormatPr baseColWidth="10" defaultRowHeight="12.75" x14ac:dyDescent="0.2"/>
  <cols>
    <col min="1" max="1" width="4.140625" style="5" customWidth="1"/>
    <col min="2" max="2" width="16" style="5" customWidth="1"/>
    <col min="3" max="5" width="17.28515625" style="82" customWidth="1"/>
    <col min="6" max="6" width="2.85546875" style="5" customWidth="1"/>
    <col min="7" max="16384" width="11.42578125" style="5"/>
  </cols>
  <sheetData>
    <row r="1" spans="2:6" s="76" customFormat="1" x14ac:dyDescent="0.2">
      <c r="B1" s="3" t="s">
        <v>60</v>
      </c>
      <c r="C1" s="3"/>
      <c r="D1" s="3"/>
      <c r="E1" s="3"/>
    </row>
    <row r="2" spans="2:6" s="76" customFormat="1" x14ac:dyDescent="0.2">
      <c r="B2" s="3" t="s">
        <v>69</v>
      </c>
      <c r="C2" s="3"/>
      <c r="D2" s="3"/>
      <c r="E2" s="3"/>
    </row>
    <row r="3" spans="2:6" s="187" customFormat="1" x14ac:dyDescent="0.2">
      <c r="B3" s="253" t="s">
        <v>110</v>
      </c>
      <c r="C3" s="253"/>
      <c r="D3" s="253"/>
      <c r="E3" s="253"/>
    </row>
    <row r="4" spans="2:6" s="187" customFormat="1" x14ac:dyDescent="0.2">
      <c r="B4" s="248" t="s">
        <v>87</v>
      </c>
      <c r="C4" s="248"/>
      <c r="D4" s="248"/>
      <c r="E4" s="248"/>
    </row>
    <row r="5" spans="2:6" ht="13.5" thickBot="1" x14ac:dyDescent="0.25">
      <c r="C5" s="77"/>
      <c r="D5" s="77"/>
      <c r="E5" s="77"/>
      <c r="F5" s="32"/>
    </row>
    <row r="6" spans="2:6" ht="12.75" customHeight="1" x14ac:dyDescent="0.2">
      <c r="B6" s="249" t="s">
        <v>96</v>
      </c>
      <c r="C6" s="251" t="s">
        <v>97</v>
      </c>
      <c r="D6" s="251" t="s">
        <v>98</v>
      </c>
      <c r="E6" s="251" t="s">
        <v>99</v>
      </c>
    </row>
    <row r="7" spans="2:6" ht="26.25" customHeight="1" thickBot="1" x14ac:dyDescent="0.25">
      <c r="B7" s="250"/>
      <c r="C7" s="252"/>
      <c r="D7" s="252"/>
      <c r="E7" s="252"/>
    </row>
    <row r="8" spans="2:6" x14ac:dyDescent="0.2">
      <c r="B8" s="16">
        <f>+'3- impo no inv'!A8</f>
        <v>42005</v>
      </c>
      <c r="C8" s="18"/>
      <c r="D8" s="18"/>
      <c r="E8" s="22"/>
    </row>
    <row r="9" spans="2:6" x14ac:dyDescent="0.2">
      <c r="B9" s="19">
        <f>+'3- impo no inv'!A9</f>
        <v>42036</v>
      </c>
      <c r="C9" s="21"/>
      <c r="D9" s="21"/>
      <c r="E9" s="25"/>
    </row>
    <row r="10" spans="2:6" x14ac:dyDescent="0.2">
      <c r="B10" s="19">
        <f>+'3- impo no inv'!A10</f>
        <v>42064</v>
      </c>
      <c r="C10" s="21"/>
      <c r="D10" s="21"/>
      <c r="E10" s="22"/>
    </row>
    <row r="11" spans="2:6" x14ac:dyDescent="0.2">
      <c r="B11" s="19">
        <f>+'3- impo no inv'!A11</f>
        <v>42095</v>
      </c>
      <c r="C11" s="21"/>
      <c r="D11" s="21"/>
      <c r="E11" s="22"/>
    </row>
    <row r="12" spans="2:6" x14ac:dyDescent="0.2">
      <c r="B12" s="19">
        <f>+'3- impo no inv'!A12</f>
        <v>42125</v>
      </c>
      <c r="C12" s="21"/>
      <c r="D12" s="21"/>
      <c r="E12" s="22"/>
    </row>
    <row r="13" spans="2:6" x14ac:dyDescent="0.2">
      <c r="B13" s="19">
        <f>+'3- impo no inv'!A13</f>
        <v>42156</v>
      </c>
      <c r="C13" s="21"/>
      <c r="D13" s="21"/>
      <c r="E13" s="22"/>
    </row>
    <row r="14" spans="2:6" x14ac:dyDescent="0.2">
      <c r="B14" s="19">
        <f>+'3- impo no inv'!A14</f>
        <v>42186</v>
      </c>
      <c r="C14" s="21"/>
      <c r="D14" s="21"/>
      <c r="E14" s="22"/>
    </row>
    <row r="15" spans="2:6" x14ac:dyDescent="0.2">
      <c r="B15" s="19">
        <f>+'3- impo no inv'!A15</f>
        <v>42217</v>
      </c>
      <c r="C15" s="21"/>
      <c r="D15" s="21"/>
      <c r="E15" s="22"/>
    </row>
    <row r="16" spans="2:6" x14ac:dyDescent="0.2">
      <c r="B16" s="19">
        <f>+'3- impo no inv'!A16</f>
        <v>42248</v>
      </c>
      <c r="C16" s="21"/>
      <c r="D16" s="21"/>
      <c r="E16" s="22"/>
    </row>
    <row r="17" spans="2:5" x14ac:dyDescent="0.2">
      <c r="B17" s="19">
        <f>+'3- impo no inv'!A17</f>
        <v>42278</v>
      </c>
      <c r="C17" s="21"/>
      <c r="D17" s="21"/>
      <c r="E17" s="22"/>
    </row>
    <row r="18" spans="2:5" x14ac:dyDescent="0.2">
      <c r="B18" s="19">
        <f>+'3- impo no inv'!A18</f>
        <v>42309</v>
      </c>
      <c r="C18" s="21"/>
      <c r="D18" s="21"/>
      <c r="E18" s="22"/>
    </row>
    <row r="19" spans="2:5" ht="13.5" thickBot="1" x14ac:dyDescent="0.25">
      <c r="B19" s="23">
        <f>+'3- impo no inv'!A19</f>
        <v>42339</v>
      </c>
      <c r="C19" s="24"/>
      <c r="D19" s="24"/>
      <c r="E19" s="26"/>
    </row>
    <row r="20" spans="2:5" x14ac:dyDescent="0.2">
      <c r="B20" s="16">
        <f>+'3- impo no inv'!A20</f>
        <v>42370</v>
      </c>
      <c r="C20" s="18"/>
      <c r="D20" s="27"/>
      <c r="E20" s="17"/>
    </row>
    <row r="21" spans="2:5" x14ac:dyDescent="0.2">
      <c r="B21" s="19">
        <f>+'3- impo no inv'!A21</f>
        <v>42401</v>
      </c>
      <c r="C21" s="21"/>
      <c r="D21" s="28"/>
      <c r="E21" s="20"/>
    </row>
    <row r="22" spans="2:5" x14ac:dyDescent="0.2">
      <c r="B22" s="19">
        <f>+'3- impo no inv'!A22</f>
        <v>42430</v>
      </c>
      <c r="C22" s="21"/>
      <c r="D22" s="28"/>
      <c r="E22" s="20"/>
    </row>
    <row r="23" spans="2:5" x14ac:dyDescent="0.2">
      <c r="B23" s="19">
        <f>+'3- impo no inv'!A23</f>
        <v>42461</v>
      </c>
      <c r="C23" s="21"/>
      <c r="D23" s="28"/>
      <c r="E23" s="20"/>
    </row>
    <row r="24" spans="2:5" x14ac:dyDescent="0.2">
      <c r="B24" s="19">
        <f>+'3- impo no inv'!A24</f>
        <v>42491</v>
      </c>
      <c r="C24" s="21"/>
      <c r="D24" s="28"/>
      <c r="E24" s="20"/>
    </row>
    <row r="25" spans="2:5" x14ac:dyDescent="0.2">
      <c r="B25" s="19">
        <f>+'3- impo no inv'!A25</f>
        <v>42522</v>
      </c>
      <c r="C25" s="21"/>
      <c r="D25" s="28"/>
      <c r="E25" s="20"/>
    </row>
    <row r="26" spans="2:5" x14ac:dyDescent="0.2">
      <c r="B26" s="19">
        <f>+'3- impo no inv'!A26</f>
        <v>42552</v>
      </c>
      <c r="C26" s="21"/>
      <c r="D26" s="28"/>
      <c r="E26" s="20"/>
    </row>
    <row r="27" spans="2:5" x14ac:dyDescent="0.2">
      <c r="B27" s="19">
        <f>+'3- impo no inv'!A27</f>
        <v>42583</v>
      </c>
      <c r="C27" s="21"/>
      <c r="D27" s="28"/>
      <c r="E27" s="20"/>
    </row>
    <row r="28" spans="2:5" x14ac:dyDescent="0.2">
      <c r="B28" s="19">
        <f>+'3- impo no inv'!A28</f>
        <v>42614</v>
      </c>
      <c r="C28" s="21"/>
      <c r="D28" s="28"/>
      <c r="E28" s="20"/>
    </row>
    <row r="29" spans="2:5" x14ac:dyDescent="0.2">
      <c r="B29" s="19">
        <f>+'3- impo no inv'!A29</f>
        <v>42644</v>
      </c>
      <c r="C29" s="21"/>
      <c r="D29" s="28"/>
      <c r="E29" s="20"/>
    </row>
    <row r="30" spans="2:5" x14ac:dyDescent="0.2">
      <c r="B30" s="19">
        <f>+'3- impo no inv'!A30</f>
        <v>42675</v>
      </c>
      <c r="C30" s="21"/>
      <c r="D30" s="28"/>
      <c r="E30" s="20"/>
    </row>
    <row r="31" spans="2:5" ht="13.5" thickBot="1" x14ac:dyDescent="0.25">
      <c r="B31" s="56">
        <f>+'3- impo no inv'!A31</f>
        <v>42705</v>
      </c>
      <c r="C31" s="80"/>
      <c r="D31" s="81"/>
      <c r="E31" s="55"/>
    </row>
    <row r="32" spans="2:5" x14ac:dyDescent="0.2">
      <c r="B32" s="16">
        <f>+'3- impo no inv'!A32</f>
        <v>42736</v>
      </c>
      <c r="C32" s="18"/>
      <c r="D32" s="18"/>
      <c r="E32" s="17"/>
    </row>
    <row r="33" spans="2:45" x14ac:dyDescent="0.2">
      <c r="B33" s="19">
        <f>+'3- impo no inv'!A33</f>
        <v>42767</v>
      </c>
      <c r="C33" s="21"/>
      <c r="D33" s="21"/>
      <c r="E33" s="20"/>
    </row>
    <row r="34" spans="2:45" x14ac:dyDescent="0.2">
      <c r="B34" s="19">
        <f>+'3- impo no inv'!A34</f>
        <v>42795</v>
      </c>
      <c r="C34" s="21"/>
      <c r="D34" s="21"/>
      <c r="E34" s="20"/>
    </row>
    <row r="35" spans="2:45" x14ac:dyDescent="0.2">
      <c r="B35" s="19">
        <f>+'3- impo no inv'!A35</f>
        <v>42826</v>
      </c>
      <c r="C35" s="21"/>
      <c r="D35" s="21"/>
      <c r="E35" s="20"/>
    </row>
    <row r="36" spans="2:45" x14ac:dyDescent="0.2">
      <c r="B36" s="19">
        <f>+'3- impo no inv'!A36</f>
        <v>42856</v>
      </c>
      <c r="C36" s="21"/>
      <c r="D36" s="21"/>
      <c r="E36" s="20"/>
    </row>
    <row r="37" spans="2:45" x14ac:dyDescent="0.2">
      <c r="B37" s="19">
        <f>+'3- impo no inv'!A37</f>
        <v>42887</v>
      </c>
      <c r="C37" s="21"/>
      <c r="D37" s="21"/>
      <c r="E37" s="20"/>
    </row>
    <row r="38" spans="2:45" x14ac:dyDescent="0.2">
      <c r="B38" s="19">
        <f>+'3- impo no inv'!A38</f>
        <v>42917</v>
      </c>
      <c r="C38" s="21"/>
      <c r="D38" s="21"/>
      <c r="E38" s="20"/>
    </row>
    <row r="39" spans="2:45" x14ac:dyDescent="0.2">
      <c r="B39" s="19">
        <f>+'3- impo no inv'!A39</f>
        <v>42948</v>
      </c>
      <c r="C39" s="21"/>
      <c r="D39" s="21"/>
      <c r="E39" s="20"/>
    </row>
    <row r="40" spans="2:45" x14ac:dyDescent="0.2">
      <c r="B40" s="19">
        <f>+'3- impo no inv'!A40</f>
        <v>42979</v>
      </c>
      <c r="C40" s="21"/>
      <c r="D40" s="21"/>
      <c r="E40" s="20"/>
    </row>
    <row r="41" spans="2:45" x14ac:dyDescent="0.2">
      <c r="B41" s="19">
        <f>+'3- impo no inv'!A41</f>
        <v>43009</v>
      </c>
      <c r="C41" s="21"/>
      <c r="D41" s="21"/>
      <c r="E41" s="20"/>
    </row>
    <row r="42" spans="2:45" x14ac:dyDescent="0.2">
      <c r="B42" s="19">
        <f>+'3- impo no inv'!A42</f>
        <v>43040</v>
      </c>
      <c r="C42" s="21"/>
      <c r="D42" s="21"/>
      <c r="E42" s="20"/>
    </row>
    <row r="43" spans="2:45" ht="13.5" thickBot="1" x14ac:dyDescent="0.25">
      <c r="B43" s="23">
        <f>+'3- impo no inv'!A43</f>
        <v>43070</v>
      </c>
      <c r="C43" s="24"/>
      <c r="D43" s="24"/>
      <c r="E43" s="30"/>
    </row>
    <row r="44" spans="2:45" ht="13.5" thickBot="1" x14ac:dyDescent="0.25">
      <c r="B44" s="31"/>
      <c r="C44" s="32"/>
      <c r="D44" s="32"/>
      <c r="E44" s="33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</row>
    <row r="45" spans="2:45" x14ac:dyDescent="0.2">
      <c r="B45" s="34">
        <v>2011</v>
      </c>
      <c r="C45" s="108"/>
      <c r="D45" s="18"/>
      <c r="E45" s="91"/>
    </row>
    <row r="46" spans="2:45" x14ac:dyDescent="0.2">
      <c r="B46" s="35">
        <v>2012</v>
      </c>
      <c r="C46" s="105"/>
      <c r="D46" s="21"/>
      <c r="E46" s="92"/>
    </row>
    <row r="47" spans="2:45" x14ac:dyDescent="0.2">
      <c r="B47" s="35">
        <v>2013</v>
      </c>
      <c r="C47" s="105"/>
      <c r="D47" s="21"/>
      <c r="E47" s="93"/>
    </row>
    <row r="48" spans="2:45" x14ac:dyDescent="0.2">
      <c r="B48" s="35">
        <v>2014</v>
      </c>
      <c r="C48" s="105"/>
      <c r="D48" s="21"/>
      <c r="E48" s="93"/>
    </row>
    <row r="49" spans="2:5" x14ac:dyDescent="0.2">
      <c r="B49" s="35">
        <v>2015</v>
      </c>
      <c r="C49" s="105"/>
      <c r="D49" s="21"/>
      <c r="E49" s="93"/>
    </row>
    <row r="50" spans="2:5" x14ac:dyDescent="0.2">
      <c r="B50" s="109">
        <v>2016</v>
      </c>
      <c r="C50" s="105"/>
      <c r="D50" s="21"/>
      <c r="E50" s="93"/>
    </row>
    <row r="51" spans="2:5" ht="13.5" thickBot="1" x14ac:dyDescent="0.25">
      <c r="B51" s="107">
        <v>2017</v>
      </c>
      <c r="C51" s="106"/>
      <c r="D51" s="24"/>
      <c r="E51" s="94"/>
    </row>
    <row r="52" spans="2:5" x14ac:dyDescent="0.2">
      <c r="B52" s="83"/>
      <c r="C52" s="5"/>
      <c r="D52" s="5"/>
    </row>
    <row r="53" spans="2:5" hidden="1" x14ac:dyDescent="0.2">
      <c r="B53" s="38" t="s">
        <v>57</v>
      </c>
      <c r="C53" s="39"/>
      <c r="D53" s="40"/>
      <c r="E53" s="40"/>
    </row>
    <row r="54" spans="2:5" ht="13.5" hidden="1" thickBot="1" x14ac:dyDescent="0.25">
      <c r="B54" s="40"/>
      <c r="C54" s="40"/>
      <c r="D54" s="40"/>
      <c r="E54" s="40"/>
    </row>
    <row r="55" spans="2:5" ht="13.5" hidden="1" thickBot="1" x14ac:dyDescent="0.25">
      <c r="B55" s="41" t="s">
        <v>55</v>
      </c>
      <c r="C55" s="59" t="s">
        <v>58</v>
      </c>
      <c r="D55" s="60" t="s">
        <v>61</v>
      </c>
    </row>
    <row r="56" spans="2:5" hidden="1" x14ac:dyDescent="0.2">
      <c r="B56" s="44">
        <f>+B45</f>
        <v>2011</v>
      </c>
      <c r="C56" s="45" t="e">
        <f>+C45-SUM(#REF!)</f>
        <v>#REF!</v>
      </c>
      <c r="D56" s="46" t="e">
        <f>+D45-SUM(#REF!)</f>
        <v>#REF!</v>
      </c>
    </row>
    <row r="57" spans="2:5" hidden="1" x14ac:dyDescent="0.2">
      <c r="B57" s="47">
        <f>+B46</f>
        <v>2012</v>
      </c>
      <c r="C57" s="48">
        <f>+C46-SUM(C8:C19)</f>
        <v>0</v>
      </c>
      <c r="D57" s="49">
        <f>+D46-SUM(D8:D19)</f>
        <v>0</v>
      </c>
    </row>
    <row r="58" spans="2:5" ht="13.5" hidden="1" thickBot="1" x14ac:dyDescent="0.25">
      <c r="B58" s="50">
        <f>+B47</f>
        <v>2013</v>
      </c>
      <c r="C58" s="51">
        <f>+C47-SUM(C20:C31)</f>
        <v>0</v>
      </c>
      <c r="D58" s="52">
        <f>+D47-SUM(D20:D31)</f>
        <v>0</v>
      </c>
    </row>
    <row r="59" spans="2:5" hidden="1" x14ac:dyDescent="0.2">
      <c r="B59" s="44">
        <f>+B49</f>
        <v>2015</v>
      </c>
      <c r="C59" s="53">
        <f>+C49-(SUM(C20:INDEX(C20:C31,'parámetros e instrucciones'!$E$3)))</f>
        <v>0</v>
      </c>
      <c r="D59" s="53">
        <f>+D49-(SUM(D20:INDEX(D20:D31,'parámetros e instrucciones'!$E$3)))</f>
        <v>0</v>
      </c>
    </row>
    <row r="60" spans="2:5" ht="13.5" hidden="1" thickBot="1" x14ac:dyDescent="0.25">
      <c r="B60" s="50">
        <f>+B50</f>
        <v>2016</v>
      </c>
      <c r="C60" s="54">
        <f>+C50-(SUM(C32:INDEX(C32:C43,'parámetros e instrucciones'!$E$3)))</f>
        <v>0</v>
      </c>
      <c r="D60" s="54">
        <f>+D50-(SUM(D32:INDEX(D32:D43,'parámetros e instrucciones'!$E$3)))</f>
        <v>0</v>
      </c>
    </row>
    <row r="61" spans="2:5" hidden="1" x14ac:dyDescent="0.2"/>
    <row r="62" spans="2:5" hidden="1" x14ac:dyDescent="0.2"/>
    <row r="63" spans="2:5" hidden="1" x14ac:dyDescent="0.2"/>
  </sheetData>
  <mergeCells count="6">
    <mergeCell ref="B4:E4"/>
    <mergeCell ref="B6:B7"/>
    <mergeCell ref="C6:C7"/>
    <mergeCell ref="D6:D7"/>
    <mergeCell ref="E6:E7"/>
    <mergeCell ref="B3:E3"/>
  </mergeCells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r:id="rId1"/>
  <headerFooter alignWithMargins="0">
    <oddHeader>&amp;R2018 - Año del Centenario de la Reforma Universitaria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S66"/>
  <sheetViews>
    <sheetView showGridLines="0" zoomScale="75" workbookViewId="0">
      <selection activeCell="B1" sqref="B1:F51"/>
    </sheetView>
  </sheetViews>
  <sheetFormatPr baseColWidth="10" defaultRowHeight="12.75" x14ac:dyDescent="0.2"/>
  <cols>
    <col min="1" max="1" width="4.140625" style="5" customWidth="1"/>
    <col min="2" max="2" width="16" style="5" customWidth="1"/>
    <col min="3" max="5" width="17.28515625" style="82" customWidth="1"/>
    <col min="6" max="6" width="2.7109375" style="5" customWidth="1"/>
    <col min="7" max="16384" width="11.42578125" style="5"/>
  </cols>
  <sheetData>
    <row r="1" spans="2:6" s="76" customFormat="1" x14ac:dyDescent="0.2">
      <c r="B1" s="90" t="s">
        <v>100</v>
      </c>
      <c r="C1" s="3"/>
      <c r="D1" s="3"/>
      <c r="E1" s="3"/>
    </row>
    <row r="2" spans="2:6" s="76" customFormat="1" x14ac:dyDescent="0.2">
      <c r="B2" s="3" t="s">
        <v>69</v>
      </c>
      <c r="C2" s="3"/>
      <c r="D2" s="3"/>
      <c r="E2" s="3"/>
    </row>
    <row r="3" spans="2:6" s="187" customFormat="1" x14ac:dyDescent="0.2">
      <c r="B3" s="253" t="s">
        <v>111</v>
      </c>
      <c r="C3" s="253"/>
      <c r="D3" s="253"/>
      <c r="E3" s="253"/>
    </row>
    <row r="4" spans="2:6" s="187" customFormat="1" x14ac:dyDescent="0.2">
      <c r="B4" s="248" t="s">
        <v>87</v>
      </c>
      <c r="C4" s="248"/>
      <c r="D4" s="248"/>
      <c r="E4" s="248"/>
    </row>
    <row r="5" spans="2:6" ht="13.5" thickBot="1" x14ac:dyDescent="0.25">
      <c r="C5" s="77"/>
      <c r="D5" s="77"/>
      <c r="E5" s="77"/>
      <c r="F5" s="32"/>
    </row>
    <row r="6" spans="2:6" ht="12.75" customHeight="1" x14ac:dyDescent="0.2">
      <c r="B6" s="249" t="s">
        <v>96</v>
      </c>
      <c r="C6" s="251" t="s">
        <v>97</v>
      </c>
      <c r="D6" s="251" t="s">
        <v>98</v>
      </c>
      <c r="E6" s="251" t="s">
        <v>99</v>
      </c>
    </row>
    <row r="7" spans="2:6" ht="26.25" customHeight="1" thickBot="1" x14ac:dyDescent="0.25">
      <c r="B7" s="250"/>
      <c r="C7" s="252"/>
      <c r="D7" s="252"/>
      <c r="E7" s="252"/>
    </row>
    <row r="8" spans="2:6" x14ac:dyDescent="0.2">
      <c r="B8" s="16">
        <f>+'3- impo no inv'!A8</f>
        <v>42005</v>
      </c>
      <c r="C8" s="18"/>
      <c r="D8" s="18"/>
      <c r="E8" s="22"/>
    </row>
    <row r="9" spans="2:6" x14ac:dyDescent="0.2">
      <c r="B9" s="19">
        <f>+'3- impo no inv'!A9</f>
        <v>42036</v>
      </c>
      <c r="C9" s="21"/>
      <c r="D9" s="21"/>
      <c r="E9" s="25"/>
    </row>
    <row r="10" spans="2:6" x14ac:dyDescent="0.2">
      <c r="B10" s="19">
        <f>+'3- impo no inv'!A10</f>
        <v>42064</v>
      </c>
      <c r="C10" s="21"/>
      <c r="D10" s="21"/>
      <c r="E10" s="22"/>
    </row>
    <row r="11" spans="2:6" x14ac:dyDescent="0.2">
      <c r="B11" s="19">
        <f>+'3- impo no inv'!A11</f>
        <v>42095</v>
      </c>
      <c r="C11" s="21"/>
      <c r="D11" s="21"/>
      <c r="E11" s="22"/>
    </row>
    <row r="12" spans="2:6" x14ac:dyDescent="0.2">
      <c r="B12" s="19">
        <f>+'3- impo no inv'!A12</f>
        <v>42125</v>
      </c>
      <c r="C12" s="21"/>
      <c r="D12" s="21"/>
      <c r="E12" s="22"/>
    </row>
    <row r="13" spans="2:6" x14ac:dyDescent="0.2">
      <c r="B13" s="19">
        <f>+'3- impo no inv'!A13</f>
        <v>42156</v>
      </c>
      <c r="C13" s="21"/>
      <c r="D13" s="21"/>
      <c r="E13" s="22"/>
    </row>
    <row r="14" spans="2:6" x14ac:dyDescent="0.2">
      <c r="B14" s="19">
        <f>+'3- impo no inv'!A14</f>
        <v>42186</v>
      </c>
      <c r="C14" s="21"/>
      <c r="D14" s="21"/>
      <c r="E14" s="22"/>
    </row>
    <row r="15" spans="2:6" x14ac:dyDescent="0.2">
      <c r="B15" s="19">
        <f>+'3- impo no inv'!A15</f>
        <v>42217</v>
      </c>
      <c r="C15" s="21"/>
      <c r="D15" s="21"/>
      <c r="E15" s="22"/>
    </row>
    <row r="16" spans="2:6" x14ac:dyDescent="0.2">
      <c r="B16" s="19">
        <f>+'3- impo no inv'!A16</f>
        <v>42248</v>
      </c>
      <c r="C16" s="21"/>
      <c r="D16" s="21"/>
      <c r="E16" s="22"/>
    </row>
    <row r="17" spans="2:5" x14ac:dyDescent="0.2">
      <c r="B17" s="19">
        <f>+'3- impo no inv'!A17</f>
        <v>42278</v>
      </c>
      <c r="C17" s="21"/>
      <c r="D17" s="21"/>
      <c r="E17" s="22"/>
    </row>
    <row r="18" spans="2:5" x14ac:dyDescent="0.2">
      <c r="B18" s="19">
        <f>+'3- impo no inv'!A18</f>
        <v>42309</v>
      </c>
      <c r="C18" s="21"/>
      <c r="D18" s="21"/>
      <c r="E18" s="22"/>
    </row>
    <row r="19" spans="2:5" ht="13.5" thickBot="1" x14ac:dyDescent="0.25">
      <c r="B19" s="23">
        <f>+'3- impo no inv'!A19</f>
        <v>42339</v>
      </c>
      <c r="C19" s="24"/>
      <c r="D19" s="24"/>
      <c r="E19" s="26"/>
    </row>
    <row r="20" spans="2:5" x14ac:dyDescent="0.2">
      <c r="B20" s="16">
        <f>+'3- impo no inv'!A20</f>
        <v>42370</v>
      </c>
      <c r="C20" s="18"/>
      <c r="D20" s="27"/>
      <c r="E20" s="17"/>
    </row>
    <row r="21" spans="2:5" x14ac:dyDescent="0.2">
      <c r="B21" s="19">
        <f>+'3- impo no inv'!A21</f>
        <v>42401</v>
      </c>
      <c r="C21" s="21"/>
      <c r="D21" s="28"/>
      <c r="E21" s="20"/>
    </row>
    <row r="22" spans="2:5" x14ac:dyDescent="0.2">
      <c r="B22" s="19">
        <f>+'3- impo no inv'!A22</f>
        <v>42430</v>
      </c>
      <c r="C22" s="21"/>
      <c r="D22" s="28"/>
      <c r="E22" s="20"/>
    </row>
    <row r="23" spans="2:5" x14ac:dyDescent="0.2">
      <c r="B23" s="19">
        <f>+'3- impo no inv'!A23</f>
        <v>42461</v>
      </c>
      <c r="C23" s="21"/>
      <c r="D23" s="28"/>
      <c r="E23" s="20"/>
    </row>
    <row r="24" spans="2:5" x14ac:dyDescent="0.2">
      <c r="B24" s="19">
        <f>+'3- impo no inv'!A24</f>
        <v>42491</v>
      </c>
      <c r="C24" s="21"/>
      <c r="D24" s="28"/>
      <c r="E24" s="20"/>
    </row>
    <row r="25" spans="2:5" x14ac:dyDescent="0.2">
      <c r="B25" s="19">
        <f>+'3- impo no inv'!A25</f>
        <v>42522</v>
      </c>
      <c r="C25" s="21"/>
      <c r="D25" s="28"/>
      <c r="E25" s="20"/>
    </row>
    <row r="26" spans="2:5" x14ac:dyDescent="0.2">
      <c r="B26" s="19">
        <f>+'3- impo no inv'!A26</f>
        <v>42552</v>
      </c>
      <c r="C26" s="21"/>
      <c r="D26" s="28"/>
      <c r="E26" s="20"/>
    </row>
    <row r="27" spans="2:5" x14ac:dyDescent="0.2">
      <c r="B27" s="19">
        <f>+'3- impo no inv'!A27</f>
        <v>42583</v>
      </c>
      <c r="C27" s="21"/>
      <c r="D27" s="28"/>
      <c r="E27" s="20"/>
    </row>
    <row r="28" spans="2:5" x14ac:dyDescent="0.2">
      <c r="B28" s="19">
        <f>+'3- impo no inv'!A28</f>
        <v>42614</v>
      </c>
      <c r="C28" s="21"/>
      <c r="D28" s="28"/>
      <c r="E28" s="20"/>
    </row>
    <row r="29" spans="2:5" x14ac:dyDescent="0.2">
      <c r="B29" s="19">
        <f>+'3- impo no inv'!A29</f>
        <v>42644</v>
      </c>
      <c r="C29" s="21"/>
      <c r="D29" s="28"/>
      <c r="E29" s="20"/>
    </row>
    <row r="30" spans="2:5" x14ac:dyDescent="0.2">
      <c r="B30" s="19">
        <f>+'3- impo no inv'!A30</f>
        <v>42675</v>
      </c>
      <c r="C30" s="21"/>
      <c r="D30" s="28"/>
      <c r="E30" s="20"/>
    </row>
    <row r="31" spans="2:5" ht="13.5" thickBot="1" x14ac:dyDescent="0.25">
      <c r="B31" s="56">
        <f>+'3- impo no inv'!A31</f>
        <v>42705</v>
      </c>
      <c r="C31" s="80"/>
      <c r="D31" s="81"/>
      <c r="E31" s="55"/>
    </row>
    <row r="32" spans="2:5" x14ac:dyDescent="0.2">
      <c r="B32" s="16">
        <f>+'3- impo no inv'!A32</f>
        <v>42736</v>
      </c>
      <c r="C32" s="18"/>
      <c r="D32" s="18"/>
      <c r="E32" s="17"/>
    </row>
    <row r="33" spans="2:45" x14ac:dyDescent="0.2">
      <c r="B33" s="19">
        <f>+'3- impo no inv'!A33</f>
        <v>42767</v>
      </c>
      <c r="C33" s="21"/>
      <c r="D33" s="21"/>
      <c r="E33" s="20"/>
    </row>
    <row r="34" spans="2:45" x14ac:dyDescent="0.2">
      <c r="B34" s="19">
        <f>+'3- impo no inv'!A34</f>
        <v>42795</v>
      </c>
      <c r="C34" s="21"/>
      <c r="D34" s="21"/>
      <c r="E34" s="20"/>
    </row>
    <row r="35" spans="2:45" x14ac:dyDescent="0.2">
      <c r="B35" s="19">
        <f>+'3- impo no inv'!A35</f>
        <v>42826</v>
      </c>
      <c r="C35" s="21"/>
      <c r="D35" s="21"/>
      <c r="E35" s="20"/>
    </row>
    <row r="36" spans="2:45" x14ac:dyDescent="0.2">
      <c r="B36" s="19">
        <f>+'3- impo no inv'!A36</f>
        <v>42856</v>
      </c>
      <c r="C36" s="21"/>
      <c r="D36" s="21"/>
      <c r="E36" s="20"/>
    </row>
    <row r="37" spans="2:45" x14ac:dyDescent="0.2">
      <c r="B37" s="19">
        <f>+'3- impo no inv'!A37</f>
        <v>42887</v>
      </c>
      <c r="C37" s="21"/>
      <c r="D37" s="21"/>
      <c r="E37" s="20"/>
    </row>
    <row r="38" spans="2:45" x14ac:dyDescent="0.2">
      <c r="B38" s="19">
        <f>+'3- impo no inv'!A38</f>
        <v>42917</v>
      </c>
      <c r="C38" s="21"/>
      <c r="D38" s="21"/>
      <c r="E38" s="20"/>
    </row>
    <row r="39" spans="2:45" x14ac:dyDescent="0.2">
      <c r="B39" s="19">
        <f>+'3- impo no inv'!A39</f>
        <v>42948</v>
      </c>
      <c r="C39" s="21"/>
      <c r="D39" s="21"/>
      <c r="E39" s="20"/>
    </row>
    <row r="40" spans="2:45" x14ac:dyDescent="0.2">
      <c r="B40" s="19">
        <f>+'3- impo no inv'!A40</f>
        <v>42979</v>
      </c>
      <c r="C40" s="21"/>
      <c r="D40" s="21"/>
      <c r="E40" s="20"/>
    </row>
    <row r="41" spans="2:45" x14ac:dyDescent="0.2">
      <c r="B41" s="19">
        <f>+'3- impo no inv'!A41</f>
        <v>43009</v>
      </c>
      <c r="C41" s="21"/>
      <c r="D41" s="21"/>
      <c r="E41" s="20"/>
    </row>
    <row r="42" spans="2:45" x14ac:dyDescent="0.2">
      <c r="B42" s="19">
        <f>+'3- impo no inv'!A42</f>
        <v>43040</v>
      </c>
      <c r="C42" s="21"/>
      <c r="D42" s="21"/>
      <c r="E42" s="20"/>
    </row>
    <row r="43" spans="2:45" ht="13.5" thickBot="1" x14ac:dyDescent="0.25">
      <c r="B43" s="23">
        <f>+'3- impo no inv'!A43</f>
        <v>43070</v>
      </c>
      <c r="C43" s="24"/>
      <c r="D43" s="24"/>
      <c r="E43" s="30"/>
    </row>
    <row r="44" spans="2:45" ht="13.5" thickBot="1" x14ac:dyDescent="0.25">
      <c r="B44" s="31"/>
      <c r="C44" s="32"/>
      <c r="D44" s="32"/>
      <c r="E44" s="33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</row>
    <row r="45" spans="2:45" x14ac:dyDescent="0.2">
      <c r="B45" s="34">
        <v>2011</v>
      </c>
      <c r="C45" s="108"/>
      <c r="D45" s="18"/>
      <c r="E45" s="91"/>
    </row>
    <row r="46" spans="2:45" x14ac:dyDescent="0.2">
      <c r="B46" s="35">
        <v>2012</v>
      </c>
      <c r="C46" s="105"/>
      <c r="D46" s="21"/>
      <c r="E46" s="92"/>
    </row>
    <row r="47" spans="2:45" x14ac:dyDescent="0.2">
      <c r="B47" s="35">
        <v>2013</v>
      </c>
      <c r="C47" s="105"/>
      <c r="D47" s="21"/>
      <c r="E47" s="93"/>
    </row>
    <row r="48" spans="2:45" x14ac:dyDescent="0.2">
      <c r="B48" s="35">
        <v>2014</v>
      </c>
      <c r="C48" s="105"/>
      <c r="D48" s="21"/>
      <c r="E48" s="93"/>
    </row>
    <row r="49" spans="2:5" x14ac:dyDescent="0.2">
      <c r="B49" s="35">
        <v>2015</v>
      </c>
      <c r="C49" s="105"/>
      <c r="D49" s="21"/>
      <c r="E49" s="93"/>
    </row>
    <row r="50" spans="2:5" x14ac:dyDescent="0.2">
      <c r="B50" s="109">
        <v>2016</v>
      </c>
      <c r="C50" s="105"/>
      <c r="D50" s="21"/>
      <c r="E50" s="93"/>
    </row>
    <row r="51" spans="2:5" ht="13.5" thickBot="1" x14ac:dyDescent="0.25">
      <c r="B51" s="107">
        <v>2017</v>
      </c>
      <c r="C51" s="106"/>
      <c r="D51" s="24"/>
      <c r="E51" s="94"/>
    </row>
    <row r="52" spans="2:5" x14ac:dyDescent="0.2">
      <c r="B52" s="83"/>
      <c r="C52" s="5"/>
      <c r="D52" s="5"/>
    </row>
    <row r="53" spans="2:5" hidden="1" x14ac:dyDescent="0.2">
      <c r="B53" s="38" t="s">
        <v>57</v>
      </c>
      <c r="C53" s="39"/>
      <c r="D53" s="40"/>
      <c r="E53" s="40"/>
    </row>
    <row r="54" spans="2:5" ht="13.5" hidden="1" thickBot="1" x14ac:dyDescent="0.25">
      <c r="B54" s="40"/>
      <c r="C54" s="40"/>
      <c r="D54" s="40"/>
      <c r="E54" s="40"/>
    </row>
    <row r="55" spans="2:5" ht="13.5" hidden="1" thickBot="1" x14ac:dyDescent="0.25">
      <c r="B55" s="41" t="s">
        <v>55</v>
      </c>
      <c r="C55" s="59" t="s">
        <v>58</v>
      </c>
      <c r="D55" s="60" t="s">
        <v>61</v>
      </c>
    </row>
    <row r="56" spans="2:5" hidden="1" x14ac:dyDescent="0.2">
      <c r="B56" s="44">
        <f>+B45</f>
        <v>2011</v>
      </c>
      <c r="C56" s="45" t="e">
        <f>+C45-SUM(#REF!)</f>
        <v>#REF!</v>
      </c>
      <c r="D56" s="46" t="e">
        <f>+D45-SUM(#REF!)</f>
        <v>#REF!</v>
      </c>
    </row>
    <row r="57" spans="2:5" hidden="1" x14ac:dyDescent="0.2">
      <c r="B57" s="47">
        <f>+B46</f>
        <v>2012</v>
      </c>
      <c r="C57" s="48">
        <f>+C46-SUM(C8:C19)</f>
        <v>0</v>
      </c>
      <c r="D57" s="49">
        <f>+D46-SUM(D8:D19)</f>
        <v>0</v>
      </c>
    </row>
    <row r="58" spans="2:5" ht="13.5" hidden="1" thickBot="1" x14ac:dyDescent="0.25">
      <c r="B58" s="50">
        <f>+B47</f>
        <v>2013</v>
      </c>
      <c r="C58" s="51">
        <f>+C47-SUM(C20:C31)</f>
        <v>0</v>
      </c>
      <c r="D58" s="52">
        <f>+D47-SUM(D20:D31)</f>
        <v>0</v>
      </c>
    </row>
    <row r="59" spans="2:5" hidden="1" x14ac:dyDescent="0.2">
      <c r="B59" s="44">
        <f>+B49</f>
        <v>2015</v>
      </c>
      <c r="C59" s="53">
        <f>+C49-(SUM(C20:INDEX(C20:C31,'parámetros e instrucciones'!$E$3)))</f>
        <v>0</v>
      </c>
      <c r="D59" s="53">
        <f>+D49-(SUM(D20:INDEX(D20:D31,'parámetros e instrucciones'!$E$3)))</f>
        <v>0</v>
      </c>
    </row>
    <row r="60" spans="2:5" ht="13.5" hidden="1" thickBot="1" x14ac:dyDescent="0.25">
      <c r="B60" s="50">
        <f>+B50</f>
        <v>2016</v>
      </c>
      <c r="C60" s="54">
        <f>+C50-(SUM(C32:INDEX(C32:C43,'parámetros e instrucciones'!$E$3)))</f>
        <v>0</v>
      </c>
      <c r="D60" s="54">
        <f>+D50-(SUM(D32:INDEX(D32:D43,'parámetros e instrucciones'!$E$3)))</f>
        <v>0</v>
      </c>
    </row>
    <row r="61" spans="2:5" hidden="1" x14ac:dyDescent="0.2"/>
    <row r="62" spans="2:5" hidden="1" x14ac:dyDescent="0.2"/>
    <row r="63" spans="2:5" hidden="1" x14ac:dyDescent="0.2"/>
    <row r="64" spans="2:5" hidden="1" x14ac:dyDescent="0.2"/>
    <row r="65" hidden="1" x14ac:dyDescent="0.2"/>
    <row r="66" hidden="1" x14ac:dyDescent="0.2"/>
  </sheetData>
  <mergeCells count="6">
    <mergeCell ref="B4:E4"/>
    <mergeCell ref="B6:B7"/>
    <mergeCell ref="C6:C7"/>
    <mergeCell ref="D6:D7"/>
    <mergeCell ref="E6:E7"/>
    <mergeCell ref="B3:E3"/>
  </mergeCells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r:id="rId1"/>
  <headerFooter alignWithMargins="0">
    <oddHeader>&amp;R2018 - Año del Centenario de la Reforma Universitaria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parámetros e instrucciones</vt:lpstr>
      <vt:lpstr>anexo</vt:lpstr>
      <vt:lpstr>1.modelos prod.invest.</vt:lpstr>
      <vt:lpstr>2- impo investigadas</vt:lpstr>
      <vt:lpstr>3- impo no inv</vt:lpstr>
      <vt:lpstr>4-costos</vt:lpstr>
      <vt:lpstr>5-costos </vt:lpstr>
      <vt:lpstr>6.a-precios</vt:lpstr>
      <vt:lpstr>6.b-precios</vt:lpstr>
      <vt:lpstr>7- Compras internas</vt:lpstr>
      <vt:lpstr>8- reventa</vt:lpstr>
      <vt:lpstr>9 existencias</vt:lpstr>
      <vt:lpstr>'1.modelos prod.invest.'!Área_de_impresión</vt:lpstr>
      <vt:lpstr>'2- impo investigadas'!Área_de_impresión</vt:lpstr>
      <vt:lpstr>'3- impo no inv'!Área_de_impresión</vt:lpstr>
      <vt:lpstr>'4-costos'!Área_de_impresión</vt:lpstr>
      <vt:lpstr>'5-costos '!Área_de_impresión</vt:lpstr>
      <vt:lpstr>'6.a-precios'!Área_de_impresión</vt:lpstr>
      <vt:lpstr>'6.b-precios'!Área_de_impresión</vt:lpstr>
      <vt:lpstr>'7- Compras internas'!Área_de_impresión</vt:lpstr>
      <vt:lpstr>'8- reventa'!Área_de_impresión</vt:lpstr>
      <vt:lpstr>'9 existencias'!Área_de_impresión</vt:lpstr>
      <vt:lpstr>anexo!Área_de_impresión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J. Annarumma</dc:creator>
  <cp:lastModifiedBy>Marcela Natalia Martino</cp:lastModifiedBy>
  <cp:lastPrinted>2018-01-31T16:13:01Z</cp:lastPrinted>
  <dcterms:created xsi:type="dcterms:W3CDTF">2000-08-29T18:35:56Z</dcterms:created>
  <dcterms:modified xsi:type="dcterms:W3CDTF">2018-05-31T20:30:53Z</dcterms:modified>
</cp:coreProperties>
</file>