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Dumping\2018.011\040 Cuestionarios\10 Modelo Enviado\Importadores Investigados\"/>
    </mc:Choice>
  </mc:AlternateContent>
  <bookViews>
    <workbookView xWindow="480" yWindow="225" windowWidth="8895" windowHeight="4500" tabRatio="849" firstSheet="1" activeTab="7"/>
  </bookViews>
  <sheets>
    <sheet name="parámetros e instrucciones" sheetId="17" r:id="rId1"/>
    <sheet name="anexo" sheetId="1" r:id="rId2"/>
    <sheet name="1.modelos prod.invest." sheetId="2" r:id="rId3"/>
    <sheet name="2- impo investigadas" sheetId="7" r:id="rId4"/>
    <sheet name="2- impo investigadas (2)" sheetId="21" r:id="rId5"/>
    <sheet name="3- impo no inv" sheetId="8" r:id="rId6"/>
    <sheet name="4.a-costos" sheetId="9" r:id="rId7"/>
    <sheet name="4.a-costos (2)" sheetId="25" r:id="rId8"/>
    <sheet name="4.b-costos" sheetId="20" r:id="rId9"/>
    <sheet name="4.b-costos (2)" sheetId="26" r:id="rId10"/>
    <sheet name="5-precios" sheetId="10" r:id="rId11"/>
    <sheet name="5-precios (3)" sheetId="27" r:id="rId12"/>
    <sheet name="5-precios (2)" sheetId="22" r:id="rId13"/>
    <sheet name="5-precios (4)" sheetId="28" r:id="rId14"/>
    <sheet name="6- Compras internas" sheetId="11" r:id="rId15"/>
    <sheet name="6- Compras internas (3)" sheetId="24" r:id="rId16"/>
    <sheet name="6- Compras internas (4)" sheetId="29" r:id="rId17"/>
    <sheet name="6- Compras internas (2)" sheetId="23" r:id="rId18"/>
    <sheet name="6- Compras internas (5)" sheetId="30" r:id="rId19"/>
    <sheet name="7- reventa" sheetId="19" r:id="rId20"/>
    <sheet name="8-existencias" sheetId="18" r:id="rId21"/>
  </sheets>
  <externalReferences>
    <externalReference r:id="rId22"/>
    <externalReference r:id="rId23"/>
  </externalReferences>
  <definedNames>
    <definedName name="al">[1]PARAMETROS!$C$5</definedName>
    <definedName name="año1">'[2]0a_Parámetros'!$H$7</definedName>
    <definedName name="_xlnm.Print_Area" localSheetId="2">'1.modelos prod.invest.'!$A$1:$F$41</definedName>
    <definedName name="_xlnm.Print_Area" localSheetId="3">'2- impo investigadas'!$A$1:$F$63</definedName>
    <definedName name="_xlnm.Print_Area" localSheetId="4">'2- impo investigadas (2)'!$A$1:$F$63</definedName>
    <definedName name="_xlnm.Print_Area" localSheetId="5">'3- impo no inv'!$A$1:$F$63</definedName>
    <definedName name="_xlnm.Print_Area" localSheetId="6">'4.a-costos'!$A$1:$I$41</definedName>
    <definedName name="_xlnm.Print_Area" localSheetId="7">'4.a-costos (2)'!$A$1:$I$41</definedName>
    <definedName name="_xlnm.Print_Area" localSheetId="8">'4.b-costos'!$A$1:$I$42</definedName>
    <definedName name="_xlnm.Print_Area" localSheetId="9">'4.b-costos (2)'!$A$1:$I$42</definedName>
    <definedName name="_xlnm.Print_Area" localSheetId="10">'5-precios'!$B$1:$F$62</definedName>
    <definedName name="_xlnm.Print_Area" localSheetId="12">'5-precios (2)'!$B$1:$F$62</definedName>
    <definedName name="_xlnm.Print_Area" localSheetId="11">'5-precios (3)'!$B$1:$F$62</definedName>
    <definedName name="_xlnm.Print_Area" localSheetId="13">'5-precios (4)'!$B$1:$F$62</definedName>
    <definedName name="_xlnm.Print_Area" localSheetId="14">'6- Compras internas'!$A$1:$C$55</definedName>
    <definedName name="_xlnm.Print_Area" localSheetId="17">'6- Compras internas (2)'!$A$1:$C$55</definedName>
    <definedName name="_xlnm.Print_Area" localSheetId="15">'6- Compras internas (3)'!$A$1:$C$55</definedName>
    <definedName name="_xlnm.Print_Area" localSheetId="16">'6- Compras internas (4)'!$A$1:$C$55</definedName>
    <definedName name="_xlnm.Print_Area" localSheetId="18">'6- Compras internas (5)'!$A$1:$C$55</definedName>
    <definedName name="_xlnm.Print_Area" localSheetId="19">'7- reventa'!$A$1:$K$64</definedName>
    <definedName name="_xlnm.Print_Area" localSheetId="20">'8-existencias'!$A$1:$F$13</definedName>
    <definedName name="_xlnm.Print_Area" localSheetId="1">anexo!$C$10</definedName>
  </definedNames>
  <calcPr calcId="162913" calcMode="manual"/>
</workbook>
</file>

<file path=xl/calcChain.xml><?xml version="1.0" encoding="utf-8"?>
<calcChain xmlns="http://schemas.openxmlformats.org/spreadsheetml/2006/main">
  <c r="C67" i="30" l="1"/>
  <c r="B67" i="30"/>
  <c r="A67" i="30"/>
  <c r="C66" i="30"/>
  <c r="B66" i="30"/>
  <c r="C65" i="30"/>
  <c r="B65" i="30"/>
  <c r="C64" i="30"/>
  <c r="B64" i="30"/>
  <c r="C63" i="30"/>
  <c r="B63" i="30"/>
  <c r="A63" i="30"/>
  <c r="A55" i="30"/>
  <c r="A54" i="30"/>
  <c r="A66" i="30"/>
  <c r="A52" i="30"/>
  <c r="A65" i="30"/>
  <c r="A51" i="30"/>
  <c r="A64" i="30"/>
  <c r="A50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C67" i="29"/>
  <c r="B67" i="29"/>
  <c r="A67" i="29"/>
  <c r="C66" i="29"/>
  <c r="B66" i="29"/>
  <c r="C65" i="29"/>
  <c r="B65" i="29"/>
  <c r="C64" i="29"/>
  <c r="B64" i="29"/>
  <c r="C63" i="29"/>
  <c r="B63" i="29"/>
  <c r="A63" i="29"/>
  <c r="A55" i="29"/>
  <c r="A54" i="29"/>
  <c r="A66" i="29"/>
  <c r="A52" i="29"/>
  <c r="A65" i="29"/>
  <c r="A51" i="29"/>
  <c r="A64" i="29"/>
  <c r="A50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B3" i="28"/>
  <c r="A3" i="30"/>
  <c r="B62" i="28"/>
  <c r="B61" i="28"/>
  <c r="B59" i="28"/>
  <c r="B58" i="28"/>
  <c r="B57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3" i="27"/>
  <c r="A3" i="29"/>
  <c r="B62" i="27"/>
  <c r="B61" i="27"/>
  <c r="B59" i="27"/>
  <c r="B58" i="27"/>
  <c r="B57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C67" i="24"/>
  <c r="B67" i="24"/>
  <c r="A67" i="24"/>
  <c r="C66" i="24"/>
  <c r="B66" i="24"/>
  <c r="C65" i="24"/>
  <c r="B65" i="24"/>
  <c r="C64" i="24"/>
  <c r="B64" i="24"/>
  <c r="C63" i="24"/>
  <c r="B63" i="24"/>
  <c r="A63" i="24"/>
  <c r="A55" i="24"/>
  <c r="A54" i="24"/>
  <c r="A66" i="24"/>
  <c r="A52" i="24"/>
  <c r="A65" i="24"/>
  <c r="A51" i="24"/>
  <c r="A64" i="24"/>
  <c r="A50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C67" i="23"/>
  <c r="B67" i="23"/>
  <c r="C66" i="23"/>
  <c r="B66" i="23"/>
  <c r="A66" i="23"/>
  <c r="C65" i="23"/>
  <c r="B65" i="23"/>
  <c r="C64" i="23"/>
  <c r="B64" i="23"/>
  <c r="C63" i="23"/>
  <c r="B63" i="23"/>
  <c r="A55" i="23"/>
  <c r="A67" i="23"/>
  <c r="A54" i="23"/>
  <c r="A52" i="23"/>
  <c r="A65" i="23"/>
  <c r="A51" i="23"/>
  <c r="A64" i="23"/>
  <c r="A50" i="23"/>
  <c r="A63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B3" i="22"/>
  <c r="A3" i="23"/>
  <c r="B62" i="22"/>
  <c r="B61" i="22"/>
  <c r="B59" i="22"/>
  <c r="B58" i="22"/>
  <c r="B57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3" i="10"/>
  <c r="A3" i="24"/>
  <c r="A3" i="21"/>
  <c r="A3" i="19"/>
  <c r="A3" i="18"/>
  <c r="A3" i="8"/>
  <c r="A8" i="11"/>
  <c r="B62" i="10"/>
  <c r="B61" i="10"/>
  <c r="B59" i="10"/>
  <c r="A52" i="11"/>
  <c r="B58" i="10"/>
  <c r="B57" i="10"/>
  <c r="B55" i="10"/>
  <c r="A55" i="19"/>
  <c r="B54" i="10"/>
  <c r="A54" i="19"/>
  <c r="B53" i="10"/>
  <c r="B52" i="10"/>
  <c r="A52" i="19"/>
  <c r="B51" i="10"/>
  <c r="B50" i="10"/>
  <c r="A50" i="19"/>
  <c r="B49" i="10"/>
  <c r="B48" i="10"/>
  <c r="B47" i="10"/>
  <c r="A47" i="11"/>
  <c r="A47" i="19"/>
  <c r="B46" i="10"/>
  <c r="A46" i="11"/>
  <c r="A46" i="19"/>
  <c r="B45" i="10"/>
  <c r="B44" i="10"/>
  <c r="B43" i="10"/>
  <c r="B42" i="10"/>
  <c r="A42" i="11"/>
  <c r="A42" i="19"/>
  <c r="B41" i="10"/>
  <c r="B40" i="10"/>
  <c r="B39" i="10"/>
  <c r="A39" i="11"/>
  <c r="A39" i="19"/>
  <c r="B38" i="10"/>
  <c r="A38" i="11"/>
  <c r="A38" i="19"/>
  <c r="B37" i="10"/>
  <c r="B36" i="10"/>
  <c r="B35" i="10"/>
  <c r="B34" i="10"/>
  <c r="A34" i="11"/>
  <c r="A34" i="19"/>
  <c r="B33" i="10"/>
  <c r="B32" i="10"/>
  <c r="B31" i="10"/>
  <c r="A31" i="11"/>
  <c r="A31" i="19"/>
  <c r="B30" i="10"/>
  <c r="A30" i="11"/>
  <c r="A30" i="19"/>
  <c r="B29" i="10"/>
  <c r="B28" i="10"/>
  <c r="B27" i="10"/>
  <c r="B26" i="10"/>
  <c r="A26" i="11"/>
  <c r="A26" i="19"/>
  <c r="B25" i="10"/>
  <c r="B24" i="10"/>
  <c r="B23" i="10"/>
  <c r="A23" i="11"/>
  <c r="A23" i="19"/>
  <c r="B22" i="10"/>
  <c r="A22" i="11"/>
  <c r="A22" i="19"/>
  <c r="B21" i="10"/>
  <c r="B20" i="10"/>
  <c r="B19" i="10"/>
  <c r="B18" i="10"/>
  <c r="A18" i="11"/>
  <c r="A18" i="19"/>
  <c r="B17" i="10"/>
  <c r="B16" i="10"/>
  <c r="B15" i="10"/>
  <c r="A15" i="11"/>
  <c r="A15" i="19"/>
  <c r="B14" i="10"/>
  <c r="A14" i="11"/>
  <c r="A14" i="19"/>
  <c r="B13" i="10"/>
  <c r="B12" i="10"/>
  <c r="B11" i="10"/>
  <c r="B10" i="10"/>
  <c r="A10" i="11"/>
  <c r="A10" i="19"/>
  <c r="B9" i="10"/>
  <c r="B8" i="10"/>
  <c r="A59" i="8"/>
  <c r="A58" i="8"/>
  <c r="A57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55" i="11"/>
  <c r="A62" i="19"/>
  <c r="A51" i="11"/>
  <c r="A58" i="19"/>
  <c r="A50" i="11"/>
  <c r="A63" i="11"/>
  <c r="A57" i="19"/>
  <c r="A53" i="19"/>
  <c r="A51" i="19"/>
  <c r="A49" i="19"/>
  <c r="A48" i="11"/>
  <c r="A48" i="19"/>
  <c r="A45" i="11"/>
  <c r="A45" i="19"/>
  <c r="A44" i="11"/>
  <c r="A44" i="19"/>
  <c r="A43" i="11"/>
  <c r="A43" i="19"/>
  <c r="A41" i="11"/>
  <c r="A41" i="19"/>
  <c r="A40" i="11"/>
  <c r="A40" i="19"/>
  <c r="A37" i="11"/>
  <c r="A37" i="19"/>
  <c r="A36" i="11"/>
  <c r="A36" i="19"/>
  <c r="A35" i="11"/>
  <c r="A35" i="19"/>
  <c r="A33" i="11"/>
  <c r="A33" i="19"/>
  <c r="A32" i="11"/>
  <c r="A32" i="19"/>
  <c r="A29" i="11"/>
  <c r="A29" i="19"/>
  <c r="A28" i="11"/>
  <c r="A28" i="19"/>
  <c r="A27" i="11"/>
  <c r="A27" i="19"/>
  <c r="A25" i="11"/>
  <c r="A25" i="19"/>
  <c r="A24" i="11"/>
  <c r="A24" i="19"/>
  <c r="A21" i="11"/>
  <c r="A21" i="19"/>
  <c r="A20" i="11"/>
  <c r="A20" i="19"/>
  <c r="A19" i="11"/>
  <c r="A19" i="19"/>
  <c r="A17" i="11"/>
  <c r="A17" i="19"/>
  <c r="A16" i="11"/>
  <c r="A16" i="19"/>
  <c r="A13" i="11"/>
  <c r="A13" i="19"/>
  <c r="A12" i="11"/>
  <c r="A12" i="19"/>
  <c r="A11" i="11"/>
  <c r="A11" i="19"/>
  <c r="A9" i="11"/>
  <c r="A9" i="19"/>
  <c r="A8" i="19"/>
  <c r="A62" i="8"/>
  <c r="A74" i="8"/>
  <c r="A61" i="8"/>
  <c r="A73" i="8"/>
  <c r="A3" i="7"/>
  <c r="C66" i="11"/>
  <c r="C67" i="11"/>
  <c r="B67" i="11"/>
  <c r="B66" i="11"/>
  <c r="D73" i="8"/>
  <c r="D74" i="8"/>
  <c r="C74" i="8"/>
  <c r="C73" i="8"/>
  <c r="B63" i="11"/>
  <c r="C65" i="11"/>
  <c r="B65" i="11"/>
  <c r="C64" i="11"/>
  <c r="B64" i="11"/>
  <c r="C63" i="11"/>
  <c r="D72" i="8"/>
  <c r="C72" i="8"/>
  <c r="D71" i="8"/>
  <c r="C71" i="8"/>
  <c r="D70" i="8"/>
  <c r="C70" i="8"/>
  <c r="F3" i="1"/>
  <c r="A54" i="11"/>
  <c r="A61" i="19"/>
  <c r="A65" i="11"/>
  <c r="A59" i="19"/>
  <c r="A66" i="11"/>
  <c r="A64" i="11"/>
  <c r="A67" i="11"/>
</calcChain>
</file>

<file path=xl/sharedStrings.xml><?xml version="1.0" encoding="utf-8"?>
<sst xmlns="http://schemas.openxmlformats.org/spreadsheetml/2006/main" count="432" uniqueCount="128">
  <si>
    <t>ANEXO ESTADÍSTICO</t>
  </si>
  <si>
    <t>Cuadro N° 1</t>
  </si>
  <si>
    <t>RANKING</t>
  </si>
  <si>
    <t>Cuadro N° 3</t>
  </si>
  <si>
    <t>Importaciones de</t>
  </si>
  <si>
    <t>VOLUMEN</t>
  </si>
  <si>
    <t>Despachos Involucrados</t>
  </si>
  <si>
    <t>Unidades</t>
  </si>
  <si>
    <t>(Total)</t>
  </si>
  <si>
    <t>(Fecha y N°) *</t>
  </si>
  <si>
    <t>Costo de nacionalización y determinación del precio de primera venta.</t>
  </si>
  <si>
    <t>CONCEPTO</t>
  </si>
  <si>
    <t>%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</si>
  <si>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</si>
  <si>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</si>
  <si>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</si>
  <si>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</si>
  <si>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</si>
  <si>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</si>
  <si>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</si>
  <si>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</si>
  <si>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</si>
  <si>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</si>
  <si>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FLETE INTERNO (s/Nacionaliz)</t>
  </si>
  <si>
    <t>SEGURO INTERNO (s/Nacionalz.)</t>
  </si>
  <si>
    <t>OTROS (detallar) (s/Nacionaliz.)</t>
  </si>
  <si>
    <t>GS. ADMINISTRACION</t>
  </si>
  <si>
    <t>1-</t>
  </si>
  <si>
    <t>2-</t>
  </si>
  <si>
    <t>GS. COMERCIALIZ.</t>
  </si>
  <si>
    <t>OTROS GASTOS</t>
  </si>
  <si>
    <t>COSTO MEDIO UNITARIO</t>
  </si>
  <si>
    <t>MG. DE UTILIDAD (s/C.M.U.)</t>
  </si>
  <si>
    <t>Ingreso Medio</t>
  </si>
  <si>
    <t>Compras internas de</t>
  </si>
  <si>
    <t>de producción nacional</t>
  </si>
  <si>
    <t>VALOR  NACIONALIZADO</t>
  </si>
  <si>
    <t>Valor FOB</t>
  </si>
  <si>
    <t>Valor CIF</t>
  </si>
  <si>
    <t>CANAL MAYORISTA</t>
  </si>
  <si>
    <t>CANAL MINORISTA</t>
  </si>
  <si>
    <t>OTROS</t>
  </si>
  <si>
    <t>GS. FINANCIEROS DE CAPITAL DE TRABAJO</t>
  </si>
  <si>
    <t>Valor $</t>
  </si>
  <si>
    <t>TIPO DE CAMBIO UTILIZADO ($/U$S)</t>
  </si>
  <si>
    <t>1° tipo</t>
  </si>
  <si>
    <t>2° tipo</t>
  </si>
  <si>
    <t>3° tipo</t>
  </si>
  <si>
    <t>TOTAL</t>
  </si>
  <si>
    <t>originarias de (1)</t>
  </si>
  <si>
    <t>(completar el origen):.....................................................</t>
  </si>
  <si>
    <t>Mes</t>
  </si>
  <si>
    <t>Año</t>
  </si>
  <si>
    <t>(1) Completar un cuadro por cada origen desde el que realizó importaciones.</t>
  </si>
  <si>
    <t>CONTROLES CNCE (muestran diferencias entre totales y mensuales)</t>
  </si>
  <si>
    <t>volumen</t>
  </si>
  <si>
    <t>US$ FOB</t>
  </si>
  <si>
    <t>pesos</t>
  </si>
  <si>
    <t>$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</si>
  <si>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</si>
  <si>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</si>
  <si>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</si>
  <si>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</si>
  <si>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</si>
  <si>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3</t>
  </si>
  <si>
    <t>Cuadro N° 8</t>
  </si>
  <si>
    <t xml:space="preserve">Precios en el mercado interno de </t>
  </si>
  <si>
    <t xml:space="preserve">Total </t>
  </si>
  <si>
    <t>Total</t>
  </si>
  <si>
    <t>Por Ventas</t>
  </si>
  <si>
    <t>Existencias de</t>
  </si>
  <si>
    <t>Origenes no investigados</t>
  </si>
  <si>
    <t>Origen............................</t>
  </si>
  <si>
    <t xml:space="preserve">Reventa al mercado interno de </t>
  </si>
  <si>
    <t>Origen:.............................</t>
  </si>
  <si>
    <t>PRODUCTO NACIONAL</t>
  </si>
  <si>
    <t>Valores ($)</t>
  </si>
  <si>
    <t>Fletes a cargo de los clientes - porcentaje sobre el precio</t>
  </si>
  <si>
    <t xml:space="preserve">                 %</t>
  </si>
  <si>
    <t>PRECIO PRIMERA VENTA</t>
  </si>
  <si>
    <t>Cuadro N° 7</t>
  </si>
  <si>
    <t>Agregue todas las filas que le resulten necesarias.</t>
  </si>
  <si>
    <t>SUB-TOTAL (en depósito del importador)</t>
  </si>
  <si>
    <t>….° tipo</t>
  </si>
  <si>
    <t>Otros (Resto)</t>
  </si>
  <si>
    <t>Facturado</t>
  </si>
  <si>
    <t>(Unidades)</t>
  </si>
  <si>
    <t xml:space="preserve">              %</t>
  </si>
  <si>
    <t>Cuadro Nº 4.a</t>
  </si>
  <si>
    <t>Cuadro Nº 4.b</t>
  </si>
  <si>
    <t>en pesos por unidad</t>
  </si>
  <si>
    <t>promedio 2015</t>
  </si>
  <si>
    <t>promedio 2016</t>
  </si>
  <si>
    <t>promedio 2017</t>
  </si>
  <si>
    <t>(en unidades y valores de primera venta)</t>
  </si>
  <si>
    <t>En unidades</t>
  </si>
  <si>
    <r>
      <t xml:space="preserve">Tipos de </t>
    </r>
    <r>
      <rPr>
        <b/>
        <i/>
        <u/>
        <sz val="10"/>
        <rFont val="Arial"/>
        <family val="2"/>
      </rPr>
      <t/>
    </r>
  </si>
  <si>
    <r>
      <t xml:space="preserve">Origen……………….. </t>
    </r>
    <r>
      <rPr>
        <sz val="10"/>
        <rFont val="Arial"/>
        <family val="2"/>
      </rPr>
      <t>(de ser necesario complete un cuadro para cada origen)</t>
    </r>
  </si>
  <si>
    <t>ene-may 2018</t>
  </si>
  <si>
    <t>ene-may 2017</t>
  </si>
  <si>
    <t xml:space="preserve">Costo de nacionalización y determinación del precio de primera venta de </t>
  </si>
  <si>
    <t>promedio ene-may 2018</t>
  </si>
  <si>
    <t>unidades</t>
  </si>
  <si>
    <t>Características técnicas, físicas, químicas, forma de presentación, etc.</t>
  </si>
  <si>
    <t>Origen: Brasil</t>
  </si>
  <si>
    <t>originarias de</t>
  </si>
  <si>
    <t>Brasil</t>
  </si>
  <si>
    <t>Cuadro N° 2.a</t>
  </si>
  <si>
    <t>Cuadro N° 2.b</t>
  </si>
  <si>
    <t>México</t>
  </si>
  <si>
    <t>Origen:  México</t>
  </si>
  <si>
    <t>Cuadro Nº 5.a</t>
  </si>
  <si>
    <t>Cuadro Nº 5.b</t>
  </si>
  <si>
    <t>Disoluciones parenterales</t>
  </si>
  <si>
    <t>Cuadro N° 6.1</t>
  </si>
  <si>
    <t>Cuadro N° 6.2.a</t>
  </si>
  <si>
    <t>Cuadro N° 6.2.b</t>
  </si>
  <si>
    <t>Origen: México</t>
  </si>
  <si>
    <t>Cuadro Nº 4.c</t>
  </si>
  <si>
    <t>Cuadro Nº 4.d</t>
  </si>
  <si>
    <t>Cuadro Nº 5.d</t>
  </si>
  <si>
    <t>Cuadro Nº 5.c</t>
  </si>
  <si>
    <t>Cuadro N° 6.2.c</t>
  </si>
  <si>
    <t>Cuadro N° 6.2.d</t>
  </si>
  <si>
    <t>Disolución de dextrosa en envase de 500 ml con bolsa secundaria</t>
  </si>
  <si>
    <t>Disolución de dextrosa en envase de 500 ml sin bolsa secundaria</t>
  </si>
  <si>
    <t>Disolución de cloruro de sodio en envase de 500 ml sin bolsa secundaria</t>
  </si>
  <si>
    <t>Disolución de cloruro de sodio en envase de 500 ml con bolsa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</si>
</sst>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.00\ [$€]_-;\-* #,##0.00\ [$€]_-;_-* &quot;-&quot;??\ [$€]_-;_-@_-"/>
  </numFmts>
  <fonts count="24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8"/>
      <name val="MS Sans Serif"/>
      <family val="2"/>
    </font>
    <font>
      <b/>
      <sz val="2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name val="MS Sans Serif"/>
      <family val="2"/>
    </font>
    <font>
      <b/>
      <sz val="10"/>
      <name val="Arial"/>
      <family val="2"/>
    </font>
    <font>
      <b/>
      <i/>
      <sz val="10"/>
      <name val="MS Sans Serif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i/>
      <sz val="10"/>
      <name val="MS Sans Serif"/>
      <family val="2"/>
    </font>
    <font>
      <b/>
      <sz val="11"/>
      <name val="Arial"/>
      <family val="2"/>
    </font>
    <font>
      <b/>
      <u/>
      <sz val="10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8" fontId="3" fillId="0" borderId="0" applyFont="0" applyFill="0" applyBorder="0" applyAlignment="0" applyProtection="0"/>
    <xf numFmtId="0" fontId="3" fillId="0" borderId="1"/>
  </cellStyleXfs>
  <cellXfs count="253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2" xfId="0" applyFont="1" applyBorder="1"/>
    <xf numFmtId="0" fontId="12" fillId="0" borderId="0" xfId="0" applyFont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13" fillId="0" borderId="2" xfId="0" applyFont="1" applyBorder="1" applyAlignment="1" applyProtection="1">
      <alignment horizontal="center"/>
      <protection locked="0"/>
    </xf>
    <xf numFmtId="9" fontId="0" fillId="0" borderId="2" xfId="0" applyNumberFormat="1" applyBorder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17" fontId="13" fillId="0" borderId="6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17" fontId="13" fillId="0" borderId="8" xfId="0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13" fillId="0" borderId="10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7" fontId="13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3" fillId="0" borderId="6" xfId="0" applyNumberFormat="1" applyFont="1" applyBorder="1" applyAlignment="1" applyProtection="1">
      <alignment horizontal="center"/>
      <protection locked="0"/>
    </xf>
    <xf numFmtId="0" fontId="13" fillId="0" borderId="8" xfId="0" applyNumberFormat="1" applyFont="1" applyBorder="1" applyAlignment="1" applyProtection="1">
      <alignment horizontal="center"/>
      <protection locked="0"/>
    </xf>
    <xf numFmtId="0" fontId="13" fillId="0" borderId="1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1" fontId="15" fillId="0" borderId="6" xfId="0" applyNumberFormat="1" applyFont="1" applyFill="1" applyBorder="1" applyAlignment="1" applyProtection="1">
      <alignment horizontal="center"/>
      <protection locked="0"/>
    </xf>
    <xf numFmtId="4" fontId="16" fillId="2" borderId="18" xfId="0" applyNumberFormat="1" applyFont="1" applyFill="1" applyBorder="1" applyAlignment="1" applyProtection="1">
      <alignment horizontal="center"/>
    </xf>
    <xf numFmtId="4" fontId="16" fillId="2" borderId="6" xfId="0" applyNumberFormat="1" applyFont="1" applyFill="1" applyBorder="1" applyAlignment="1" applyProtection="1">
      <alignment horizontal="center"/>
    </xf>
    <xf numFmtId="1" fontId="15" fillId="0" borderId="8" xfId="0" applyNumberFormat="1" applyFont="1" applyFill="1" applyBorder="1" applyAlignment="1" applyProtection="1">
      <alignment horizontal="center"/>
      <protection locked="0"/>
    </xf>
    <xf numFmtId="4" fontId="16" fillId="2" borderId="19" xfId="0" applyNumberFormat="1" applyFont="1" applyFill="1" applyBorder="1" applyAlignment="1" applyProtection="1">
      <alignment horizontal="center"/>
    </xf>
    <xf numFmtId="4" fontId="16" fillId="2" borderId="8" xfId="0" applyNumberFormat="1" applyFont="1" applyFill="1" applyBorder="1" applyAlignment="1" applyProtection="1">
      <alignment horizontal="center"/>
    </xf>
    <xf numFmtId="1" fontId="15" fillId="0" borderId="10" xfId="0" applyNumberFormat="1" applyFont="1" applyFill="1" applyBorder="1" applyAlignment="1" applyProtection="1">
      <alignment horizontal="center"/>
      <protection locked="0"/>
    </xf>
    <xf numFmtId="4" fontId="16" fillId="2" borderId="20" xfId="0" applyNumberFormat="1" applyFont="1" applyFill="1" applyBorder="1" applyAlignment="1" applyProtection="1">
      <alignment horizontal="center"/>
    </xf>
    <xf numFmtId="4" fontId="16" fillId="2" borderId="10" xfId="0" applyNumberFormat="1" applyFont="1" applyFill="1" applyBorder="1" applyAlignment="1" applyProtection="1">
      <alignment horizontal="center"/>
    </xf>
    <xf numFmtId="4" fontId="16" fillId="2" borderId="3" xfId="0" applyNumberFormat="1" applyFont="1" applyFill="1" applyBorder="1" applyAlignment="1" applyProtection="1">
      <alignment horizontal="center"/>
    </xf>
    <xf numFmtId="4" fontId="16" fillId="2" borderId="10" xfId="0" quotePrefix="1" applyNumberFormat="1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  <protection locked="0"/>
    </xf>
    <xf numFmtId="1" fontId="13" fillId="0" borderId="6" xfId="0" applyNumberFormat="1" applyFont="1" applyBorder="1" applyAlignment="1" applyProtection="1">
      <alignment horizontal="center"/>
      <protection locked="0"/>
    </xf>
    <xf numFmtId="1" fontId="13" fillId="0" borderId="8" xfId="0" applyNumberFormat="1" applyFont="1" applyBorder="1" applyAlignment="1" applyProtection="1">
      <alignment horizontal="center"/>
      <protection locked="0"/>
    </xf>
    <xf numFmtId="1" fontId="13" fillId="0" borderId="10" xfId="0" applyNumberFormat="1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5" fillId="0" borderId="22" xfId="0" applyFont="1" applyBorder="1" applyProtection="1">
      <protection locked="0"/>
    </xf>
    <xf numFmtId="0" fontId="15" fillId="0" borderId="24" xfId="0" applyFont="1" applyBorder="1" applyProtection="1">
      <protection locked="0"/>
    </xf>
    <xf numFmtId="49" fontId="15" fillId="0" borderId="2" xfId="0" applyNumberFormat="1" applyFont="1" applyBorder="1" applyAlignment="1" applyProtection="1">
      <alignment horizontal="center"/>
      <protection locked="0"/>
    </xf>
    <xf numFmtId="0" fontId="15" fillId="0" borderId="25" xfId="0" applyFon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15" fillId="0" borderId="17" xfId="0" applyFon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0" xfId="0" applyAlignment="1" applyProtection="1">
      <protection locked="0"/>
    </xf>
    <xf numFmtId="2" fontId="10" fillId="0" borderId="6" xfId="0" applyNumberFormat="1" applyFont="1" applyBorder="1" applyAlignment="1" applyProtection="1">
      <alignment horizontal="center"/>
      <protection locked="0"/>
    </xf>
    <xf numFmtId="2" fontId="10" fillId="0" borderId="8" xfId="0" applyNumberFormat="1" applyFont="1" applyBorder="1" applyAlignment="1" applyProtection="1">
      <alignment horizontal="center"/>
      <protection locked="0"/>
    </xf>
    <xf numFmtId="2" fontId="10" fillId="0" borderId="10" xfId="0" applyNumberFormat="1" applyFont="1" applyBorder="1" applyAlignment="1" applyProtection="1">
      <alignment horizontal="center"/>
      <protection locked="0"/>
    </xf>
    <xf numFmtId="2" fontId="10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4" fontId="16" fillId="2" borderId="21" xfId="0" applyNumberFormat="1" applyFont="1" applyFill="1" applyBorder="1" applyAlignment="1" applyProtection="1">
      <alignment horizontal="center"/>
    </xf>
    <xf numFmtId="0" fontId="15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32" xfId="0" applyBorder="1" applyProtection="1"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Continuous"/>
      <protection locked="0"/>
    </xf>
    <xf numFmtId="0" fontId="0" fillId="0" borderId="29" xfId="0" applyBorder="1" applyAlignment="1" applyProtection="1">
      <alignment horizontal="centerContinuous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 wrapText="1"/>
      <protection locked="0"/>
    </xf>
    <xf numFmtId="0" fontId="6" fillId="3" borderId="34" xfId="0" applyFont="1" applyFill="1" applyBorder="1" applyAlignment="1" applyProtection="1">
      <alignment horizontal="center"/>
      <protection locked="0"/>
    </xf>
    <xf numFmtId="0" fontId="6" fillId="4" borderId="35" xfId="0" applyFont="1" applyFill="1" applyBorder="1" applyAlignment="1" applyProtection="1">
      <alignment horizontal="center"/>
      <protection locked="0"/>
    </xf>
    <xf numFmtId="0" fontId="6" fillId="3" borderId="36" xfId="0" applyFont="1" applyFill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34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6" fillId="0" borderId="39" xfId="0" applyFont="1" applyBorder="1" applyProtection="1">
      <protection locked="0"/>
    </xf>
    <xf numFmtId="0" fontId="6" fillId="0" borderId="40" xfId="0" applyFont="1" applyBorder="1" applyProtection="1">
      <protection locked="0"/>
    </xf>
    <xf numFmtId="0" fontId="6" fillId="0" borderId="41" xfId="0" applyFont="1" applyBorder="1" applyProtection="1">
      <protection locked="0"/>
    </xf>
    <xf numFmtId="9" fontId="6" fillId="0" borderId="34" xfId="0" applyNumberFormat="1" applyFont="1" applyBorder="1" applyProtection="1">
      <protection locked="0"/>
    </xf>
    <xf numFmtId="0" fontId="6" fillId="0" borderId="42" xfId="0" applyFont="1" applyBorder="1" applyProtection="1">
      <protection locked="0"/>
    </xf>
    <xf numFmtId="0" fontId="6" fillId="0" borderId="43" xfId="0" applyFont="1" applyBorder="1" applyProtection="1">
      <protection locked="0"/>
    </xf>
    <xf numFmtId="0" fontId="6" fillId="0" borderId="44" xfId="0" applyFont="1" applyBorder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3" fillId="0" borderId="0" xfId="0" applyFont="1" applyAlignment="1" applyProtection="1">
      <alignment horizontal="centerContinuous"/>
      <protection locked="0"/>
    </xf>
    <xf numFmtId="0" fontId="11" fillId="0" borderId="2" xfId="0" applyFont="1" applyBorder="1" applyAlignment="1" applyProtection="1">
      <alignment horizontal="centerContinuous"/>
      <protection locked="0"/>
    </xf>
    <xf numFmtId="0" fontId="11" fillId="0" borderId="28" xfId="0" applyFont="1" applyBorder="1" applyAlignment="1" applyProtection="1">
      <alignment horizontal="centerContinuous"/>
      <protection locked="0"/>
    </xf>
    <xf numFmtId="0" fontId="11" fillId="0" borderId="29" xfId="0" applyFont="1" applyBorder="1" applyAlignment="1" applyProtection="1">
      <alignment horizontal="centerContinuous"/>
      <protection locked="0"/>
    </xf>
    <xf numFmtId="14" fontId="13" fillId="0" borderId="6" xfId="0" applyNumberFormat="1" applyFont="1" applyFill="1" applyBorder="1" applyAlignment="1" applyProtection="1">
      <alignment horizontal="center"/>
      <protection locked="0"/>
    </xf>
    <xf numFmtId="14" fontId="13" fillId="0" borderId="8" xfId="0" applyNumberFormat="1" applyFont="1" applyFill="1" applyBorder="1" applyAlignment="1" applyProtection="1">
      <alignment horizontal="center"/>
      <protection locked="0"/>
    </xf>
    <xf numFmtId="14" fontId="13" fillId="0" borderId="2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13" fillId="0" borderId="45" xfId="0" applyFont="1" applyBorder="1" applyAlignment="1" applyProtection="1">
      <alignment horizontal="left"/>
      <protection locked="0"/>
    </xf>
    <xf numFmtId="0" fontId="13" fillId="0" borderId="46" xfId="0" applyFont="1" applyBorder="1" applyAlignment="1" applyProtection="1">
      <alignment horizontal="centerContinuous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7" xfId="0" applyFont="1" applyBorder="1" applyAlignment="1" applyProtection="1">
      <alignment horizontal="center"/>
      <protection locked="0"/>
    </xf>
    <xf numFmtId="17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17" fontId="10" fillId="0" borderId="6" xfId="0" applyNumberFormat="1" applyFont="1" applyBorder="1" applyAlignment="1" applyProtection="1">
      <alignment horizontal="center"/>
      <protection locked="0"/>
    </xf>
    <xf numFmtId="0" fontId="10" fillId="0" borderId="6" xfId="0" applyFont="1" applyBorder="1" applyProtection="1">
      <protection locked="0"/>
    </xf>
    <xf numFmtId="17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8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46" xfId="0" applyBorder="1" applyProtection="1">
      <protection locked="0"/>
    </xf>
    <xf numFmtId="0" fontId="11" fillId="0" borderId="45" xfId="0" applyFont="1" applyBorder="1" applyAlignment="1" applyProtection="1">
      <alignment horizontal="left"/>
      <protection locked="0"/>
    </xf>
    <xf numFmtId="17" fontId="13" fillId="0" borderId="50" xfId="0" applyNumberFormat="1" applyFont="1" applyBorder="1" applyAlignment="1" applyProtection="1">
      <alignment horizontal="center"/>
      <protection locked="0"/>
    </xf>
    <xf numFmtId="0" fontId="10" fillId="5" borderId="0" xfId="0" applyFont="1" applyFill="1" applyAlignment="1" applyProtection="1">
      <alignment horizontal="centerContinuous"/>
      <protection locked="0"/>
    </xf>
    <xf numFmtId="0" fontId="13" fillId="5" borderId="0" xfId="0" applyFont="1" applyFill="1" applyAlignment="1" applyProtection="1">
      <alignment horizontal="centerContinuous"/>
      <protection locked="0"/>
    </xf>
    <xf numFmtId="0" fontId="0" fillId="5" borderId="0" xfId="0" applyFill="1" applyAlignment="1" applyProtection="1">
      <alignment horizontal="centerContinuous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Protection="1"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/>
    <xf numFmtId="0" fontId="12" fillId="0" borderId="0" xfId="0" applyFont="1" applyFill="1" applyAlignment="1" applyProtection="1">
      <alignment horizontal="centerContinuous"/>
      <protection locked="0"/>
    </xf>
    <xf numFmtId="0" fontId="6" fillId="0" borderId="17" xfId="0" applyFont="1" applyFill="1" applyBorder="1" applyAlignment="1" applyProtection="1">
      <alignment horizontal="centerContinuous"/>
      <protection locked="0"/>
    </xf>
    <xf numFmtId="0" fontId="0" fillId="0" borderId="29" xfId="0" applyFill="1" applyBorder="1" applyAlignment="1" applyProtection="1">
      <alignment horizontal="centerContinuous"/>
      <protection locked="0"/>
    </xf>
    <xf numFmtId="0" fontId="6" fillId="0" borderId="33" xfId="0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6" fillId="0" borderId="36" xfId="0" applyFont="1" applyFill="1" applyBorder="1" applyAlignment="1" applyProtection="1">
      <alignment horizontal="center"/>
      <protection locked="0"/>
    </xf>
    <xf numFmtId="0" fontId="6" fillId="0" borderId="34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6" fillId="0" borderId="37" xfId="0" applyFont="1" applyFill="1" applyBorder="1" applyProtection="1">
      <protection locked="0"/>
    </xf>
    <xf numFmtId="0" fontId="6" fillId="0" borderId="51" xfId="0" applyFont="1" applyFill="1" applyBorder="1" applyProtection="1">
      <protection locked="0"/>
    </xf>
    <xf numFmtId="0" fontId="6" fillId="0" borderId="39" xfId="0" applyFont="1" applyFill="1" applyBorder="1" applyProtection="1">
      <protection locked="0"/>
    </xf>
    <xf numFmtId="0" fontId="6" fillId="0" borderId="52" xfId="0" applyFont="1" applyFill="1" applyBorder="1" applyProtection="1">
      <protection locked="0"/>
    </xf>
    <xf numFmtId="0" fontId="6" fillId="0" borderId="41" xfId="0" applyFont="1" applyFill="1" applyBorder="1" applyProtection="1">
      <protection locked="0"/>
    </xf>
    <xf numFmtId="0" fontId="6" fillId="0" borderId="53" xfId="0" applyFont="1" applyFill="1" applyBorder="1" applyProtection="1">
      <protection locked="0"/>
    </xf>
    <xf numFmtId="9" fontId="6" fillId="0" borderId="9" xfId="0" applyNumberFormat="1" applyFont="1" applyFill="1" applyBorder="1" applyProtection="1">
      <protection locked="0"/>
    </xf>
    <xf numFmtId="0" fontId="6" fillId="0" borderId="42" xfId="0" applyFont="1" applyFill="1" applyBorder="1" applyProtection="1">
      <protection locked="0"/>
    </xf>
    <xf numFmtId="0" fontId="6" fillId="0" borderId="54" xfId="0" applyFont="1" applyFill="1" applyBorder="1" applyProtection="1">
      <protection locked="0"/>
    </xf>
    <xf numFmtId="0" fontId="6" fillId="0" borderId="43" xfId="0" applyFont="1" applyFill="1" applyBorder="1" applyProtection="1">
      <protection locked="0"/>
    </xf>
    <xf numFmtId="0" fontId="6" fillId="0" borderId="55" xfId="0" applyFont="1" applyFill="1" applyBorder="1" applyProtection="1">
      <protection locked="0"/>
    </xf>
    <xf numFmtId="0" fontId="6" fillId="0" borderId="44" xfId="0" applyFont="1" applyFill="1" applyBorder="1" applyProtection="1">
      <protection locked="0"/>
    </xf>
    <xf numFmtId="0" fontId="6" fillId="0" borderId="56" xfId="0" applyFont="1" applyFill="1" applyBorder="1" applyProtection="1">
      <protection locked="0"/>
    </xf>
    <xf numFmtId="0" fontId="6" fillId="0" borderId="37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centerContinuous"/>
      <protection locked="0"/>
    </xf>
    <xf numFmtId="0" fontId="0" fillId="0" borderId="0" xfId="0" applyFill="1" applyBorder="1" applyAlignment="1" applyProtection="1">
      <alignment horizontal="centerContinuous"/>
      <protection locked="0"/>
    </xf>
    <xf numFmtId="0" fontId="13" fillId="0" borderId="0" xfId="0" applyFont="1" applyFill="1" applyAlignment="1" applyProtection="1">
      <alignment horizontal="centerContinuous"/>
      <protection locked="0"/>
    </xf>
    <xf numFmtId="0" fontId="10" fillId="0" borderId="0" xfId="0" applyFont="1" applyFill="1" applyAlignment="1" applyProtection="1">
      <alignment horizontal="centerContinuous"/>
      <protection locked="0"/>
    </xf>
    <xf numFmtId="0" fontId="13" fillId="0" borderId="17" xfId="0" applyFont="1" applyFill="1" applyBorder="1" applyAlignment="1" applyProtection="1">
      <alignment horizontal="centerContinuous"/>
      <protection locked="0"/>
    </xf>
    <xf numFmtId="0" fontId="1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50" xfId="0" applyBorder="1" applyProtection="1">
      <protection locked="0"/>
    </xf>
    <xf numFmtId="17" fontId="13" fillId="0" borderId="6" xfId="0" applyNumberFormat="1" applyFont="1" applyFill="1" applyBorder="1" applyAlignment="1" applyProtection="1">
      <alignment horizontal="center"/>
      <protection locked="0"/>
    </xf>
    <xf numFmtId="17" fontId="13" fillId="0" borderId="1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Continuous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9" xfId="0" applyFont="1" applyFill="1" applyBorder="1" applyProtection="1">
      <protection locked="0"/>
    </xf>
    <xf numFmtId="0" fontId="13" fillId="0" borderId="60" xfId="0" applyFont="1" applyFill="1" applyBorder="1" applyProtection="1">
      <protection locked="0"/>
    </xf>
    <xf numFmtId="0" fontId="13" fillId="0" borderId="61" xfId="0" applyFont="1" applyFill="1" applyBorder="1" applyProtection="1"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62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0" fillId="0" borderId="63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64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6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62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14" fontId="13" fillId="0" borderId="10" xfId="0" applyNumberFormat="1" applyFont="1" applyFill="1" applyBorder="1" applyAlignment="1" applyProtection="1">
      <alignment horizontal="center"/>
      <protection locked="0"/>
    </xf>
    <xf numFmtId="0" fontId="0" fillId="0" borderId="33" xfId="0" applyFill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Continuous"/>
      <protection locked="0"/>
    </xf>
    <xf numFmtId="0" fontId="13" fillId="0" borderId="0" xfId="0" applyFont="1" applyFill="1" applyAlignment="1">
      <alignment horizontal="center"/>
    </xf>
    <xf numFmtId="0" fontId="21" fillId="0" borderId="0" xfId="0" applyFont="1" applyFill="1" applyAlignment="1" applyProtection="1">
      <alignment horizontal="centerContinuous"/>
      <protection locked="0"/>
    </xf>
    <xf numFmtId="0" fontId="23" fillId="0" borderId="0" xfId="0" applyFont="1" applyFill="1" applyAlignment="1" applyProtection="1">
      <alignment horizontal="centerContinuous"/>
      <protection locked="0"/>
    </xf>
    <xf numFmtId="0" fontId="22" fillId="0" borderId="0" xfId="0" applyFont="1" applyFill="1"/>
    <xf numFmtId="0" fontId="13" fillId="0" borderId="0" xfId="0" applyFont="1" applyFill="1"/>
    <xf numFmtId="0" fontId="1" fillId="0" borderId="0" xfId="0" applyFont="1" applyFill="1" applyProtection="1">
      <protection locked="0"/>
    </xf>
    <xf numFmtId="0" fontId="14" fillId="0" borderId="67" xfId="0" applyFont="1" applyFill="1" applyBorder="1" applyProtection="1">
      <protection locked="0"/>
    </xf>
    <xf numFmtId="0" fontId="14" fillId="0" borderId="68" xfId="0" applyFont="1" applyFill="1" applyBorder="1" applyProtection="1">
      <protection locked="0"/>
    </xf>
    <xf numFmtId="0" fontId="14" fillId="0" borderId="69" xfId="0" applyFont="1" applyFill="1" applyBorder="1" applyProtection="1">
      <protection locked="0"/>
    </xf>
    <xf numFmtId="0" fontId="7" fillId="0" borderId="33" xfId="0" applyFont="1" applyBorder="1" applyProtection="1">
      <protection locked="0"/>
    </xf>
    <xf numFmtId="0" fontId="6" fillId="0" borderId="66" xfId="0" applyFont="1" applyBorder="1" applyProtection="1">
      <protection locked="0"/>
    </xf>
    <xf numFmtId="0" fontId="6" fillId="0" borderId="66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5" fillId="0" borderId="17" xfId="0" applyFont="1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46" xfId="0" applyFont="1" applyBorder="1" applyAlignment="1" applyProtection="1">
      <alignment horizontal="center"/>
      <protection locked="0"/>
    </xf>
    <xf numFmtId="0" fontId="13" fillId="0" borderId="49" xfId="0" applyFont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/>
      <protection locked="0"/>
    </xf>
  </cellXfs>
  <cellStyles count="3">
    <cellStyle name="Euro" xfId="1"/>
    <cellStyle name="julio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1045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E4" sqref="E4"/>
    </sheetView>
  </sheetViews>
  <sheetFormatPr baseColWidth="10" defaultRowHeight="12.75" x14ac:dyDescent="0.2"/>
  <cols>
    <col min="1" max="1" width="12.28515625" style="8" bestFit="1" customWidth="1"/>
    <col min="2" max="4" width="11.42578125" style="8"/>
    <col min="5" max="5" width="12.140625" style="8" customWidth="1"/>
    <col min="6" max="6" width="11.5703125" style="8" customWidth="1"/>
    <col min="7" max="7" width="11.42578125" style="8"/>
    <col min="8" max="8" width="12.140625" style="8" customWidth="1"/>
    <col min="9" max="16384" width="11.42578125" style="8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68" t="s">
        <v>59</v>
      </c>
      <c r="B3" s="69"/>
      <c r="C3" s="69"/>
      <c r="D3" s="69"/>
      <c r="E3" s="70" t="s">
        <v>64</v>
      </c>
    </row>
    <row r="4" spans="1:8" ht="15" customHeight="1" thickBot="1" x14ac:dyDescent="0.25">
      <c r="A4" s="71" t="s">
        <v>60</v>
      </c>
      <c r="B4" s="72"/>
      <c r="C4" s="72"/>
      <c r="D4" s="72"/>
      <c r="E4" s="73"/>
    </row>
    <row r="5" spans="1:8" ht="15" customHeight="1" thickBot="1" x14ac:dyDescent="0.25"/>
    <row r="6" spans="1:8" ht="15" customHeight="1" thickBot="1" x14ac:dyDescent="0.25">
      <c r="A6" s="74" t="s">
        <v>61</v>
      </c>
      <c r="B6" s="75"/>
      <c r="C6" s="75"/>
      <c r="D6" s="75"/>
      <c r="E6" s="76"/>
    </row>
    <row r="7" spans="1:8" ht="15" customHeight="1" thickBot="1" x14ac:dyDescent="0.25"/>
    <row r="8" spans="1:8" ht="15" customHeight="1" thickBot="1" x14ac:dyDescent="0.25">
      <c r="A8" s="74" t="s">
        <v>62</v>
      </c>
      <c r="B8" s="75"/>
      <c r="C8" s="75"/>
      <c r="D8" s="75"/>
      <c r="E8" s="75"/>
      <c r="F8" s="75"/>
      <c r="G8" s="75"/>
      <c r="H8" s="76"/>
    </row>
    <row r="9" spans="1:8" ht="15" customHeight="1" thickBot="1" x14ac:dyDescent="0.25"/>
    <row r="10" spans="1:8" ht="41.25" customHeight="1" thickBot="1" x14ac:dyDescent="0.25">
      <c r="A10" s="234" t="s">
        <v>63</v>
      </c>
      <c r="B10" s="235"/>
      <c r="C10" s="235"/>
      <c r="D10" s="235"/>
      <c r="E10" s="235"/>
      <c r="F10" s="235"/>
      <c r="G10" s="235"/>
      <c r="H10" s="236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77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7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opLeftCell="A4" zoomScale="115" zoomScaleNormal="115" workbookViewId="0">
      <selection activeCell="A42" sqref="A42"/>
    </sheetView>
  </sheetViews>
  <sheetFormatPr baseColWidth="10" defaultRowHeight="12.75" x14ac:dyDescent="0.2"/>
  <cols>
    <col min="1" max="1" width="36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157"/>
    <col min="9" max="9" width="8.28515625" style="157" customWidth="1"/>
    <col min="10" max="16384" width="11.42578125" style="2"/>
  </cols>
  <sheetData>
    <row r="1" spans="1:9" x14ac:dyDescent="0.2">
      <c r="A1" s="97" t="s">
        <v>119</v>
      </c>
      <c r="B1" s="98"/>
      <c r="C1" s="98"/>
      <c r="D1" s="98"/>
      <c r="E1" s="98"/>
      <c r="F1" s="98"/>
      <c r="G1" s="98"/>
      <c r="H1" s="155"/>
      <c r="I1" s="155"/>
    </row>
    <row r="2" spans="1:9" x14ac:dyDescent="0.2">
      <c r="A2" s="97" t="s">
        <v>10</v>
      </c>
      <c r="B2" s="98"/>
      <c r="C2" s="98"/>
      <c r="D2" s="98"/>
      <c r="E2" s="98"/>
      <c r="F2" s="98"/>
      <c r="G2" s="98"/>
      <c r="H2" s="155"/>
      <c r="I2" s="155"/>
    </row>
    <row r="3" spans="1:9" ht="15" x14ac:dyDescent="0.25">
      <c r="A3" s="224"/>
      <c r="B3" s="225" t="s">
        <v>126</v>
      </c>
      <c r="C3" s="225"/>
      <c r="D3" s="222"/>
      <c r="E3" s="222"/>
      <c r="F3" s="222"/>
      <c r="G3" s="222"/>
      <c r="H3" s="155"/>
      <c r="I3" s="155"/>
    </row>
    <row r="4" spans="1:9" s="5" customFormat="1" x14ac:dyDescent="0.2">
      <c r="A4" s="223" t="s">
        <v>90</v>
      </c>
      <c r="B4" s="158"/>
      <c r="C4" s="158"/>
      <c r="D4" s="158"/>
      <c r="E4" s="158"/>
      <c r="F4" s="158"/>
      <c r="G4" s="158"/>
      <c r="H4" s="158"/>
      <c r="I4" s="158"/>
    </row>
    <row r="5" spans="1:9" x14ac:dyDescent="0.2">
      <c r="A5" s="97" t="s">
        <v>110</v>
      </c>
      <c r="B5" s="98"/>
      <c r="C5" s="98"/>
      <c r="D5" s="98"/>
      <c r="E5" s="98"/>
      <c r="F5" s="98"/>
      <c r="G5" s="98"/>
      <c r="H5" s="155"/>
      <c r="I5" s="155"/>
    </row>
    <row r="6" spans="1:9" ht="13.5" thickBot="1" x14ac:dyDescent="0.25">
      <c r="A6" s="97"/>
      <c r="B6" s="98"/>
      <c r="C6" s="98"/>
      <c r="D6" s="98"/>
      <c r="E6" s="98"/>
      <c r="F6" s="98"/>
      <c r="G6" s="98"/>
      <c r="H6" s="155"/>
      <c r="I6" s="155"/>
    </row>
    <row r="7" spans="1:9" ht="13.5" thickBot="1" x14ac:dyDescent="0.25">
      <c r="A7" s="99" t="s">
        <v>11</v>
      </c>
      <c r="B7" s="100" t="s">
        <v>91</v>
      </c>
      <c r="C7" s="101"/>
      <c r="D7" s="100" t="s">
        <v>92</v>
      </c>
      <c r="E7" s="101"/>
      <c r="F7" s="100" t="s">
        <v>93</v>
      </c>
      <c r="G7" s="101"/>
      <c r="H7" s="159" t="s">
        <v>101</v>
      </c>
      <c r="I7" s="160"/>
    </row>
    <row r="8" spans="1:9" s="3" customFormat="1" ht="13.5" thickBot="1" x14ac:dyDescent="0.25">
      <c r="A8" s="102"/>
      <c r="B8" s="103" t="s">
        <v>43</v>
      </c>
      <c r="C8" s="104" t="s">
        <v>12</v>
      </c>
      <c r="D8" s="105" t="s">
        <v>43</v>
      </c>
      <c r="E8" s="104" t="s">
        <v>12</v>
      </c>
      <c r="F8" s="105" t="s">
        <v>43</v>
      </c>
      <c r="G8" s="104" t="s">
        <v>12</v>
      </c>
      <c r="H8" s="161" t="s">
        <v>43</v>
      </c>
      <c r="I8" s="162" t="s">
        <v>12</v>
      </c>
    </row>
    <row r="9" spans="1:9" s="3" customFormat="1" x14ac:dyDescent="0.2">
      <c r="A9" s="106" t="s">
        <v>44</v>
      </c>
      <c r="B9" s="107"/>
      <c r="C9" s="108"/>
      <c r="D9" s="109"/>
      <c r="E9" s="108"/>
      <c r="F9" s="109"/>
      <c r="G9" s="108"/>
      <c r="H9" s="163"/>
      <c r="I9" s="165"/>
    </row>
    <row r="10" spans="1:9" x14ac:dyDescent="0.2">
      <c r="A10" s="110" t="s">
        <v>13</v>
      </c>
      <c r="B10" s="111"/>
      <c r="C10" s="111"/>
      <c r="D10" s="111"/>
      <c r="E10" s="111"/>
      <c r="F10" s="111"/>
      <c r="G10" s="111"/>
      <c r="H10" s="164"/>
      <c r="I10" s="165"/>
    </row>
    <row r="11" spans="1:9" x14ac:dyDescent="0.2">
      <c r="A11" s="112" t="s">
        <v>14</v>
      </c>
      <c r="B11" s="111"/>
      <c r="C11" s="111"/>
      <c r="D11" s="111"/>
      <c r="E11" s="111"/>
      <c r="F11" s="111"/>
      <c r="G11" s="111"/>
      <c r="H11" s="164"/>
      <c r="I11" s="165"/>
    </row>
    <row r="12" spans="1:9" x14ac:dyDescent="0.2">
      <c r="A12" s="112" t="s">
        <v>15</v>
      </c>
      <c r="B12" s="111"/>
      <c r="C12" s="111"/>
      <c r="D12" s="111"/>
      <c r="E12" s="111"/>
      <c r="F12" s="111"/>
      <c r="G12" s="111"/>
      <c r="H12" s="164"/>
      <c r="I12" s="165"/>
    </row>
    <row r="13" spans="1:9" x14ac:dyDescent="0.2">
      <c r="A13" s="110" t="s">
        <v>16</v>
      </c>
      <c r="B13" s="111"/>
      <c r="C13" s="111"/>
      <c r="D13" s="111"/>
      <c r="E13" s="111"/>
      <c r="F13" s="111"/>
      <c r="G13" s="111"/>
      <c r="H13" s="164"/>
      <c r="I13" s="165"/>
    </row>
    <row r="14" spans="1:9" x14ac:dyDescent="0.2">
      <c r="A14" s="112" t="s">
        <v>17</v>
      </c>
      <c r="B14" s="111"/>
      <c r="C14" s="111"/>
      <c r="D14" s="111"/>
      <c r="E14" s="111"/>
      <c r="F14" s="111"/>
      <c r="G14" s="111"/>
      <c r="H14" s="164"/>
      <c r="I14" s="165"/>
    </row>
    <row r="15" spans="1:9" x14ac:dyDescent="0.2">
      <c r="A15" s="112" t="s">
        <v>18</v>
      </c>
      <c r="B15" s="111"/>
      <c r="C15" s="111"/>
      <c r="D15" s="111"/>
      <c r="E15" s="111"/>
      <c r="F15" s="111"/>
      <c r="G15" s="111"/>
      <c r="H15" s="164"/>
      <c r="I15" s="165"/>
    </row>
    <row r="16" spans="1:9" x14ac:dyDescent="0.2">
      <c r="A16" s="112" t="s">
        <v>19</v>
      </c>
      <c r="B16" s="111"/>
      <c r="C16" s="111"/>
      <c r="D16" s="111"/>
      <c r="E16" s="111"/>
      <c r="F16" s="111"/>
      <c r="G16" s="111"/>
      <c r="H16" s="164"/>
      <c r="I16" s="165"/>
    </row>
    <row r="17" spans="1:9" x14ac:dyDescent="0.2">
      <c r="A17" s="112" t="s">
        <v>20</v>
      </c>
      <c r="B17" s="111"/>
      <c r="C17" s="111"/>
      <c r="D17" s="111"/>
      <c r="E17" s="111"/>
      <c r="F17" s="111"/>
      <c r="G17" s="111"/>
      <c r="H17" s="164"/>
      <c r="I17" s="165"/>
    </row>
    <row r="18" spans="1:9" x14ac:dyDescent="0.2">
      <c r="A18" s="112" t="s">
        <v>21</v>
      </c>
      <c r="B18" s="111"/>
      <c r="C18" s="111"/>
      <c r="D18" s="111"/>
      <c r="E18" s="111"/>
      <c r="F18" s="111"/>
      <c r="G18" s="111"/>
      <c r="H18" s="164"/>
      <c r="I18" s="165"/>
    </row>
    <row r="19" spans="1:9" x14ac:dyDescent="0.2">
      <c r="A19" s="112" t="s">
        <v>22</v>
      </c>
      <c r="B19" s="111"/>
      <c r="C19" s="111"/>
      <c r="D19" s="111"/>
      <c r="E19" s="111"/>
      <c r="F19" s="111"/>
      <c r="G19" s="111"/>
      <c r="H19" s="164"/>
      <c r="I19" s="165"/>
    </row>
    <row r="20" spans="1:9" x14ac:dyDescent="0.2">
      <c r="A20" s="110" t="s">
        <v>36</v>
      </c>
      <c r="B20" s="111"/>
      <c r="C20" s="111"/>
      <c r="D20" s="111"/>
      <c r="E20" s="111"/>
      <c r="F20" s="111"/>
      <c r="G20" s="111"/>
      <c r="H20" s="164"/>
      <c r="I20" s="165"/>
    </row>
    <row r="21" spans="1:9" x14ac:dyDescent="0.2">
      <c r="A21" s="112" t="s">
        <v>23</v>
      </c>
      <c r="B21" s="111"/>
      <c r="C21" s="111"/>
      <c r="D21" s="111"/>
      <c r="E21" s="111"/>
      <c r="F21" s="111"/>
      <c r="G21" s="111"/>
      <c r="H21" s="164"/>
      <c r="I21" s="165"/>
    </row>
    <row r="22" spans="1:9" x14ac:dyDescent="0.2">
      <c r="A22" s="112" t="s">
        <v>24</v>
      </c>
      <c r="B22" s="111"/>
      <c r="C22" s="111"/>
      <c r="D22" s="111"/>
      <c r="E22" s="111"/>
      <c r="F22" s="111"/>
      <c r="G22" s="111"/>
      <c r="H22" s="164"/>
      <c r="I22" s="165"/>
    </row>
    <row r="23" spans="1:9" x14ac:dyDescent="0.2">
      <c r="A23" s="112" t="s">
        <v>25</v>
      </c>
      <c r="B23" s="111"/>
      <c r="C23" s="111"/>
      <c r="D23" s="111"/>
      <c r="E23" s="111"/>
      <c r="F23" s="111"/>
      <c r="G23" s="111"/>
      <c r="H23" s="164"/>
      <c r="I23" s="165"/>
    </row>
    <row r="24" spans="1:9" x14ac:dyDescent="0.2">
      <c r="A24" s="110" t="s">
        <v>82</v>
      </c>
      <c r="B24" s="111"/>
      <c r="C24" s="111"/>
      <c r="D24" s="111"/>
      <c r="E24" s="111"/>
      <c r="F24" s="111"/>
      <c r="G24" s="111"/>
      <c r="H24" s="164"/>
      <c r="I24" s="165"/>
    </row>
    <row r="25" spans="1:9" x14ac:dyDescent="0.2">
      <c r="A25" s="113" t="s">
        <v>26</v>
      </c>
      <c r="B25" s="114"/>
      <c r="C25" s="114"/>
      <c r="D25" s="114"/>
      <c r="E25" s="114"/>
      <c r="F25" s="114"/>
      <c r="G25" s="114"/>
      <c r="H25" s="166"/>
      <c r="I25" s="167"/>
    </row>
    <row r="26" spans="1:9" x14ac:dyDescent="0.2">
      <c r="A26" s="115" t="s">
        <v>27</v>
      </c>
      <c r="B26" s="116"/>
      <c r="C26" s="116"/>
      <c r="D26" s="116"/>
      <c r="E26" s="116"/>
      <c r="F26" s="116"/>
      <c r="G26" s="116"/>
      <c r="H26" s="168"/>
      <c r="I26" s="169"/>
    </row>
    <row r="27" spans="1:9" x14ac:dyDescent="0.2">
      <c r="A27" s="117" t="s">
        <v>28</v>
      </c>
      <c r="B27" s="118"/>
      <c r="C27" s="118"/>
      <c r="D27" s="118"/>
      <c r="E27" s="118"/>
      <c r="F27" s="118"/>
      <c r="G27" s="118"/>
      <c r="H27" s="170"/>
      <c r="I27" s="171"/>
    </row>
    <row r="28" spans="1:9" x14ac:dyDescent="0.2">
      <c r="A28" s="113" t="s">
        <v>29</v>
      </c>
      <c r="B28" s="114"/>
      <c r="C28" s="114"/>
      <c r="D28" s="114"/>
      <c r="E28" s="114"/>
      <c r="F28" s="114"/>
      <c r="G28" s="114"/>
      <c r="H28" s="166"/>
      <c r="I28" s="167"/>
    </row>
    <row r="29" spans="1:9" x14ac:dyDescent="0.2">
      <c r="A29" s="115" t="s">
        <v>27</v>
      </c>
      <c r="B29" s="116"/>
      <c r="C29" s="116"/>
      <c r="D29" s="116"/>
      <c r="E29" s="116"/>
      <c r="F29" s="116"/>
      <c r="G29" s="116"/>
      <c r="H29" s="168"/>
      <c r="I29" s="169"/>
    </row>
    <row r="30" spans="1:9" x14ac:dyDescent="0.2">
      <c r="A30" s="117" t="s">
        <v>28</v>
      </c>
      <c r="B30" s="118"/>
      <c r="C30" s="118"/>
      <c r="D30" s="118"/>
      <c r="E30" s="118"/>
      <c r="F30" s="118"/>
      <c r="G30" s="118"/>
      <c r="H30" s="170"/>
      <c r="I30" s="171"/>
    </row>
    <row r="31" spans="1:9" x14ac:dyDescent="0.2">
      <c r="A31" s="113" t="s">
        <v>42</v>
      </c>
      <c r="B31" s="114"/>
      <c r="C31" s="114"/>
      <c r="D31" s="114"/>
      <c r="E31" s="114"/>
      <c r="F31" s="114"/>
      <c r="G31" s="114"/>
      <c r="H31" s="166"/>
      <c r="I31" s="167"/>
    </row>
    <row r="32" spans="1:9" x14ac:dyDescent="0.2">
      <c r="A32" s="115" t="s">
        <v>27</v>
      </c>
      <c r="B32" s="116"/>
      <c r="C32" s="116"/>
      <c r="D32" s="116"/>
      <c r="E32" s="116"/>
      <c r="F32" s="116"/>
      <c r="G32" s="116"/>
      <c r="H32" s="168"/>
      <c r="I32" s="169"/>
    </row>
    <row r="33" spans="1:9" x14ac:dyDescent="0.2">
      <c r="A33" s="117" t="s">
        <v>28</v>
      </c>
      <c r="B33" s="118"/>
      <c r="C33" s="118"/>
      <c r="D33" s="118"/>
      <c r="E33" s="118"/>
      <c r="F33" s="118"/>
      <c r="G33" s="118"/>
      <c r="H33" s="170"/>
      <c r="I33" s="171"/>
    </row>
    <row r="34" spans="1:9" x14ac:dyDescent="0.2">
      <c r="A34" s="113" t="s">
        <v>30</v>
      </c>
      <c r="B34" s="114"/>
      <c r="C34" s="114"/>
      <c r="D34" s="114"/>
      <c r="E34" s="114"/>
      <c r="F34" s="114"/>
      <c r="G34" s="114"/>
      <c r="H34" s="166"/>
      <c r="I34" s="167"/>
    </row>
    <row r="35" spans="1:9" x14ac:dyDescent="0.2">
      <c r="A35" s="115" t="s">
        <v>27</v>
      </c>
      <c r="B35" s="116"/>
      <c r="C35" s="116"/>
      <c r="D35" s="116"/>
      <c r="E35" s="116"/>
      <c r="F35" s="116"/>
      <c r="G35" s="116"/>
      <c r="H35" s="168"/>
      <c r="I35" s="169"/>
    </row>
    <row r="36" spans="1:9" x14ac:dyDescent="0.2">
      <c r="A36" s="117" t="s">
        <v>28</v>
      </c>
      <c r="B36" s="118"/>
      <c r="C36" s="118"/>
      <c r="D36" s="118"/>
      <c r="E36" s="118"/>
      <c r="F36" s="118"/>
      <c r="G36" s="118"/>
      <c r="H36" s="170"/>
      <c r="I36" s="171"/>
    </row>
    <row r="37" spans="1:9" x14ac:dyDescent="0.2">
      <c r="A37" s="110" t="s">
        <v>31</v>
      </c>
      <c r="B37" s="111"/>
      <c r="C37" s="119">
        <v>1</v>
      </c>
      <c r="D37" s="111"/>
      <c r="E37" s="119">
        <v>1</v>
      </c>
      <c r="F37" s="111"/>
      <c r="G37" s="119">
        <v>1</v>
      </c>
      <c r="H37" s="164"/>
      <c r="I37" s="172">
        <v>1</v>
      </c>
    </row>
    <row r="38" spans="1:9" x14ac:dyDescent="0.2">
      <c r="A38" s="110" t="s">
        <v>32</v>
      </c>
      <c r="B38" s="111"/>
      <c r="C38" s="111"/>
      <c r="D38" s="111"/>
      <c r="E38" s="111"/>
      <c r="F38" s="111"/>
      <c r="G38" s="111"/>
      <c r="H38" s="164"/>
      <c r="I38" s="165"/>
    </row>
    <row r="39" spans="1:9" ht="13.5" thickBot="1" x14ac:dyDescent="0.25">
      <c r="A39" s="230" t="s">
        <v>79</v>
      </c>
      <c r="B39" s="231"/>
      <c r="C39" s="231"/>
      <c r="D39" s="231"/>
      <c r="E39" s="231"/>
      <c r="F39" s="231"/>
      <c r="G39" s="231"/>
      <c r="H39" s="232"/>
      <c r="I39" s="233"/>
    </row>
    <row r="40" spans="1:9" x14ac:dyDescent="0.2">
      <c r="A40" s="227" t="s">
        <v>39</v>
      </c>
      <c r="B40" s="120"/>
      <c r="C40" s="120"/>
      <c r="D40" s="120"/>
      <c r="E40" s="120"/>
      <c r="F40" s="120"/>
      <c r="G40" s="120"/>
      <c r="H40" s="173"/>
      <c r="I40" s="174"/>
    </row>
    <row r="41" spans="1:9" x14ac:dyDescent="0.2">
      <c r="A41" s="228" t="s">
        <v>40</v>
      </c>
      <c r="B41" s="121"/>
      <c r="C41" s="121"/>
      <c r="D41" s="121"/>
      <c r="E41" s="121"/>
      <c r="F41" s="121"/>
      <c r="G41" s="121"/>
      <c r="H41" s="175"/>
      <c r="I41" s="176"/>
    </row>
    <row r="42" spans="1:9" ht="13.5" thickBot="1" x14ac:dyDescent="0.25">
      <c r="A42" s="229" t="s">
        <v>41</v>
      </c>
      <c r="B42" s="122"/>
      <c r="C42" s="122"/>
      <c r="D42" s="122"/>
      <c r="E42" s="122"/>
      <c r="F42" s="122"/>
      <c r="G42" s="122"/>
      <c r="H42" s="177"/>
      <c r="I42" s="178"/>
    </row>
    <row r="43" spans="1:9" x14ac:dyDescent="0.2">
      <c r="A43" s="123"/>
      <c r="B43" s="8"/>
      <c r="C43" s="124"/>
      <c r="D43" s="124"/>
      <c r="E43" s="124"/>
      <c r="F43" s="124"/>
      <c r="G43" s="124"/>
      <c r="H43" s="156"/>
      <c r="I43" s="156"/>
    </row>
    <row r="44" spans="1:9" x14ac:dyDescent="0.2">
      <c r="A44" s="124"/>
      <c r="B44" s="124"/>
      <c r="C44" s="124"/>
      <c r="D44" s="124"/>
      <c r="E44" s="124"/>
      <c r="F44" s="124"/>
      <c r="G44" s="124"/>
      <c r="H44" s="156"/>
      <c r="I44" s="156"/>
    </row>
    <row r="45" spans="1:9" x14ac:dyDescent="0.2">
      <c r="A45" s="124"/>
      <c r="B45" s="124"/>
      <c r="C45" s="124"/>
      <c r="D45" s="124"/>
      <c r="E45" s="124"/>
      <c r="F45" s="124"/>
      <c r="G45" s="124"/>
      <c r="H45" s="156"/>
      <c r="I45" s="156"/>
    </row>
    <row r="46" spans="1:9" x14ac:dyDescent="0.2">
      <c r="A46" s="124"/>
      <c r="B46" s="124"/>
      <c r="C46" s="124"/>
      <c r="D46" s="124"/>
      <c r="E46" s="124"/>
      <c r="F46" s="124"/>
      <c r="G46" s="124"/>
      <c r="H46" s="156"/>
      <c r="I46" s="156"/>
    </row>
    <row r="47" spans="1:9" x14ac:dyDescent="0.2">
      <c r="A47" s="124"/>
      <c r="B47" s="124"/>
      <c r="C47" s="124"/>
      <c r="D47" s="124"/>
      <c r="E47" s="124"/>
      <c r="F47" s="124"/>
      <c r="G47" s="124"/>
      <c r="H47" s="156"/>
      <c r="I47" s="156"/>
    </row>
    <row r="48" spans="1:9" x14ac:dyDescent="0.2">
      <c r="A48" s="124"/>
      <c r="B48" s="124"/>
      <c r="C48" s="124"/>
      <c r="D48" s="124"/>
      <c r="E48" s="124"/>
      <c r="F48" s="124"/>
      <c r="G48" s="124"/>
      <c r="H48" s="156"/>
      <c r="I48" s="156"/>
    </row>
  </sheetData>
  <printOptions horizontalCentered="1" verticalCentered="1"/>
  <pageMargins left="0.39370078740157483" right="0.39370078740157483" top="0.62992125984251968" bottom="0.59055118110236227" header="0.19685039370078741" footer="0.51181102362204722"/>
  <pageSetup paperSize="9" scale="96" orientation="landscape" r:id="rId1"/>
  <headerFooter alignWithMargins="0">
    <oddHeader>&amp;R2018 - Año del Centenario de la Reforma Universitaria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4"/>
  <sheetViews>
    <sheetView showGridLines="0" zoomScale="115" zoomScaleNormal="115" workbookViewId="0">
      <selection activeCell="C40" sqref="C40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95" customWidth="1"/>
    <col min="6" max="6" width="7.5703125" style="8" customWidth="1"/>
    <col min="7" max="7" width="17.5703125" style="8" customWidth="1"/>
    <col min="8" max="16384" width="11.42578125" style="8"/>
  </cols>
  <sheetData>
    <row r="1" spans="2:7" s="85" customFormat="1" x14ac:dyDescent="0.2">
      <c r="B1" s="125" t="s">
        <v>111</v>
      </c>
      <c r="C1" s="6"/>
      <c r="D1" s="6"/>
      <c r="E1" s="6"/>
    </row>
    <row r="2" spans="2:7" s="85" customFormat="1" x14ac:dyDescent="0.2">
      <c r="B2" s="6" t="s">
        <v>66</v>
      </c>
      <c r="C2" s="6"/>
      <c r="D2" s="6"/>
      <c r="E2" s="6"/>
    </row>
    <row r="3" spans="2:7" s="85" customFormat="1" x14ac:dyDescent="0.2">
      <c r="B3" s="247" t="str">
        <f>+'4.a-costos'!C3</f>
        <v>Disolución de dextrosa en envase de 500 ml con bolsa secundaria</v>
      </c>
      <c r="C3" s="247"/>
      <c r="D3" s="247"/>
      <c r="E3" s="247"/>
      <c r="F3" s="226"/>
    </row>
    <row r="4" spans="2:7" s="85" customFormat="1" x14ac:dyDescent="0.2">
      <c r="B4" s="246" t="s">
        <v>90</v>
      </c>
      <c r="C4" s="246"/>
      <c r="D4" s="246"/>
      <c r="E4" s="246"/>
      <c r="F4" s="226"/>
    </row>
    <row r="5" spans="2:7" ht="13.5" thickBot="1" x14ac:dyDescent="0.25">
      <c r="C5" s="86"/>
      <c r="D5" s="86"/>
      <c r="E5" s="86"/>
      <c r="F5" s="38"/>
      <c r="G5" s="38"/>
    </row>
    <row r="6" spans="2:7" ht="12.75" customHeight="1" x14ac:dyDescent="0.2">
      <c r="B6" s="18" t="s">
        <v>51</v>
      </c>
      <c r="C6" s="66" t="s">
        <v>67</v>
      </c>
      <c r="D6" s="18" t="s">
        <v>68</v>
      </c>
      <c r="E6" s="87" t="s">
        <v>33</v>
      </c>
      <c r="F6" s="88"/>
    </row>
    <row r="7" spans="2:7" ht="15" customHeight="1" thickBot="1" x14ac:dyDescent="0.25">
      <c r="B7" s="135" t="s">
        <v>52</v>
      </c>
      <c r="C7" s="90" t="s">
        <v>85</v>
      </c>
      <c r="D7" s="19" t="s">
        <v>86</v>
      </c>
      <c r="E7" s="91" t="s">
        <v>69</v>
      </c>
      <c r="F7" s="88"/>
    </row>
    <row r="8" spans="2:7" x14ac:dyDescent="0.2">
      <c r="B8" s="20">
        <f>'2- impo investigadas'!A8</f>
        <v>42005</v>
      </c>
      <c r="C8" s="21"/>
      <c r="D8" s="22"/>
      <c r="E8" s="23"/>
    </row>
    <row r="9" spans="2:7" x14ac:dyDescent="0.2">
      <c r="B9" s="24">
        <f>'2- impo investigadas'!A9</f>
        <v>42036</v>
      </c>
      <c r="C9" s="25"/>
      <c r="D9" s="26"/>
      <c r="E9" s="27"/>
    </row>
    <row r="10" spans="2:7" x14ac:dyDescent="0.2">
      <c r="B10" s="24">
        <f>'2- impo investigadas'!A10</f>
        <v>42064</v>
      </c>
      <c r="C10" s="25"/>
      <c r="D10" s="26"/>
      <c r="E10" s="27"/>
    </row>
    <row r="11" spans="2:7" x14ac:dyDescent="0.2">
      <c r="B11" s="24">
        <f>'2- impo investigadas'!A11</f>
        <v>42095</v>
      </c>
      <c r="C11" s="25"/>
      <c r="D11" s="26"/>
      <c r="E11" s="27"/>
    </row>
    <row r="12" spans="2:7" x14ac:dyDescent="0.2">
      <c r="B12" s="24">
        <f>'2- impo investigadas'!A12</f>
        <v>42125</v>
      </c>
      <c r="C12" s="26"/>
      <c r="D12" s="26"/>
      <c r="E12" s="27"/>
    </row>
    <row r="13" spans="2:7" x14ac:dyDescent="0.2">
      <c r="B13" s="24">
        <f>'2- impo investigadas'!A13</f>
        <v>42156</v>
      </c>
      <c r="C13" s="25"/>
      <c r="D13" s="26"/>
      <c r="E13" s="27"/>
    </row>
    <row r="14" spans="2:7" x14ac:dyDescent="0.2">
      <c r="B14" s="24">
        <f>'2- impo investigadas'!A14</f>
        <v>42186</v>
      </c>
      <c r="C14" s="26"/>
      <c r="D14" s="26"/>
      <c r="E14" s="27"/>
    </row>
    <row r="15" spans="2:7" x14ac:dyDescent="0.2">
      <c r="B15" s="24">
        <f>'2- impo investigadas'!A15</f>
        <v>42217</v>
      </c>
      <c r="C15" s="26"/>
      <c r="D15" s="26"/>
      <c r="E15" s="27"/>
    </row>
    <row r="16" spans="2:7" x14ac:dyDescent="0.2">
      <c r="B16" s="24">
        <f>'2- impo investigadas'!A16</f>
        <v>42248</v>
      </c>
      <c r="C16" s="26"/>
      <c r="D16" s="26"/>
      <c r="E16" s="27"/>
    </row>
    <row r="17" spans="2:5" x14ac:dyDescent="0.2">
      <c r="B17" s="24">
        <f>'2- impo investigadas'!A17</f>
        <v>42278</v>
      </c>
      <c r="C17" s="26"/>
      <c r="D17" s="26"/>
      <c r="E17" s="27"/>
    </row>
    <row r="18" spans="2:5" x14ac:dyDescent="0.2">
      <c r="B18" s="24">
        <f>'2- impo investigadas'!A18</f>
        <v>42309</v>
      </c>
      <c r="C18" s="26"/>
      <c r="D18" s="26"/>
      <c r="E18" s="27"/>
    </row>
    <row r="19" spans="2:5" ht="13.5" thickBot="1" x14ac:dyDescent="0.25">
      <c r="B19" s="28">
        <f>'2- impo investigadas'!A19</f>
        <v>42339</v>
      </c>
      <c r="C19" s="29"/>
      <c r="D19" s="29"/>
      <c r="E19" s="30"/>
    </row>
    <row r="20" spans="2:5" x14ac:dyDescent="0.2">
      <c r="B20" s="20">
        <f>'2- impo investigadas'!A20</f>
        <v>42370</v>
      </c>
      <c r="C20" s="22"/>
      <c r="D20" s="22"/>
      <c r="E20" s="27"/>
    </row>
    <row r="21" spans="2:5" x14ac:dyDescent="0.2">
      <c r="B21" s="24">
        <f>'2- impo investigadas'!A21</f>
        <v>42401</v>
      </c>
      <c r="C21" s="26"/>
      <c r="D21" s="26"/>
      <c r="E21" s="31"/>
    </row>
    <row r="22" spans="2:5" x14ac:dyDescent="0.2">
      <c r="B22" s="24">
        <f>'2- impo investigadas'!A22</f>
        <v>42430</v>
      </c>
      <c r="C22" s="26"/>
      <c r="D22" s="26"/>
      <c r="E22" s="27"/>
    </row>
    <row r="23" spans="2:5" x14ac:dyDescent="0.2">
      <c r="B23" s="24">
        <f>'2- impo investigadas'!A23</f>
        <v>42461</v>
      </c>
      <c r="C23" s="26"/>
      <c r="D23" s="26"/>
      <c r="E23" s="27"/>
    </row>
    <row r="24" spans="2:5" x14ac:dyDescent="0.2">
      <c r="B24" s="24">
        <f>'2- impo investigadas'!A24</f>
        <v>42491</v>
      </c>
      <c r="C24" s="26"/>
      <c r="D24" s="26"/>
      <c r="E24" s="27"/>
    </row>
    <row r="25" spans="2:5" x14ac:dyDescent="0.2">
      <c r="B25" s="24">
        <f>'2- impo investigadas'!A25</f>
        <v>42522</v>
      </c>
      <c r="C25" s="26"/>
      <c r="D25" s="26"/>
      <c r="E25" s="27"/>
    </row>
    <row r="26" spans="2:5" x14ac:dyDescent="0.2">
      <c r="B26" s="24">
        <f>'2- impo investigadas'!A26</f>
        <v>42552</v>
      </c>
      <c r="C26" s="26"/>
      <c r="D26" s="26"/>
      <c r="E26" s="27"/>
    </row>
    <row r="27" spans="2:5" x14ac:dyDescent="0.2">
      <c r="B27" s="24">
        <f>'2- impo investigadas'!A27</f>
        <v>42583</v>
      </c>
      <c r="C27" s="26"/>
      <c r="D27" s="26"/>
      <c r="E27" s="27"/>
    </row>
    <row r="28" spans="2:5" x14ac:dyDescent="0.2">
      <c r="B28" s="24">
        <f>'2- impo investigadas'!A28</f>
        <v>42614</v>
      </c>
      <c r="C28" s="26"/>
      <c r="D28" s="26"/>
      <c r="E28" s="27"/>
    </row>
    <row r="29" spans="2:5" x14ac:dyDescent="0.2">
      <c r="B29" s="24">
        <f>'2- impo investigadas'!A29</f>
        <v>42644</v>
      </c>
      <c r="C29" s="26"/>
      <c r="D29" s="26"/>
      <c r="E29" s="27"/>
    </row>
    <row r="30" spans="2:5" x14ac:dyDescent="0.2">
      <c r="B30" s="24">
        <f>'2- impo investigadas'!A30</f>
        <v>42675</v>
      </c>
      <c r="C30" s="26"/>
      <c r="D30" s="26"/>
      <c r="E30" s="27"/>
    </row>
    <row r="31" spans="2:5" ht="13.5" thickBot="1" x14ac:dyDescent="0.25">
      <c r="B31" s="28">
        <f>'2- impo investigadas'!A31</f>
        <v>42705</v>
      </c>
      <c r="C31" s="29"/>
      <c r="D31" s="29"/>
      <c r="E31" s="32"/>
    </row>
    <row r="32" spans="2:5" x14ac:dyDescent="0.2">
      <c r="B32" s="20">
        <f>'2- impo investigadas'!A32</f>
        <v>42736</v>
      </c>
      <c r="C32" s="22"/>
      <c r="D32" s="33"/>
      <c r="E32" s="21"/>
    </row>
    <row r="33" spans="2:5" x14ac:dyDescent="0.2">
      <c r="B33" s="24">
        <f>'2- impo investigadas'!A33</f>
        <v>42767</v>
      </c>
      <c r="C33" s="26"/>
      <c r="D33" s="34"/>
      <c r="E33" s="25"/>
    </row>
    <row r="34" spans="2:5" x14ac:dyDescent="0.2">
      <c r="B34" s="24">
        <f>'2- impo investigadas'!A34</f>
        <v>42795</v>
      </c>
      <c r="C34" s="26"/>
      <c r="D34" s="34"/>
      <c r="E34" s="25"/>
    </row>
    <row r="35" spans="2:5" x14ac:dyDescent="0.2">
      <c r="B35" s="24">
        <f>'2- impo investigadas'!A35</f>
        <v>42826</v>
      </c>
      <c r="C35" s="26"/>
      <c r="D35" s="34"/>
      <c r="E35" s="25"/>
    </row>
    <row r="36" spans="2:5" x14ac:dyDescent="0.2">
      <c r="B36" s="24">
        <f>'2- impo investigadas'!A36</f>
        <v>42856</v>
      </c>
      <c r="C36" s="26"/>
      <c r="D36" s="34"/>
      <c r="E36" s="25"/>
    </row>
    <row r="37" spans="2:5" x14ac:dyDescent="0.2">
      <c r="B37" s="24">
        <f>'2- impo investigadas'!A37</f>
        <v>42887</v>
      </c>
      <c r="C37" s="26"/>
      <c r="D37" s="34"/>
      <c r="E37" s="25"/>
    </row>
    <row r="38" spans="2:5" x14ac:dyDescent="0.2">
      <c r="B38" s="24">
        <f>'2- impo investigadas'!A38</f>
        <v>42917</v>
      </c>
      <c r="C38" s="26"/>
      <c r="D38" s="34"/>
      <c r="E38" s="25"/>
    </row>
    <row r="39" spans="2:5" x14ac:dyDescent="0.2">
      <c r="B39" s="24">
        <f>'2- impo investigadas'!A39</f>
        <v>42948</v>
      </c>
      <c r="C39" s="26"/>
      <c r="D39" s="34"/>
      <c r="E39" s="25"/>
    </row>
    <row r="40" spans="2:5" x14ac:dyDescent="0.2">
      <c r="B40" s="24">
        <f>'2- impo investigadas'!A40</f>
        <v>42979</v>
      </c>
      <c r="C40" s="26"/>
      <c r="D40" s="34"/>
      <c r="E40" s="25"/>
    </row>
    <row r="41" spans="2:5" x14ac:dyDescent="0.2">
      <c r="B41" s="24">
        <f>'2- impo investigadas'!A41</f>
        <v>43009</v>
      </c>
      <c r="C41" s="26"/>
      <c r="D41" s="34"/>
      <c r="E41" s="25"/>
    </row>
    <row r="42" spans="2:5" x14ac:dyDescent="0.2">
      <c r="B42" s="24">
        <f>'2- impo investigadas'!A42</f>
        <v>43040</v>
      </c>
      <c r="C42" s="26"/>
      <c r="D42" s="34"/>
      <c r="E42" s="25"/>
    </row>
    <row r="43" spans="2:5" ht="13.5" thickBot="1" x14ac:dyDescent="0.25">
      <c r="B43" s="28">
        <f>'2- impo investigadas'!A43</f>
        <v>43070</v>
      </c>
      <c r="C43" s="92"/>
      <c r="D43" s="93"/>
      <c r="E43" s="62"/>
    </row>
    <row r="44" spans="2:5" x14ac:dyDescent="0.2">
      <c r="B44" s="20">
        <f>'2- impo investigadas'!A44</f>
        <v>43101</v>
      </c>
      <c r="C44" s="22"/>
      <c r="D44" s="22"/>
      <c r="E44" s="21"/>
    </row>
    <row r="45" spans="2:5" x14ac:dyDescent="0.2">
      <c r="B45" s="24">
        <f>'2- impo investigadas'!A45</f>
        <v>43132</v>
      </c>
      <c r="C45" s="26"/>
      <c r="D45" s="26"/>
      <c r="E45" s="25"/>
    </row>
    <row r="46" spans="2:5" x14ac:dyDescent="0.2">
      <c r="B46" s="24">
        <f>'2- impo investigadas'!A46</f>
        <v>43160</v>
      </c>
      <c r="C46" s="26"/>
      <c r="D46" s="26"/>
      <c r="E46" s="25"/>
    </row>
    <row r="47" spans="2:5" x14ac:dyDescent="0.2">
      <c r="B47" s="24">
        <f>'2- impo investigadas'!A47</f>
        <v>43191</v>
      </c>
      <c r="C47" s="26"/>
      <c r="D47" s="26"/>
      <c r="E47" s="25"/>
    </row>
    <row r="48" spans="2:5" ht="13.5" thickBot="1" x14ac:dyDescent="0.25">
      <c r="B48" s="28">
        <f>'2- impo investigadas'!A48</f>
        <v>43221</v>
      </c>
      <c r="C48" s="29"/>
      <c r="D48" s="29"/>
      <c r="E48" s="36"/>
    </row>
    <row r="49" spans="2:46" hidden="1" x14ac:dyDescent="0.2">
      <c r="B49" s="149">
        <f>'2- impo investigadas'!A49</f>
        <v>43252</v>
      </c>
      <c r="C49" s="193"/>
      <c r="D49" s="193"/>
      <c r="E49" s="192"/>
    </row>
    <row r="50" spans="2:46" hidden="1" x14ac:dyDescent="0.2">
      <c r="B50" s="24">
        <f>'2- impo investigadas'!A50</f>
        <v>43282</v>
      </c>
      <c r="C50" s="26"/>
      <c r="D50" s="26"/>
      <c r="E50" s="25"/>
    </row>
    <row r="51" spans="2:46" hidden="1" x14ac:dyDescent="0.2">
      <c r="B51" s="24">
        <f>'2- impo investigadas'!A51</f>
        <v>43313</v>
      </c>
      <c r="C51" s="26"/>
      <c r="D51" s="26"/>
      <c r="E51" s="25"/>
    </row>
    <row r="52" spans="2:46" hidden="1" x14ac:dyDescent="0.2">
      <c r="B52" s="24">
        <f>'2- impo investigadas'!A52</f>
        <v>43344</v>
      </c>
      <c r="C52" s="26"/>
      <c r="D52" s="26"/>
      <c r="E52" s="25"/>
    </row>
    <row r="53" spans="2:46" hidden="1" x14ac:dyDescent="0.2">
      <c r="B53" s="24">
        <f>'2- impo investigadas'!A53</f>
        <v>43374</v>
      </c>
      <c r="C53" s="26"/>
      <c r="D53" s="26"/>
      <c r="E53" s="25"/>
    </row>
    <row r="54" spans="2:46" hidden="1" x14ac:dyDescent="0.2">
      <c r="B54" s="24">
        <f>'2- impo investigadas'!A54</f>
        <v>43405</v>
      </c>
      <c r="C54" s="26"/>
      <c r="D54" s="26"/>
      <c r="E54" s="25"/>
    </row>
    <row r="55" spans="2:46" ht="13.5" hidden="1" thickBot="1" x14ac:dyDescent="0.25">
      <c r="B55" s="28">
        <f>'2- impo investigadas'!A55</f>
        <v>43435</v>
      </c>
      <c r="C55" s="29"/>
      <c r="D55" s="29"/>
      <c r="E55" s="36"/>
    </row>
    <row r="56" spans="2:46" ht="8.25" customHeight="1" thickBot="1" x14ac:dyDescent="0.25">
      <c r="B56" s="37"/>
      <c r="C56" s="38"/>
      <c r="D56" s="38"/>
      <c r="E56" s="39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</row>
    <row r="57" spans="2:46" x14ac:dyDescent="0.2">
      <c r="B57" s="40">
        <f>'2- impo investigadas'!A57</f>
        <v>2015</v>
      </c>
      <c r="C57" s="22"/>
      <c r="D57" s="22"/>
      <c r="E57" s="22"/>
      <c r="F57" s="38"/>
    </row>
    <row r="58" spans="2:46" x14ac:dyDescent="0.2">
      <c r="B58" s="41">
        <f>'2- impo investigadas'!A58</f>
        <v>2016</v>
      </c>
      <c r="C58" s="26"/>
      <c r="D58" s="26"/>
      <c r="E58" s="26"/>
      <c r="F58" s="38"/>
    </row>
    <row r="59" spans="2:46" ht="13.5" thickBot="1" x14ac:dyDescent="0.25">
      <c r="B59" s="42">
        <f>'2- impo investigadas'!A59</f>
        <v>2017</v>
      </c>
      <c r="C59" s="29"/>
      <c r="D59" s="29"/>
      <c r="E59" s="29"/>
    </row>
    <row r="60" spans="2:46" ht="9.75" customHeight="1" thickBot="1" x14ac:dyDescent="0.25">
      <c r="B60" s="37"/>
      <c r="C60" s="38"/>
      <c r="D60" s="38"/>
      <c r="E60" s="38"/>
    </row>
    <row r="61" spans="2:46" x14ac:dyDescent="0.2">
      <c r="B61" s="194" t="str">
        <f>'2- impo investigadas'!A61</f>
        <v>ene-may 2017</v>
      </c>
      <c r="C61" s="22"/>
      <c r="D61" s="22"/>
      <c r="E61" s="22"/>
    </row>
    <row r="62" spans="2:46" ht="13.5" thickBot="1" x14ac:dyDescent="0.25">
      <c r="B62" s="195" t="str">
        <f>'2- impo investigadas'!A62</f>
        <v>ene-may 2018</v>
      </c>
      <c r="C62" s="29"/>
      <c r="D62" s="29"/>
      <c r="E62" s="29"/>
    </row>
    <row r="63" spans="2:46" x14ac:dyDescent="0.2">
      <c r="C63" s="8"/>
      <c r="D63" s="8"/>
    </row>
    <row r="64" spans="2:46" x14ac:dyDescent="0.2">
      <c r="B64" s="96"/>
      <c r="C64" s="8"/>
      <c r="D64" s="8"/>
    </row>
  </sheetData>
  <mergeCells count="2">
    <mergeCell ref="B4:E4"/>
    <mergeCell ref="B3:E3"/>
  </mergeCells>
  <phoneticPr fontId="0" type="noConversion"/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4"/>
  <sheetViews>
    <sheetView showGridLines="0" zoomScale="115" zoomScaleNormal="115" workbookViewId="0">
      <selection activeCell="C40" sqref="C40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95" customWidth="1"/>
    <col min="6" max="6" width="7.5703125" style="8" customWidth="1"/>
    <col min="7" max="7" width="17.5703125" style="8" customWidth="1"/>
    <col min="8" max="16384" width="11.42578125" style="8"/>
  </cols>
  <sheetData>
    <row r="1" spans="2:7" s="85" customFormat="1" x14ac:dyDescent="0.2">
      <c r="B1" s="125" t="s">
        <v>112</v>
      </c>
      <c r="C1" s="6"/>
      <c r="D1" s="6"/>
      <c r="E1" s="6"/>
    </row>
    <row r="2" spans="2:7" s="85" customFormat="1" x14ac:dyDescent="0.2">
      <c r="B2" s="6" t="s">
        <v>66</v>
      </c>
      <c r="C2" s="6"/>
      <c r="D2" s="6"/>
      <c r="E2" s="6"/>
    </row>
    <row r="3" spans="2:7" s="85" customFormat="1" x14ac:dyDescent="0.2">
      <c r="B3" s="247" t="str">
        <f>+'4.a-costos (2)'!C3</f>
        <v>Disolución de dextrosa en envase de 500 ml sin bolsa secundaria</v>
      </c>
      <c r="C3" s="247"/>
      <c r="D3" s="247"/>
      <c r="E3" s="247"/>
      <c r="F3" s="226"/>
    </row>
    <row r="4" spans="2:7" s="85" customFormat="1" x14ac:dyDescent="0.2">
      <c r="B4" s="246" t="s">
        <v>90</v>
      </c>
      <c r="C4" s="246"/>
      <c r="D4" s="246"/>
      <c r="E4" s="246"/>
      <c r="F4" s="226"/>
    </row>
    <row r="5" spans="2:7" ht="13.5" thickBot="1" x14ac:dyDescent="0.25">
      <c r="C5" s="86"/>
      <c r="D5" s="86"/>
      <c r="E5" s="86"/>
      <c r="F5" s="38"/>
      <c r="G5" s="38"/>
    </row>
    <row r="6" spans="2:7" ht="12.75" customHeight="1" x14ac:dyDescent="0.2">
      <c r="B6" s="18" t="s">
        <v>51</v>
      </c>
      <c r="C6" s="66" t="s">
        <v>67</v>
      </c>
      <c r="D6" s="18" t="s">
        <v>68</v>
      </c>
      <c r="E6" s="87" t="s">
        <v>33</v>
      </c>
      <c r="F6" s="88"/>
    </row>
    <row r="7" spans="2:7" ht="15" customHeight="1" thickBot="1" x14ac:dyDescent="0.25">
      <c r="B7" s="135" t="s">
        <v>52</v>
      </c>
      <c r="C7" s="90" t="s">
        <v>85</v>
      </c>
      <c r="D7" s="19" t="s">
        <v>86</v>
      </c>
      <c r="E7" s="91" t="s">
        <v>69</v>
      </c>
      <c r="F7" s="88"/>
    </row>
    <row r="8" spans="2:7" x14ac:dyDescent="0.2">
      <c r="B8" s="20">
        <f>'2- impo investigadas'!A8</f>
        <v>42005</v>
      </c>
      <c r="C8" s="21"/>
      <c r="D8" s="22"/>
      <c r="E8" s="23"/>
    </row>
    <row r="9" spans="2:7" x14ac:dyDescent="0.2">
      <c r="B9" s="24">
        <f>'2- impo investigadas'!A9</f>
        <v>42036</v>
      </c>
      <c r="C9" s="25"/>
      <c r="D9" s="26"/>
      <c r="E9" s="27"/>
    </row>
    <row r="10" spans="2:7" x14ac:dyDescent="0.2">
      <c r="B10" s="24">
        <f>'2- impo investigadas'!A10</f>
        <v>42064</v>
      </c>
      <c r="C10" s="25"/>
      <c r="D10" s="26"/>
      <c r="E10" s="27"/>
    </row>
    <row r="11" spans="2:7" x14ac:dyDescent="0.2">
      <c r="B11" s="24">
        <f>'2- impo investigadas'!A11</f>
        <v>42095</v>
      </c>
      <c r="C11" s="25"/>
      <c r="D11" s="26"/>
      <c r="E11" s="27"/>
    </row>
    <row r="12" spans="2:7" x14ac:dyDescent="0.2">
      <c r="B12" s="24">
        <f>'2- impo investigadas'!A12</f>
        <v>42125</v>
      </c>
      <c r="C12" s="26"/>
      <c r="D12" s="26"/>
      <c r="E12" s="27"/>
    </row>
    <row r="13" spans="2:7" x14ac:dyDescent="0.2">
      <c r="B13" s="24">
        <f>'2- impo investigadas'!A13</f>
        <v>42156</v>
      </c>
      <c r="C13" s="25"/>
      <c r="D13" s="26"/>
      <c r="E13" s="27"/>
    </row>
    <row r="14" spans="2:7" x14ac:dyDescent="0.2">
      <c r="B14" s="24">
        <f>'2- impo investigadas'!A14</f>
        <v>42186</v>
      </c>
      <c r="C14" s="26"/>
      <c r="D14" s="26"/>
      <c r="E14" s="27"/>
    </row>
    <row r="15" spans="2:7" x14ac:dyDescent="0.2">
      <c r="B15" s="24">
        <f>'2- impo investigadas'!A15</f>
        <v>42217</v>
      </c>
      <c r="C15" s="26"/>
      <c r="D15" s="26"/>
      <c r="E15" s="27"/>
    </row>
    <row r="16" spans="2:7" x14ac:dyDescent="0.2">
      <c r="B16" s="24">
        <f>'2- impo investigadas'!A16</f>
        <v>42248</v>
      </c>
      <c r="C16" s="26"/>
      <c r="D16" s="26"/>
      <c r="E16" s="27"/>
    </row>
    <row r="17" spans="2:5" x14ac:dyDescent="0.2">
      <c r="B17" s="24">
        <f>'2- impo investigadas'!A17</f>
        <v>42278</v>
      </c>
      <c r="C17" s="26"/>
      <c r="D17" s="26"/>
      <c r="E17" s="27"/>
    </row>
    <row r="18" spans="2:5" x14ac:dyDescent="0.2">
      <c r="B18" s="24">
        <f>'2- impo investigadas'!A18</f>
        <v>42309</v>
      </c>
      <c r="C18" s="26"/>
      <c r="D18" s="26"/>
      <c r="E18" s="27"/>
    </row>
    <row r="19" spans="2:5" ht="13.5" thickBot="1" x14ac:dyDescent="0.25">
      <c r="B19" s="28">
        <f>'2- impo investigadas'!A19</f>
        <v>42339</v>
      </c>
      <c r="C19" s="29"/>
      <c r="D19" s="29"/>
      <c r="E19" s="30"/>
    </row>
    <row r="20" spans="2:5" x14ac:dyDescent="0.2">
      <c r="B20" s="20">
        <f>'2- impo investigadas'!A20</f>
        <v>42370</v>
      </c>
      <c r="C20" s="22"/>
      <c r="D20" s="22"/>
      <c r="E20" s="27"/>
    </row>
    <row r="21" spans="2:5" x14ac:dyDescent="0.2">
      <c r="B21" s="24">
        <f>'2- impo investigadas'!A21</f>
        <v>42401</v>
      </c>
      <c r="C21" s="26"/>
      <c r="D21" s="26"/>
      <c r="E21" s="31"/>
    </row>
    <row r="22" spans="2:5" x14ac:dyDescent="0.2">
      <c r="B22" s="24">
        <f>'2- impo investigadas'!A22</f>
        <v>42430</v>
      </c>
      <c r="C22" s="26"/>
      <c r="D22" s="26"/>
      <c r="E22" s="27"/>
    </row>
    <row r="23" spans="2:5" x14ac:dyDescent="0.2">
      <c r="B23" s="24">
        <f>'2- impo investigadas'!A23</f>
        <v>42461</v>
      </c>
      <c r="C23" s="26"/>
      <c r="D23" s="26"/>
      <c r="E23" s="27"/>
    </row>
    <row r="24" spans="2:5" x14ac:dyDescent="0.2">
      <c r="B24" s="24">
        <f>'2- impo investigadas'!A24</f>
        <v>42491</v>
      </c>
      <c r="C24" s="26"/>
      <c r="D24" s="26"/>
      <c r="E24" s="27"/>
    </row>
    <row r="25" spans="2:5" x14ac:dyDescent="0.2">
      <c r="B25" s="24">
        <f>'2- impo investigadas'!A25</f>
        <v>42522</v>
      </c>
      <c r="C25" s="26"/>
      <c r="D25" s="26"/>
      <c r="E25" s="27"/>
    </row>
    <row r="26" spans="2:5" x14ac:dyDescent="0.2">
      <c r="B26" s="24">
        <f>'2- impo investigadas'!A26</f>
        <v>42552</v>
      </c>
      <c r="C26" s="26"/>
      <c r="D26" s="26"/>
      <c r="E26" s="27"/>
    </row>
    <row r="27" spans="2:5" x14ac:dyDescent="0.2">
      <c r="B27" s="24">
        <f>'2- impo investigadas'!A27</f>
        <v>42583</v>
      </c>
      <c r="C27" s="26"/>
      <c r="D27" s="26"/>
      <c r="E27" s="27"/>
    </row>
    <row r="28" spans="2:5" x14ac:dyDescent="0.2">
      <c r="B28" s="24">
        <f>'2- impo investigadas'!A28</f>
        <v>42614</v>
      </c>
      <c r="C28" s="26"/>
      <c r="D28" s="26"/>
      <c r="E28" s="27"/>
    </row>
    <row r="29" spans="2:5" x14ac:dyDescent="0.2">
      <c r="B29" s="24">
        <f>'2- impo investigadas'!A29</f>
        <v>42644</v>
      </c>
      <c r="C29" s="26"/>
      <c r="D29" s="26"/>
      <c r="E29" s="27"/>
    </row>
    <row r="30" spans="2:5" x14ac:dyDescent="0.2">
      <c r="B30" s="24">
        <f>'2- impo investigadas'!A30</f>
        <v>42675</v>
      </c>
      <c r="C30" s="26"/>
      <c r="D30" s="26"/>
      <c r="E30" s="27"/>
    </row>
    <row r="31" spans="2:5" ht="13.5" thickBot="1" x14ac:dyDescent="0.25">
      <c r="B31" s="28">
        <f>'2- impo investigadas'!A31</f>
        <v>42705</v>
      </c>
      <c r="C31" s="29"/>
      <c r="D31" s="29"/>
      <c r="E31" s="32"/>
    </row>
    <row r="32" spans="2:5" x14ac:dyDescent="0.2">
      <c r="B32" s="20">
        <f>'2- impo investigadas'!A32</f>
        <v>42736</v>
      </c>
      <c r="C32" s="22"/>
      <c r="D32" s="33"/>
      <c r="E32" s="21"/>
    </row>
    <row r="33" spans="2:5" x14ac:dyDescent="0.2">
      <c r="B33" s="24">
        <f>'2- impo investigadas'!A33</f>
        <v>42767</v>
      </c>
      <c r="C33" s="26"/>
      <c r="D33" s="34"/>
      <c r="E33" s="25"/>
    </row>
    <row r="34" spans="2:5" x14ac:dyDescent="0.2">
      <c r="B34" s="24">
        <f>'2- impo investigadas'!A34</f>
        <v>42795</v>
      </c>
      <c r="C34" s="26"/>
      <c r="D34" s="34"/>
      <c r="E34" s="25"/>
    </row>
    <row r="35" spans="2:5" x14ac:dyDescent="0.2">
      <c r="B35" s="24">
        <f>'2- impo investigadas'!A35</f>
        <v>42826</v>
      </c>
      <c r="C35" s="26"/>
      <c r="D35" s="34"/>
      <c r="E35" s="25"/>
    </row>
    <row r="36" spans="2:5" x14ac:dyDescent="0.2">
      <c r="B36" s="24">
        <f>'2- impo investigadas'!A36</f>
        <v>42856</v>
      </c>
      <c r="C36" s="26"/>
      <c r="D36" s="34"/>
      <c r="E36" s="25"/>
    </row>
    <row r="37" spans="2:5" x14ac:dyDescent="0.2">
      <c r="B37" s="24">
        <f>'2- impo investigadas'!A37</f>
        <v>42887</v>
      </c>
      <c r="C37" s="26"/>
      <c r="D37" s="34"/>
      <c r="E37" s="25"/>
    </row>
    <row r="38" spans="2:5" x14ac:dyDescent="0.2">
      <c r="B38" s="24">
        <f>'2- impo investigadas'!A38</f>
        <v>42917</v>
      </c>
      <c r="C38" s="26"/>
      <c r="D38" s="34"/>
      <c r="E38" s="25"/>
    </row>
    <row r="39" spans="2:5" x14ac:dyDescent="0.2">
      <c r="B39" s="24">
        <f>'2- impo investigadas'!A39</f>
        <v>42948</v>
      </c>
      <c r="C39" s="26"/>
      <c r="D39" s="34"/>
      <c r="E39" s="25"/>
    </row>
    <row r="40" spans="2:5" x14ac:dyDescent="0.2">
      <c r="B40" s="24">
        <f>'2- impo investigadas'!A40</f>
        <v>42979</v>
      </c>
      <c r="C40" s="26"/>
      <c r="D40" s="34"/>
      <c r="E40" s="25"/>
    </row>
    <row r="41" spans="2:5" x14ac:dyDescent="0.2">
      <c r="B41" s="24">
        <f>'2- impo investigadas'!A41</f>
        <v>43009</v>
      </c>
      <c r="C41" s="26"/>
      <c r="D41" s="34"/>
      <c r="E41" s="25"/>
    </row>
    <row r="42" spans="2:5" x14ac:dyDescent="0.2">
      <c r="B42" s="24">
        <f>'2- impo investigadas'!A42</f>
        <v>43040</v>
      </c>
      <c r="C42" s="26"/>
      <c r="D42" s="34"/>
      <c r="E42" s="25"/>
    </row>
    <row r="43" spans="2:5" ht="13.5" thickBot="1" x14ac:dyDescent="0.25">
      <c r="B43" s="28">
        <f>'2- impo investigadas'!A43</f>
        <v>43070</v>
      </c>
      <c r="C43" s="92"/>
      <c r="D43" s="93"/>
      <c r="E43" s="62"/>
    </row>
    <row r="44" spans="2:5" x14ac:dyDescent="0.2">
      <c r="B44" s="20">
        <f>'2- impo investigadas'!A44</f>
        <v>43101</v>
      </c>
      <c r="C44" s="22"/>
      <c r="D44" s="22"/>
      <c r="E44" s="21"/>
    </row>
    <row r="45" spans="2:5" x14ac:dyDescent="0.2">
      <c r="B45" s="24">
        <f>'2- impo investigadas'!A45</f>
        <v>43132</v>
      </c>
      <c r="C45" s="26"/>
      <c r="D45" s="26"/>
      <c r="E45" s="25"/>
    </row>
    <row r="46" spans="2:5" x14ac:dyDescent="0.2">
      <c r="B46" s="24">
        <f>'2- impo investigadas'!A46</f>
        <v>43160</v>
      </c>
      <c r="C46" s="26"/>
      <c r="D46" s="26"/>
      <c r="E46" s="25"/>
    </row>
    <row r="47" spans="2:5" x14ac:dyDescent="0.2">
      <c r="B47" s="24">
        <f>'2- impo investigadas'!A47</f>
        <v>43191</v>
      </c>
      <c r="C47" s="26"/>
      <c r="D47" s="26"/>
      <c r="E47" s="25"/>
    </row>
    <row r="48" spans="2:5" ht="13.5" thickBot="1" x14ac:dyDescent="0.25">
      <c r="B48" s="28">
        <f>'2- impo investigadas'!A48</f>
        <v>43221</v>
      </c>
      <c r="C48" s="29"/>
      <c r="D48" s="29"/>
      <c r="E48" s="36"/>
    </row>
    <row r="49" spans="2:46" hidden="1" x14ac:dyDescent="0.2">
      <c r="B49" s="149">
        <f>'2- impo investigadas'!A49</f>
        <v>43252</v>
      </c>
      <c r="C49" s="193"/>
      <c r="D49" s="193"/>
      <c r="E49" s="192"/>
    </row>
    <row r="50" spans="2:46" hidden="1" x14ac:dyDescent="0.2">
      <c r="B50" s="24">
        <f>'2- impo investigadas'!A50</f>
        <v>43282</v>
      </c>
      <c r="C50" s="26"/>
      <c r="D50" s="26"/>
      <c r="E50" s="25"/>
    </row>
    <row r="51" spans="2:46" hidden="1" x14ac:dyDescent="0.2">
      <c r="B51" s="24">
        <f>'2- impo investigadas'!A51</f>
        <v>43313</v>
      </c>
      <c r="C51" s="26"/>
      <c r="D51" s="26"/>
      <c r="E51" s="25"/>
    </row>
    <row r="52" spans="2:46" hidden="1" x14ac:dyDescent="0.2">
      <c r="B52" s="24">
        <f>'2- impo investigadas'!A52</f>
        <v>43344</v>
      </c>
      <c r="C52" s="26"/>
      <c r="D52" s="26"/>
      <c r="E52" s="25"/>
    </row>
    <row r="53" spans="2:46" hidden="1" x14ac:dyDescent="0.2">
      <c r="B53" s="24">
        <f>'2- impo investigadas'!A53</f>
        <v>43374</v>
      </c>
      <c r="C53" s="26"/>
      <c r="D53" s="26"/>
      <c r="E53" s="25"/>
    </row>
    <row r="54" spans="2:46" hidden="1" x14ac:dyDescent="0.2">
      <c r="B54" s="24">
        <f>'2- impo investigadas'!A54</f>
        <v>43405</v>
      </c>
      <c r="C54" s="26"/>
      <c r="D54" s="26"/>
      <c r="E54" s="25"/>
    </row>
    <row r="55" spans="2:46" ht="13.5" hidden="1" thickBot="1" x14ac:dyDescent="0.25">
      <c r="B55" s="28">
        <f>'2- impo investigadas'!A55</f>
        <v>43435</v>
      </c>
      <c r="C55" s="29"/>
      <c r="D55" s="29"/>
      <c r="E55" s="36"/>
    </row>
    <row r="56" spans="2:46" ht="13.5" thickBot="1" x14ac:dyDescent="0.25">
      <c r="B56" s="37"/>
      <c r="C56" s="38"/>
      <c r="D56" s="38"/>
      <c r="E56" s="39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</row>
    <row r="57" spans="2:46" x14ac:dyDescent="0.2">
      <c r="B57" s="40">
        <f>'2- impo investigadas'!A57</f>
        <v>2015</v>
      </c>
      <c r="C57" s="22"/>
      <c r="D57" s="22"/>
      <c r="E57" s="22"/>
      <c r="F57" s="38"/>
    </row>
    <row r="58" spans="2:46" x14ac:dyDescent="0.2">
      <c r="B58" s="41">
        <f>'2- impo investigadas'!A58</f>
        <v>2016</v>
      </c>
      <c r="C58" s="26"/>
      <c r="D58" s="26"/>
      <c r="E58" s="26"/>
      <c r="F58" s="38"/>
    </row>
    <row r="59" spans="2:46" ht="13.5" thickBot="1" x14ac:dyDescent="0.25">
      <c r="B59" s="42">
        <f>'2- impo investigadas'!A59</f>
        <v>2017</v>
      </c>
      <c r="C59" s="29"/>
      <c r="D59" s="29"/>
      <c r="E59" s="29"/>
    </row>
    <row r="60" spans="2:46" ht="13.5" thickBot="1" x14ac:dyDescent="0.25">
      <c r="B60" s="37"/>
      <c r="C60" s="38"/>
      <c r="D60" s="38"/>
      <c r="E60" s="38"/>
    </row>
    <row r="61" spans="2:46" x14ac:dyDescent="0.2">
      <c r="B61" s="194" t="str">
        <f>'2- impo investigadas'!A61</f>
        <v>ene-may 2017</v>
      </c>
      <c r="C61" s="22"/>
      <c r="D61" s="22"/>
      <c r="E61" s="22"/>
    </row>
    <row r="62" spans="2:46" ht="13.5" thickBot="1" x14ac:dyDescent="0.25">
      <c r="B62" s="195" t="str">
        <f>'2- impo investigadas'!A62</f>
        <v>ene-may 2018</v>
      </c>
      <c r="C62" s="29"/>
      <c r="D62" s="29"/>
      <c r="E62" s="29"/>
    </row>
    <row r="63" spans="2:46" x14ac:dyDescent="0.2">
      <c r="C63" s="8"/>
      <c r="D63" s="8"/>
    </row>
    <row r="64" spans="2:46" x14ac:dyDescent="0.2">
      <c r="B64" s="96"/>
      <c r="C64" s="8"/>
      <c r="D64" s="8"/>
    </row>
  </sheetData>
  <mergeCells count="2">
    <mergeCell ref="B3:E3"/>
    <mergeCell ref="B4:E4"/>
  </mergeCells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portrait" horizontalDpi="4294967292" verticalDpi="300" r:id="rId1"/>
  <headerFooter alignWithMargins="0">
    <oddHeader>&amp;R2018 - Año del Centenario de la Reforma Universitaria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4"/>
  <sheetViews>
    <sheetView showGridLines="0" zoomScale="115" zoomScaleNormal="115" workbookViewId="0">
      <selection activeCell="C40" sqref="C40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95" customWidth="1"/>
    <col min="6" max="6" width="7.5703125" style="8" customWidth="1"/>
    <col min="7" max="7" width="17.5703125" style="8" customWidth="1"/>
    <col min="8" max="16384" width="11.42578125" style="8"/>
  </cols>
  <sheetData>
    <row r="1" spans="2:7" s="85" customFormat="1" x14ac:dyDescent="0.2">
      <c r="B1" s="125" t="s">
        <v>121</v>
      </c>
      <c r="C1" s="6"/>
      <c r="D1" s="6"/>
      <c r="E1" s="6"/>
    </row>
    <row r="2" spans="2:7" s="85" customFormat="1" x14ac:dyDescent="0.2">
      <c r="B2" s="6" t="s">
        <v>66</v>
      </c>
      <c r="C2" s="6"/>
      <c r="D2" s="6"/>
      <c r="E2" s="6"/>
    </row>
    <row r="3" spans="2:7" s="85" customFormat="1" x14ac:dyDescent="0.2">
      <c r="B3" s="247" t="str">
        <f>+'4.b-costos'!B3</f>
        <v>Disolución de cloruro de sodio en envase de 500 ml con bolsa secundaria</v>
      </c>
      <c r="C3" s="247"/>
      <c r="D3" s="247"/>
      <c r="E3" s="247"/>
      <c r="F3" s="226"/>
    </row>
    <row r="4" spans="2:7" s="85" customFormat="1" x14ac:dyDescent="0.2">
      <c r="B4" s="246" t="s">
        <v>90</v>
      </c>
      <c r="C4" s="246"/>
      <c r="D4" s="246"/>
      <c r="E4" s="246"/>
      <c r="F4" s="226"/>
    </row>
    <row r="5" spans="2:7" ht="13.5" thickBot="1" x14ac:dyDescent="0.25">
      <c r="C5" s="86"/>
      <c r="D5" s="86"/>
      <c r="E5" s="86"/>
      <c r="F5" s="38"/>
      <c r="G5" s="38"/>
    </row>
    <row r="6" spans="2:7" ht="12.75" customHeight="1" x14ac:dyDescent="0.2">
      <c r="B6" s="18" t="s">
        <v>51</v>
      </c>
      <c r="C6" s="66" t="s">
        <v>67</v>
      </c>
      <c r="D6" s="18" t="s">
        <v>68</v>
      </c>
      <c r="E6" s="87" t="s">
        <v>33</v>
      </c>
      <c r="F6" s="88"/>
    </row>
    <row r="7" spans="2:7" ht="15" customHeight="1" thickBot="1" x14ac:dyDescent="0.25">
      <c r="B7" s="135" t="s">
        <v>52</v>
      </c>
      <c r="C7" s="90" t="s">
        <v>85</v>
      </c>
      <c r="D7" s="19" t="s">
        <v>86</v>
      </c>
      <c r="E7" s="91" t="s">
        <v>69</v>
      </c>
      <c r="F7" s="88"/>
    </row>
    <row r="8" spans="2:7" x14ac:dyDescent="0.2">
      <c r="B8" s="20">
        <f>'2- impo investigadas'!A8</f>
        <v>42005</v>
      </c>
      <c r="C8" s="21"/>
      <c r="D8" s="22"/>
      <c r="E8" s="23"/>
    </row>
    <row r="9" spans="2:7" x14ac:dyDescent="0.2">
      <c r="B9" s="24">
        <f>'2- impo investigadas'!A9</f>
        <v>42036</v>
      </c>
      <c r="C9" s="25"/>
      <c r="D9" s="26"/>
      <c r="E9" s="27"/>
    </row>
    <row r="10" spans="2:7" x14ac:dyDescent="0.2">
      <c r="B10" s="24">
        <f>'2- impo investigadas'!A10</f>
        <v>42064</v>
      </c>
      <c r="C10" s="25"/>
      <c r="D10" s="26"/>
      <c r="E10" s="27"/>
    </row>
    <row r="11" spans="2:7" x14ac:dyDescent="0.2">
      <c r="B11" s="24">
        <f>'2- impo investigadas'!A11</f>
        <v>42095</v>
      </c>
      <c r="C11" s="25"/>
      <c r="D11" s="26"/>
      <c r="E11" s="27"/>
    </row>
    <row r="12" spans="2:7" x14ac:dyDescent="0.2">
      <c r="B12" s="24">
        <f>'2- impo investigadas'!A12</f>
        <v>42125</v>
      </c>
      <c r="C12" s="26"/>
      <c r="D12" s="26"/>
      <c r="E12" s="27"/>
    </row>
    <row r="13" spans="2:7" x14ac:dyDescent="0.2">
      <c r="B13" s="24">
        <f>'2- impo investigadas'!A13</f>
        <v>42156</v>
      </c>
      <c r="C13" s="25"/>
      <c r="D13" s="26"/>
      <c r="E13" s="27"/>
    </row>
    <row r="14" spans="2:7" x14ac:dyDescent="0.2">
      <c r="B14" s="24">
        <f>'2- impo investigadas'!A14</f>
        <v>42186</v>
      </c>
      <c r="C14" s="26"/>
      <c r="D14" s="26"/>
      <c r="E14" s="27"/>
    </row>
    <row r="15" spans="2:7" x14ac:dyDescent="0.2">
      <c r="B15" s="24">
        <f>'2- impo investigadas'!A15</f>
        <v>42217</v>
      </c>
      <c r="C15" s="26"/>
      <c r="D15" s="26"/>
      <c r="E15" s="27"/>
    </row>
    <row r="16" spans="2:7" x14ac:dyDescent="0.2">
      <c r="B16" s="24">
        <f>'2- impo investigadas'!A16</f>
        <v>42248</v>
      </c>
      <c r="C16" s="26"/>
      <c r="D16" s="26"/>
      <c r="E16" s="27"/>
    </row>
    <row r="17" spans="2:5" x14ac:dyDescent="0.2">
      <c r="B17" s="24">
        <f>'2- impo investigadas'!A17</f>
        <v>42278</v>
      </c>
      <c r="C17" s="26"/>
      <c r="D17" s="26"/>
      <c r="E17" s="27"/>
    </row>
    <row r="18" spans="2:5" x14ac:dyDescent="0.2">
      <c r="B18" s="24">
        <f>'2- impo investigadas'!A18</f>
        <v>42309</v>
      </c>
      <c r="C18" s="26"/>
      <c r="D18" s="26"/>
      <c r="E18" s="27"/>
    </row>
    <row r="19" spans="2:5" ht="13.5" thickBot="1" x14ac:dyDescent="0.25">
      <c r="B19" s="28">
        <f>'2- impo investigadas'!A19</f>
        <v>42339</v>
      </c>
      <c r="C19" s="29"/>
      <c r="D19" s="29"/>
      <c r="E19" s="30"/>
    </row>
    <row r="20" spans="2:5" x14ac:dyDescent="0.2">
      <c r="B20" s="20">
        <f>'2- impo investigadas'!A20</f>
        <v>42370</v>
      </c>
      <c r="C20" s="22"/>
      <c r="D20" s="22"/>
      <c r="E20" s="27"/>
    </row>
    <row r="21" spans="2:5" x14ac:dyDescent="0.2">
      <c r="B21" s="24">
        <f>'2- impo investigadas'!A21</f>
        <v>42401</v>
      </c>
      <c r="C21" s="26"/>
      <c r="D21" s="26"/>
      <c r="E21" s="31"/>
    </row>
    <row r="22" spans="2:5" x14ac:dyDescent="0.2">
      <c r="B22" s="24">
        <f>'2- impo investigadas'!A22</f>
        <v>42430</v>
      </c>
      <c r="C22" s="26"/>
      <c r="D22" s="26"/>
      <c r="E22" s="27"/>
    </row>
    <row r="23" spans="2:5" x14ac:dyDescent="0.2">
      <c r="B23" s="24">
        <f>'2- impo investigadas'!A23</f>
        <v>42461</v>
      </c>
      <c r="C23" s="26"/>
      <c r="D23" s="26"/>
      <c r="E23" s="27"/>
    </row>
    <row r="24" spans="2:5" x14ac:dyDescent="0.2">
      <c r="B24" s="24">
        <f>'2- impo investigadas'!A24</f>
        <v>42491</v>
      </c>
      <c r="C24" s="26"/>
      <c r="D24" s="26"/>
      <c r="E24" s="27"/>
    </row>
    <row r="25" spans="2:5" x14ac:dyDescent="0.2">
      <c r="B25" s="24">
        <f>'2- impo investigadas'!A25</f>
        <v>42522</v>
      </c>
      <c r="C25" s="26"/>
      <c r="D25" s="26"/>
      <c r="E25" s="27"/>
    </row>
    <row r="26" spans="2:5" x14ac:dyDescent="0.2">
      <c r="B26" s="24">
        <f>'2- impo investigadas'!A26</f>
        <v>42552</v>
      </c>
      <c r="C26" s="26"/>
      <c r="D26" s="26"/>
      <c r="E26" s="27"/>
    </row>
    <row r="27" spans="2:5" x14ac:dyDescent="0.2">
      <c r="B27" s="24">
        <f>'2- impo investigadas'!A27</f>
        <v>42583</v>
      </c>
      <c r="C27" s="26"/>
      <c r="D27" s="26"/>
      <c r="E27" s="27"/>
    </row>
    <row r="28" spans="2:5" x14ac:dyDescent="0.2">
      <c r="B28" s="24">
        <f>'2- impo investigadas'!A28</f>
        <v>42614</v>
      </c>
      <c r="C28" s="26"/>
      <c r="D28" s="26"/>
      <c r="E28" s="27"/>
    </row>
    <row r="29" spans="2:5" x14ac:dyDescent="0.2">
      <c r="B29" s="24">
        <f>'2- impo investigadas'!A29</f>
        <v>42644</v>
      </c>
      <c r="C29" s="26"/>
      <c r="D29" s="26"/>
      <c r="E29" s="27"/>
    </row>
    <row r="30" spans="2:5" x14ac:dyDescent="0.2">
      <c r="B30" s="24">
        <f>'2- impo investigadas'!A30</f>
        <v>42675</v>
      </c>
      <c r="C30" s="26"/>
      <c r="D30" s="26"/>
      <c r="E30" s="27"/>
    </row>
    <row r="31" spans="2:5" ht="13.5" thickBot="1" x14ac:dyDescent="0.25">
      <c r="B31" s="28">
        <f>'2- impo investigadas'!A31</f>
        <v>42705</v>
      </c>
      <c r="C31" s="29"/>
      <c r="D31" s="29"/>
      <c r="E31" s="32"/>
    </row>
    <row r="32" spans="2:5" x14ac:dyDescent="0.2">
      <c r="B32" s="20">
        <f>'2- impo investigadas'!A32</f>
        <v>42736</v>
      </c>
      <c r="C32" s="22"/>
      <c r="D32" s="33"/>
      <c r="E32" s="21"/>
    </row>
    <row r="33" spans="2:5" x14ac:dyDescent="0.2">
      <c r="B33" s="24">
        <f>'2- impo investigadas'!A33</f>
        <v>42767</v>
      </c>
      <c r="C33" s="26"/>
      <c r="D33" s="34"/>
      <c r="E33" s="25"/>
    </row>
    <row r="34" spans="2:5" x14ac:dyDescent="0.2">
      <c r="B34" s="24">
        <f>'2- impo investigadas'!A34</f>
        <v>42795</v>
      </c>
      <c r="C34" s="26"/>
      <c r="D34" s="34"/>
      <c r="E34" s="25"/>
    </row>
    <row r="35" spans="2:5" x14ac:dyDescent="0.2">
      <c r="B35" s="24">
        <f>'2- impo investigadas'!A35</f>
        <v>42826</v>
      </c>
      <c r="C35" s="26"/>
      <c r="D35" s="34"/>
      <c r="E35" s="25"/>
    </row>
    <row r="36" spans="2:5" x14ac:dyDescent="0.2">
      <c r="B36" s="24">
        <f>'2- impo investigadas'!A36</f>
        <v>42856</v>
      </c>
      <c r="C36" s="26"/>
      <c r="D36" s="34"/>
      <c r="E36" s="25"/>
    </row>
    <row r="37" spans="2:5" x14ac:dyDescent="0.2">
      <c r="B37" s="24">
        <f>'2- impo investigadas'!A37</f>
        <v>42887</v>
      </c>
      <c r="C37" s="26"/>
      <c r="D37" s="34"/>
      <c r="E37" s="25"/>
    </row>
    <row r="38" spans="2:5" x14ac:dyDescent="0.2">
      <c r="B38" s="24">
        <f>'2- impo investigadas'!A38</f>
        <v>42917</v>
      </c>
      <c r="C38" s="26"/>
      <c r="D38" s="34"/>
      <c r="E38" s="25"/>
    </row>
    <row r="39" spans="2:5" x14ac:dyDescent="0.2">
      <c r="B39" s="24">
        <f>'2- impo investigadas'!A39</f>
        <v>42948</v>
      </c>
      <c r="C39" s="26"/>
      <c r="D39" s="34"/>
      <c r="E39" s="25"/>
    </row>
    <row r="40" spans="2:5" x14ac:dyDescent="0.2">
      <c r="B40" s="24">
        <f>'2- impo investigadas'!A40</f>
        <v>42979</v>
      </c>
      <c r="C40" s="26"/>
      <c r="D40" s="34"/>
      <c r="E40" s="25"/>
    </row>
    <row r="41" spans="2:5" x14ac:dyDescent="0.2">
      <c r="B41" s="24">
        <f>'2- impo investigadas'!A41</f>
        <v>43009</v>
      </c>
      <c r="C41" s="26"/>
      <c r="D41" s="34"/>
      <c r="E41" s="25"/>
    </row>
    <row r="42" spans="2:5" x14ac:dyDescent="0.2">
      <c r="B42" s="24">
        <f>'2- impo investigadas'!A42</f>
        <v>43040</v>
      </c>
      <c r="C42" s="26"/>
      <c r="D42" s="34"/>
      <c r="E42" s="25"/>
    </row>
    <row r="43" spans="2:5" ht="13.5" thickBot="1" x14ac:dyDescent="0.25">
      <c r="B43" s="28">
        <f>'2- impo investigadas'!A43</f>
        <v>43070</v>
      </c>
      <c r="C43" s="92"/>
      <c r="D43" s="93"/>
      <c r="E43" s="62"/>
    </row>
    <row r="44" spans="2:5" x14ac:dyDescent="0.2">
      <c r="B44" s="20">
        <f>'2- impo investigadas'!A44</f>
        <v>43101</v>
      </c>
      <c r="C44" s="22"/>
      <c r="D44" s="22"/>
      <c r="E44" s="21"/>
    </row>
    <row r="45" spans="2:5" x14ac:dyDescent="0.2">
      <c r="B45" s="24">
        <f>'2- impo investigadas'!A45</f>
        <v>43132</v>
      </c>
      <c r="C45" s="26"/>
      <c r="D45" s="26"/>
      <c r="E45" s="25"/>
    </row>
    <row r="46" spans="2:5" x14ac:dyDescent="0.2">
      <c r="B46" s="24">
        <f>'2- impo investigadas'!A46</f>
        <v>43160</v>
      </c>
      <c r="C46" s="26"/>
      <c r="D46" s="26"/>
      <c r="E46" s="25"/>
    </row>
    <row r="47" spans="2:5" x14ac:dyDescent="0.2">
      <c r="B47" s="24">
        <f>'2- impo investigadas'!A47</f>
        <v>43191</v>
      </c>
      <c r="C47" s="26"/>
      <c r="D47" s="26"/>
      <c r="E47" s="25"/>
    </row>
    <row r="48" spans="2:5" ht="13.5" thickBot="1" x14ac:dyDescent="0.25">
      <c r="B48" s="28">
        <f>'2- impo investigadas'!A48</f>
        <v>43221</v>
      </c>
      <c r="C48" s="29"/>
      <c r="D48" s="29"/>
      <c r="E48" s="36"/>
    </row>
    <row r="49" spans="2:46" hidden="1" x14ac:dyDescent="0.2">
      <c r="B49" s="149">
        <f>'2- impo investigadas'!A49</f>
        <v>43252</v>
      </c>
      <c r="C49" s="193"/>
      <c r="D49" s="193"/>
      <c r="E49" s="192"/>
    </row>
    <row r="50" spans="2:46" hidden="1" x14ac:dyDescent="0.2">
      <c r="B50" s="24">
        <f>'2- impo investigadas'!A50</f>
        <v>43282</v>
      </c>
      <c r="C50" s="26"/>
      <c r="D50" s="26"/>
      <c r="E50" s="25"/>
    </row>
    <row r="51" spans="2:46" hidden="1" x14ac:dyDescent="0.2">
      <c r="B51" s="24">
        <f>'2- impo investigadas'!A51</f>
        <v>43313</v>
      </c>
      <c r="C51" s="26"/>
      <c r="D51" s="26"/>
      <c r="E51" s="25"/>
    </row>
    <row r="52" spans="2:46" hidden="1" x14ac:dyDescent="0.2">
      <c r="B52" s="24">
        <f>'2- impo investigadas'!A52</f>
        <v>43344</v>
      </c>
      <c r="C52" s="26"/>
      <c r="D52" s="26"/>
      <c r="E52" s="25"/>
    </row>
    <row r="53" spans="2:46" hidden="1" x14ac:dyDescent="0.2">
      <c r="B53" s="24">
        <f>'2- impo investigadas'!A53</f>
        <v>43374</v>
      </c>
      <c r="C53" s="26"/>
      <c r="D53" s="26"/>
      <c r="E53" s="25"/>
    </row>
    <row r="54" spans="2:46" hidden="1" x14ac:dyDescent="0.2">
      <c r="B54" s="24">
        <f>'2- impo investigadas'!A54</f>
        <v>43405</v>
      </c>
      <c r="C54" s="26"/>
      <c r="D54" s="26"/>
      <c r="E54" s="25"/>
    </row>
    <row r="55" spans="2:46" ht="13.5" hidden="1" thickBot="1" x14ac:dyDescent="0.25">
      <c r="B55" s="28">
        <f>'2- impo investigadas'!A55</f>
        <v>43435</v>
      </c>
      <c r="C55" s="29"/>
      <c r="D55" s="29"/>
      <c r="E55" s="36"/>
    </row>
    <row r="56" spans="2:46" ht="13.5" thickBot="1" x14ac:dyDescent="0.25">
      <c r="B56" s="37"/>
      <c r="C56" s="38"/>
      <c r="D56" s="38"/>
      <c r="E56" s="39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</row>
    <row r="57" spans="2:46" x14ac:dyDescent="0.2">
      <c r="B57" s="40">
        <f>'2- impo investigadas'!A57</f>
        <v>2015</v>
      </c>
      <c r="C57" s="22"/>
      <c r="D57" s="22"/>
      <c r="E57" s="22"/>
      <c r="F57" s="38"/>
    </row>
    <row r="58" spans="2:46" x14ac:dyDescent="0.2">
      <c r="B58" s="41">
        <f>'2- impo investigadas'!A58</f>
        <v>2016</v>
      </c>
      <c r="C58" s="26"/>
      <c r="D58" s="26"/>
      <c r="E58" s="26"/>
      <c r="F58" s="38"/>
    </row>
    <row r="59" spans="2:46" ht="13.5" thickBot="1" x14ac:dyDescent="0.25">
      <c r="B59" s="42">
        <f>'2- impo investigadas'!A59</f>
        <v>2017</v>
      </c>
      <c r="C59" s="29"/>
      <c r="D59" s="29"/>
      <c r="E59" s="29"/>
    </row>
    <row r="60" spans="2:46" ht="13.5" thickBot="1" x14ac:dyDescent="0.25">
      <c r="B60" s="37"/>
      <c r="C60" s="38"/>
      <c r="D60" s="38"/>
      <c r="E60" s="38"/>
    </row>
    <row r="61" spans="2:46" x14ac:dyDescent="0.2">
      <c r="B61" s="194" t="str">
        <f>'2- impo investigadas'!A61</f>
        <v>ene-may 2017</v>
      </c>
      <c r="C61" s="22"/>
      <c r="D61" s="22"/>
      <c r="E61" s="22"/>
    </row>
    <row r="62" spans="2:46" ht="13.5" thickBot="1" x14ac:dyDescent="0.25">
      <c r="B62" s="195" t="str">
        <f>'2- impo investigadas'!A62</f>
        <v>ene-may 2018</v>
      </c>
      <c r="C62" s="29"/>
      <c r="D62" s="29"/>
      <c r="E62" s="29"/>
    </row>
    <row r="63" spans="2:46" x14ac:dyDescent="0.2">
      <c r="C63" s="8"/>
      <c r="D63" s="8"/>
    </row>
    <row r="64" spans="2:46" x14ac:dyDescent="0.2">
      <c r="B64" s="96"/>
      <c r="C64" s="8"/>
      <c r="D64" s="8"/>
    </row>
  </sheetData>
  <mergeCells count="2">
    <mergeCell ref="B3:E3"/>
    <mergeCell ref="B4:E4"/>
  </mergeCells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4"/>
  <sheetViews>
    <sheetView showGridLines="0" zoomScale="115" zoomScaleNormal="115" workbookViewId="0">
      <selection activeCell="C40" sqref="C40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95" customWidth="1"/>
    <col min="6" max="6" width="7.5703125" style="8" customWidth="1"/>
    <col min="7" max="7" width="17.5703125" style="8" customWidth="1"/>
    <col min="8" max="16384" width="11.42578125" style="8"/>
  </cols>
  <sheetData>
    <row r="1" spans="2:7" s="85" customFormat="1" x14ac:dyDescent="0.2">
      <c r="B1" s="125" t="s">
        <v>120</v>
      </c>
      <c r="C1" s="6"/>
      <c r="D1" s="6"/>
      <c r="E1" s="6"/>
    </row>
    <row r="2" spans="2:7" s="85" customFormat="1" x14ac:dyDescent="0.2">
      <c r="B2" s="6" t="s">
        <v>66</v>
      </c>
      <c r="C2" s="6"/>
      <c r="D2" s="6"/>
      <c r="E2" s="6"/>
    </row>
    <row r="3" spans="2:7" s="85" customFormat="1" x14ac:dyDescent="0.2">
      <c r="B3" s="247" t="str">
        <f>+'4.b-costos (2)'!B3</f>
        <v>Disolución de cloruro de sodio en envase de 500 ml sin bolsa secundaria</v>
      </c>
      <c r="C3" s="247"/>
      <c r="D3" s="247"/>
      <c r="E3" s="247"/>
      <c r="F3" s="226"/>
    </row>
    <row r="4" spans="2:7" s="85" customFormat="1" x14ac:dyDescent="0.2">
      <c r="B4" s="246" t="s">
        <v>90</v>
      </c>
      <c r="C4" s="246"/>
      <c r="D4" s="246"/>
      <c r="E4" s="246"/>
      <c r="F4" s="226"/>
    </row>
    <row r="5" spans="2:7" ht="13.5" thickBot="1" x14ac:dyDescent="0.25">
      <c r="C5" s="86"/>
      <c r="D5" s="86"/>
      <c r="E5" s="86"/>
      <c r="F5" s="38"/>
      <c r="G5" s="38"/>
    </row>
    <row r="6" spans="2:7" ht="12.75" customHeight="1" x14ac:dyDescent="0.2">
      <c r="B6" s="18" t="s">
        <v>51</v>
      </c>
      <c r="C6" s="66" t="s">
        <v>67</v>
      </c>
      <c r="D6" s="18" t="s">
        <v>68</v>
      </c>
      <c r="E6" s="87" t="s">
        <v>33</v>
      </c>
      <c r="F6" s="88"/>
    </row>
    <row r="7" spans="2:7" ht="15" customHeight="1" thickBot="1" x14ac:dyDescent="0.25">
      <c r="B7" s="135" t="s">
        <v>52</v>
      </c>
      <c r="C7" s="90" t="s">
        <v>85</v>
      </c>
      <c r="D7" s="19" t="s">
        <v>86</v>
      </c>
      <c r="E7" s="91" t="s">
        <v>69</v>
      </c>
      <c r="F7" s="88"/>
    </row>
    <row r="8" spans="2:7" x14ac:dyDescent="0.2">
      <c r="B8" s="20">
        <f>'2- impo investigadas'!A8</f>
        <v>42005</v>
      </c>
      <c r="C8" s="21"/>
      <c r="D8" s="22"/>
      <c r="E8" s="23"/>
    </row>
    <row r="9" spans="2:7" x14ac:dyDescent="0.2">
      <c r="B9" s="24">
        <f>'2- impo investigadas'!A9</f>
        <v>42036</v>
      </c>
      <c r="C9" s="25"/>
      <c r="D9" s="26"/>
      <c r="E9" s="27"/>
    </row>
    <row r="10" spans="2:7" x14ac:dyDescent="0.2">
      <c r="B10" s="24">
        <f>'2- impo investigadas'!A10</f>
        <v>42064</v>
      </c>
      <c r="C10" s="25"/>
      <c r="D10" s="26"/>
      <c r="E10" s="27"/>
    </row>
    <row r="11" spans="2:7" x14ac:dyDescent="0.2">
      <c r="B11" s="24">
        <f>'2- impo investigadas'!A11</f>
        <v>42095</v>
      </c>
      <c r="C11" s="25"/>
      <c r="D11" s="26"/>
      <c r="E11" s="27"/>
    </row>
    <row r="12" spans="2:7" x14ac:dyDescent="0.2">
      <c r="B12" s="24">
        <f>'2- impo investigadas'!A12</f>
        <v>42125</v>
      </c>
      <c r="C12" s="26"/>
      <c r="D12" s="26"/>
      <c r="E12" s="27"/>
    </row>
    <row r="13" spans="2:7" x14ac:dyDescent="0.2">
      <c r="B13" s="24">
        <f>'2- impo investigadas'!A13</f>
        <v>42156</v>
      </c>
      <c r="C13" s="25"/>
      <c r="D13" s="26"/>
      <c r="E13" s="27"/>
    </row>
    <row r="14" spans="2:7" x14ac:dyDescent="0.2">
      <c r="B14" s="24">
        <f>'2- impo investigadas'!A14</f>
        <v>42186</v>
      </c>
      <c r="C14" s="26"/>
      <c r="D14" s="26"/>
      <c r="E14" s="27"/>
    </row>
    <row r="15" spans="2:7" x14ac:dyDescent="0.2">
      <c r="B15" s="24">
        <f>'2- impo investigadas'!A15</f>
        <v>42217</v>
      </c>
      <c r="C15" s="26"/>
      <c r="D15" s="26"/>
      <c r="E15" s="27"/>
    </row>
    <row r="16" spans="2:7" x14ac:dyDescent="0.2">
      <c r="B16" s="24">
        <f>'2- impo investigadas'!A16</f>
        <v>42248</v>
      </c>
      <c r="C16" s="26"/>
      <c r="D16" s="26"/>
      <c r="E16" s="27"/>
    </row>
    <row r="17" spans="2:5" x14ac:dyDescent="0.2">
      <c r="B17" s="24">
        <f>'2- impo investigadas'!A17</f>
        <v>42278</v>
      </c>
      <c r="C17" s="26"/>
      <c r="D17" s="26"/>
      <c r="E17" s="27"/>
    </row>
    <row r="18" spans="2:5" x14ac:dyDescent="0.2">
      <c r="B18" s="24">
        <f>'2- impo investigadas'!A18</f>
        <v>42309</v>
      </c>
      <c r="C18" s="26"/>
      <c r="D18" s="26"/>
      <c r="E18" s="27"/>
    </row>
    <row r="19" spans="2:5" ht="13.5" thickBot="1" x14ac:dyDescent="0.25">
      <c r="B19" s="28">
        <f>'2- impo investigadas'!A19</f>
        <v>42339</v>
      </c>
      <c r="C19" s="29"/>
      <c r="D19" s="29"/>
      <c r="E19" s="30"/>
    </row>
    <row r="20" spans="2:5" x14ac:dyDescent="0.2">
      <c r="B20" s="20">
        <f>'2- impo investigadas'!A20</f>
        <v>42370</v>
      </c>
      <c r="C20" s="22"/>
      <c r="D20" s="22"/>
      <c r="E20" s="27"/>
    </row>
    <row r="21" spans="2:5" x14ac:dyDescent="0.2">
      <c r="B21" s="24">
        <f>'2- impo investigadas'!A21</f>
        <v>42401</v>
      </c>
      <c r="C21" s="26"/>
      <c r="D21" s="26"/>
      <c r="E21" s="31"/>
    </row>
    <row r="22" spans="2:5" x14ac:dyDescent="0.2">
      <c r="B22" s="24">
        <f>'2- impo investigadas'!A22</f>
        <v>42430</v>
      </c>
      <c r="C22" s="26"/>
      <c r="D22" s="26"/>
      <c r="E22" s="27"/>
    </row>
    <row r="23" spans="2:5" x14ac:dyDescent="0.2">
      <c r="B23" s="24">
        <f>'2- impo investigadas'!A23</f>
        <v>42461</v>
      </c>
      <c r="C23" s="26"/>
      <c r="D23" s="26"/>
      <c r="E23" s="27"/>
    </row>
    <row r="24" spans="2:5" x14ac:dyDescent="0.2">
      <c r="B24" s="24">
        <f>'2- impo investigadas'!A24</f>
        <v>42491</v>
      </c>
      <c r="C24" s="26"/>
      <c r="D24" s="26"/>
      <c r="E24" s="27"/>
    </row>
    <row r="25" spans="2:5" x14ac:dyDescent="0.2">
      <c r="B25" s="24">
        <f>'2- impo investigadas'!A25</f>
        <v>42522</v>
      </c>
      <c r="C25" s="26"/>
      <c r="D25" s="26"/>
      <c r="E25" s="27"/>
    </row>
    <row r="26" spans="2:5" x14ac:dyDescent="0.2">
      <c r="B26" s="24">
        <f>'2- impo investigadas'!A26</f>
        <v>42552</v>
      </c>
      <c r="C26" s="26"/>
      <c r="D26" s="26"/>
      <c r="E26" s="27"/>
    </row>
    <row r="27" spans="2:5" x14ac:dyDescent="0.2">
      <c r="B27" s="24">
        <f>'2- impo investigadas'!A27</f>
        <v>42583</v>
      </c>
      <c r="C27" s="26"/>
      <c r="D27" s="26"/>
      <c r="E27" s="27"/>
    </row>
    <row r="28" spans="2:5" x14ac:dyDescent="0.2">
      <c r="B28" s="24">
        <f>'2- impo investigadas'!A28</f>
        <v>42614</v>
      </c>
      <c r="C28" s="26"/>
      <c r="D28" s="26"/>
      <c r="E28" s="27"/>
    </row>
    <row r="29" spans="2:5" x14ac:dyDescent="0.2">
      <c r="B29" s="24">
        <f>'2- impo investigadas'!A29</f>
        <v>42644</v>
      </c>
      <c r="C29" s="26"/>
      <c r="D29" s="26"/>
      <c r="E29" s="27"/>
    </row>
    <row r="30" spans="2:5" x14ac:dyDescent="0.2">
      <c r="B30" s="24">
        <f>'2- impo investigadas'!A30</f>
        <v>42675</v>
      </c>
      <c r="C30" s="26"/>
      <c r="D30" s="26"/>
      <c r="E30" s="27"/>
    </row>
    <row r="31" spans="2:5" ht="13.5" thickBot="1" x14ac:dyDescent="0.25">
      <c r="B31" s="28">
        <f>'2- impo investigadas'!A31</f>
        <v>42705</v>
      </c>
      <c r="C31" s="29"/>
      <c r="D31" s="29"/>
      <c r="E31" s="32"/>
    </row>
    <row r="32" spans="2:5" x14ac:dyDescent="0.2">
      <c r="B32" s="20">
        <f>'2- impo investigadas'!A32</f>
        <v>42736</v>
      </c>
      <c r="C32" s="22"/>
      <c r="D32" s="33"/>
      <c r="E32" s="21"/>
    </row>
    <row r="33" spans="2:5" x14ac:dyDescent="0.2">
      <c r="B33" s="24">
        <f>'2- impo investigadas'!A33</f>
        <v>42767</v>
      </c>
      <c r="C33" s="26"/>
      <c r="D33" s="34"/>
      <c r="E33" s="25"/>
    </row>
    <row r="34" spans="2:5" x14ac:dyDescent="0.2">
      <c r="B34" s="24">
        <f>'2- impo investigadas'!A34</f>
        <v>42795</v>
      </c>
      <c r="C34" s="26"/>
      <c r="D34" s="34"/>
      <c r="E34" s="25"/>
    </row>
    <row r="35" spans="2:5" x14ac:dyDescent="0.2">
      <c r="B35" s="24">
        <f>'2- impo investigadas'!A35</f>
        <v>42826</v>
      </c>
      <c r="C35" s="26"/>
      <c r="D35" s="34"/>
      <c r="E35" s="25"/>
    </row>
    <row r="36" spans="2:5" x14ac:dyDescent="0.2">
      <c r="B36" s="24">
        <f>'2- impo investigadas'!A36</f>
        <v>42856</v>
      </c>
      <c r="C36" s="26"/>
      <c r="D36" s="34"/>
      <c r="E36" s="25"/>
    </row>
    <row r="37" spans="2:5" x14ac:dyDescent="0.2">
      <c r="B37" s="24">
        <f>'2- impo investigadas'!A37</f>
        <v>42887</v>
      </c>
      <c r="C37" s="26"/>
      <c r="D37" s="34"/>
      <c r="E37" s="25"/>
    </row>
    <row r="38" spans="2:5" x14ac:dyDescent="0.2">
      <c r="B38" s="24">
        <f>'2- impo investigadas'!A38</f>
        <v>42917</v>
      </c>
      <c r="C38" s="26"/>
      <c r="D38" s="34"/>
      <c r="E38" s="25"/>
    </row>
    <row r="39" spans="2:5" x14ac:dyDescent="0.2">
      <c r="B39" s="24">
        <f>'2- impo investigadas'!A39</f>
        <v>42948</v>
      </c>
      <c r="C39" s="26"/>
      <c r="D39" s="34"/>
      <c r="E39" s="25"/>
    </row>
    <row r="40" spans="2:5" x14ac:dyDescent="0.2">
      <c r="B40" s="24">
        <f>'2- impo investigadas'!A40</f>
        <v>42979</v>
      </c>
      <c r="C40" s="26"/>
      <c r="D40" s="34"/>
      <c r="E40" s="25"/>
    </row>
    <row r="41" spans="2:5" x14ac:dyDescent="0.2">
      <c r="B41" s="24">
        <f>'2- impo investigadas'!A41</f>
        <v>43009</v>
      </c>
      <c r="C41" s="26"/>
      <c r="D41" s="34"/>
      <c r="E41" s="25"/>
    </row>
    <row r="42" spans="2:5" x14ac:dyDescent="0.2">
      <c r="B42" s="24">
        <f>'2- impo investigadas'!A42</f>
        <v>43040</v>
      </c>
      <c r="C42" s="26"/>
      <c r="D42" s="34"/>
      <c r="E42" s="25"/>
    </row>
    <row r="43" spans="2:5" ht="13.5" thickBot="1" x14ac:dyDescent="0.25">
      <c r="B43" s="28">
        <f>'2- impo investigadas'!A43</f>
        <v>43070</v>
      </c>
      <c r="C43" s="92"/>
      <c r="D43" s="93"/>
      <c r="E43" s="62"/>
    </row>
    <row r="44" spans="2:5" x14ac:dyDescent="0.2">
      <c r="B44" s="20">
        <f>'2- impo investigadas'!A44</f>
        <v>43101</v>
      </c>
      <c r="C44" s="22"/>
      <c r="D44" s="22"/>
      <c r="E44" s="21"/>
    </row>
    <row r="45" spans="2:5" x14ac:dyDescent="0.2">
      <c r="B45" s="24">
        <f>'2- impo investigadas'!A45</f>
        <v>43132</v>
      </c>
      <c r="C45" s="26"/>
      <c r="D45" s="26"/>
      <c r="E45" s="25"/>
    </row>
    <row r="46" spans="2:5" x14ac:dyDescent="0.2">
      <c r="B46" s="24">
        <f>'2- impo investigadas'!A46</f>
        <v>43160</v>
      </c>
      <c r="C46" s="26"/>
      <c r="D46" s="26"/>
      <c r="E46" s="25"/>
    </row>
    <row r="47" spans="2:5" x14ac:dyDescent="0.2">
      <c r="B47" s="24">
        <f>'2- impo investigadas'!A47</f>
        <v>43191</v>
      </c>
      <c r="C47" s="26"/>
      <c r="D47" s="26"/>
      <c r="E47" s="25"/>
    </row>
    <row r="48" spans="2:5" ht="13.5" thickBot="1" x14ac:dyDescent="0.25">
      <c r="B48" s="28">
        <f>'2- impo investigadas'!A48</f>
        <v>43221</v>
      </c>
      <c r="C48" s="29"/>
      <c r="D48" s="29"/>
      <c r="E48" s="36"/>
    </row>
    <row r="49" spans="2:46" hidden="1" x14ac:dyDescent="0.2">
      <c r="B49" s="149">
        <f>'2- impo investigadas'!A49</f>
        <v>43252</v>
      </c>
      <c r="C49" s="193"/>
      <c r="D49" s="193"/>
      <c r="E49" s="192"/>
    </row>
    <row r="50" spans="2:46" hidden="1" x14ac:dyDescent="0.2">
      <c r="B50" s="24">
        <f>'2- impo investigadas'!A50</f>
        <v>43282</v>
      </c>
      <c r="C50" s="26"/>
      <c r="D50" s="26"/>
      <c r="E50" s="25"/>
    </row>
    <row r="51" spans="2:46" hidden="1" x14ac:dyDescent="0.2">
      <c r="B51" s="24">
        <f>'2- impo investigadas'!A51</f>
        <v>43313</v>
      </c>
      <c r="C51" s="26"/>
      <c r="D51" s="26"/>
      <c r="E51" s="25"/>
    </row>
    <row r="52" spans="2:46" hidden="1" x14ac:dyDescent="0.2">
      <c r="B52" s="24">
        <f>'2- impo investigadas'!A52</f>
        <v>43344</v>
      </c>
      <c r="C52" s="26"/>
      <c r="D52" s="26"/>
      <c r="E52" s="25"/>
    </row>
    <row r="53" spans="2:46" hidden="1" x14ac:dyDescent="0.2">
      <c r="B53" s="24">
        <f>'2- impo investigadas'!A53</f>
        <v>43374</v>
      </c>
      <c r="C53" s="26"/>
      <c r="D53" s="26"/>
      <c r="E53" s="25"/>
    </row>
    <row r="54" spans="2:46" hidden="1" x14ac:dyDescent="0.2">
      <c r="B54" s="24">
        <f>'2- impo investigadas'!A54</f>
        <v>43405</v>
      </c>
      <c r="C54" s="26"/>
      <c r="D54" s="26"/>
      <c r="E54" s="25"/>
    </row>
    <row r="55" spans="2:46" ht="13.5" hidden="1" thickBot="1" x14ac:dyDescent="0.25">
      <c r="B55" s="28">
        <f>'2- impo investigadas'!A55</f>
        <v>43435</v>
      </c>
      <c r="C55" s="29"/>
      <c r="D55" s="29"/>
      <c r="E55" s="36"/>
    </row>
    <row r="56" spans="2:46" ht="13.5" thickBot="1" x14ac:dyDescent="0.25">
      <c r="B56" s="37"/>
      <c r="C56" s="38"/>
      <c r="D56" s="38"/>
      <c r="E56" s="39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</row>
    <row r="57" spans="2:46" x14ac:dyDescent="0.2">
      <c r="B57" s="40">
        <f>'2- impo investigadas'!A57</f>
        <v>2015</v>
      </c>
      <c r="C57" s="22"/>
      <c r="D57" s="22"/>
      <c r="E57" s="22"/>
      <c r="F57" s="38"/>
    </row>
    <row r="58" spans="2:46" x14ac:dyDescent="0.2">
      <c r="B58" s="41">
        <f>'2- impo investigadas'!A58</f>
        <v>2016</v>
      </c>
      <c r="C58" s="26"/>
      <c r="D58" s="26"/>
      <c r="E58" s="26"/>
      <c r="F58" s="38"/>
    </row>
    <row r="59" spans="2:46" ht="13.5" thickBot="1" x14ac:dyDescent="0.25">
      <c r="B59" s="42">
        <f>'2- impo investigadas'!A59</f>
        <v>2017</v>
      </c>
      <c r="C59" s="29"/>
      <c r="D59" s="29"/>
      <c r="E59" s="29"/>
    </row>
    <row r="60" spans="2:46" ht="13.5" thickBot="1" x14ac:dyDescent="0.25">
      <c r="B60" s="37"/>
      <c r="C60" s="38"/>
      <c r="D60" s="38"/>
      <c r="E60" s="38"/>
    </row>
    <row r="61" spans="2:46" x14ac:dyDescent="0.2">
      <c r="B61" s="194" t="str">
        <f>'2- impo investigadas'!A61</f>
        <v>ene-may 2017</v>
      </c>
      <c r="C61" s="22"/>
      <c r="D61" s="22"/>
      <c r="E61" s="22"/>
    </row>
    <row r="62" spans="2:46" ht="13.5" thickBot="1" x14ac:dyDescent="0.25">
      <c r="B62" s="195" t="str">
        <f>'2- impo investigadas'!A62</f>
        <v>ene-may 2018</v>
      </c>
      <c r="C62" s="29"/>
      <c r="D62" s="29"/>
      <c r="E62" s="29"/>
    </row>
    <row r="63" spans="2:46" x14ac:dyDescent="0.2">
      <c r="C63" s="8"/>
      <c r="D63" s="8"/>
    </row>
    <row r="64" spans="2:46" x14ac:dyDescent="0.2">
      <c r="B64" s="96"/>
      <c r="C64" s="8"/>
      <c r="D64" s="8"/>
    </row>
  </sheetData>
  <mergeCells count="2">
    <mergeCell ref="B3:E3"/>
    <mergeCell ref="B4:E4"/>
  </mergeCells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zoomScaleNormal="100" workbookViewId="0">
      <selection activeCell="C40" sqref="C40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125" t="s">
        <v>114</v>
      </c>
      <c r="B1" s="7"/>
      <c r="C1" s="7"/>
    </row>
    <row r="2" spans="1:6" x14ac:dyDescent="0.2">
      <c r="A2" s="6" t="s">
        <v>34</v>
      </c>
      <c r="B2" s="7"/>
      <c r="C2" s="7"/>
    </row>
    <row r="3" spans="1:6" x14ac:dyDescent="0.2">
      <c r="A3" s="252" t="s">
        <v>113</v>
      </c>
      <c r="B3" s="252"/>
      <c r="C3" s="252"/>
    </row>
    <row r="4" spans="1:6" x14ac:dyDescent="0.2">
      <c r="A4" s="244" t="s">
        <v>35</v>
      </c>
      <c r="B4" s="244"/>
      <c r="C4" s="244"/>
    </row>
    <row r="5" spans="1:6" ht="13.5" thickBot="1" x14ac:dyDescent="0.25">
      <c r="A5" s="6"/>
      <c r="B5" s="7"/>
      <c r="C5" s="7"/>
    </row>
    <row r="6" spans="1:6" x14ac:dyDescent="0.2">
      <c r="A6" s="66" t="s">
        <v>51</v>
      </c>
      <c r="B6" s="248" t="s">
        <v>102</v>
      </c>
      <c r="C6" s="250" t="s">
        <v>57</v>
      </c>
      <c r="D6" s="1"/>
      <c r="E6" s="1"/>
      <c r="F6" s="1"/>
    </row>
    <row r="7" spans="1:6" ht="13.5" thickBot="1" x14ac:dyDescent="0.25">
      <c r="A7" s="67" t="s">
        <v>52</v>
      </c>
      <c r="B7" s="249"/>
      <c r="C7" s="251"/>
    </row>
    <row r="8" spans="1:6" x14ac:dyDescent="0.2">
      <c r="A8" s="20">
        <f>'2- impo investigadas'!A8</f>
        <v>42005</v>
      </c>
      <c r="B8" s="78"/>
      <c r="C8" s="78"/>
    </row>
    <row r="9" spans="1:6" x14ac:dyDescent="0.2">
      <c r="A9" s="24">
        <f>+'5-precios'!B9</f>
        <v>42036</v>
      </c>
      <c r="B9" s="79"/>
      <c r="C9" s="79"/>
    </row>
    <row r="10" spans="1:6" x14ac:dyDescent="0.2">
      <c r="A10" s="24">
        <f>+'5-precios'!B10</f>
        <v>42064</v>
      </c>
      <c r="B10" s="79"/>
      <c r="C10" s="79"/>
    </row>
    <row r="11" spans="1:6" x14ac:dyDescent="0.2">
      <c r="A11" s="24">
        <f>+'5-precios'!B11</f>
        <v>42095</v>
      </c>
      <c r="B11" s="79"/>
      <c r="C11" s="79"/>
    </row>
    <row r="12" spans="1:6" x14ac:dyDescent="0.2">
      <c r="A12" s="24">
        <f>+'5-precios'!B12</f>
        <v>42125</v>
      </c>
      <c r="B12" s="79"/>
      <c r="C12" s="79"/>
    </row>
    <row r="13" spans="1:6" x14ac:dyDescent="0.2">
      <c r="A13" s="24">
        <f>+'5-precios'!B13</f>
        <v>42156</v>
      </c>
      <c r="B13" s="79"/>
      <c r="C13" s="79"/>
    </row>
    <row r="14" spans="1:6" x14ac:dyDescent="0.2">
      <c r="A14" s="24">
        <f>+'5-precios'!B14</f>
        <v>42186</v>
      </c>
      <c r="B14" s="79"/>
      <c r="C14" s="79"/>
    </row>
    <row r="15" spans="1:6" x14ac:dyDescent="0.2">
      <c r="A15" s="24">
        <f>+'5-precios'!B15</f>
        <v>42217</v>
      </c>
      <c r="B15" s="79"/>
      <c r="C15" s="79"/>
    </row>
    <row r="16" spans="1:6" x14ac:dyDescent="0.2">
      <c r="A16" s="24">
        <f>+'5-precios'!B16</f>
        <v>42248</v>
      </c>
      <c r="B16" s="79"/>
      <c r="C16" s="79"/>
    </row>
    <row r="17" spans="1:3" x14ac:dyDescent="0.2">
      <c r="A17" s="24">
        <f>+'5-precios'!B17</f>
        <v>42278</v>
      </c>
      <c r="B17" s="79"/>
      <c r="C17" s="79"/>
    </row>
    <row r="18" spans="1:3" x14ac:dyDescent="0.2">
      <c r="A18" s="24">
        <f>+'5-precios'!B18</f>
        <v>42309</v>
      </c>
      <c r="B18" s="79"/>
      <c r="C18" s="79"/>
    </row>
    <row r="19" spans="1:3" ht="13.5" thickBot="1" x14ac:dyDescent="0.25">
      <c r="A19" s="28">
        <f>+'5-precios'!B19</f>
        <v>42339</v>
      </c>
      <c r="B19" s="80"/>
      <c r="C19" s="80"/>
    </row>
    <row r="20" spans="1:3" x14ac:dyDescent="0.2">
      <c r="A20" s="20">
        <f>+'5-precios'!B20</f>
        <v>42370</v>
      </c>
      <c r="B20" s="78"/>
      <c r="C20" s="78"/>
    </row>
    <row r="21" spans="1:3" x14ac:dyDescent="0.2">
      <c r="A21" s="24">
        <f>+'5-precios'!B21</f>
        <v>42401</v>
      </c>
      <c r="B21" s="79"/>
      <c r="C21" s="79"/>
    </row>
    <row r="22" spans="1:3" x14ac:dyDescent="0.2">
      <c r="A22" s="24">
        <f>+'5-precios'!B22</f>
        <v>42430</v>
      </c>
      <c r="B22" s="79"/>
      <c r="C22" s="79"/>
    </row>
    <row r="23" spans="1:3" x14ac:dyDescent="0.2">
      <c r="A23" s="24">
        <f>+'5-precios'!B23</f>
        <v>42461</v>
      </c>
      <c r="B23" s="79"/>
      <c r="C23" s="79"/>
    </row>
    <row r="24" spans="1:3" x14ac:dyDescent="0.2">
      <c r="A24" s="24">
        <f>+'5-precios'!B24</f>
        <v>42491</v>
      </c>
      <c r="B24" s="79"/>
      <c r="C24" s="79"/>
    </row>
    <row r="25" spans="1:3" x14ac:dyDescent="0.2">
      <c r="A25" s="24">
        <f>+'5-precios'!B25</f>
        <v>42522</v>
      </c>
      <c r="B25" s="79"/>
      <c r="C25" s="79"/>
    </row>
    <row r="26" spans="1:3" x14ac:dyDescent="0.2">
      <c r="A26" s="24">
        <f>+'5-precios'!B26</f>
        <v>42552</v>
      </c>
      <c r="B26" s="79"/>
      <c r="C26" s="79"/>
    </row>
    <row r="27" spans="1:3" x14ac:dyDescent="0.2">
      <c r="A27" s="24">
        <f>+'5-precios'!B27</f>
        <v>42583</v>
      </c>
      <c r="B27" s="79"/>
      <c r="C27" s="79"/>
    </row>
    <row r="28" spans="1:3" x14ac:dyDescent="0.2">
      <c r="A28" s="24">
        <f>+'5-precios'!B28</f>
        <v>42614</v>
      </c>
      <c r="B28" s="79"/>
      <c r="C28" s="79"/>
    </row>
    <row r="29" spans="1:3" x14ac:dyDescent="0.2">
      <c r="A29" s="24">
        <f>+'5-precios'!B29</f>
        <v>42644</v>
      </c>
      <c r="B29" s="79"/>
      <c r="C29" s="79"/>
    </row>
    <row r="30" spans="1:3" x14ac:dyDescent="0.2">
      <c r="A30" s="24">
        <f>+'5-precios'!B30</f>
        <v>42675</v>
      </c>
      <c r="B30" s="79"/>
      <c r="C30" s="79"/>
    </row>
    <row r="31" spans="1:3" ht="13.5" thickBot="1" x14ac:dyDescent="0.25">
      <c r="A31" s="28">
        <f>+'5-precios'!B31</f>
        <v>42705</v>
      </c>
      <c r="B31" s="80"/>
      <c r="C31" s="80"/>
    </row>
    <row r="32" spans="1:3" x14ac:dyDescent="0.2">
      <c r="A32" s="20">
        <f>+'5-precios'!B32</f>
        <v>42736</v>
      </c>
      <c r="B32" s="78"/>
      <c r="C32" s="78"/>
    </row>
    <row r="33" spans="1:3" x14ac:dyDescent="0.2">
      <c r="A33" s="24">
        <f>+'5-precios'!B33</f>
        <v>42767</v>
      </c>
      <c r="B33" s="79"/>
      <c r="C33" s="79"/>
    </row>
    <row r="34" spans="1:3" x14ac:dyDescent="0.2">
      <c r="A34" s="24">
        <f>+'5-precios'!B34</f>
        <v>42795</v>
      </c>
      <c r="B34" s="79"/>
      <c r="C34" s="79"/>
    </row>
    <row r="35" spans="1:3" x14ac:dyDescent="0.2">
      <c r="A35" s="24">
        <f>+'5-precios'!B35</f>
        <v>42826</v>
      </c>
      <c r="B35" s="79"/>
      <c r="C35" s="79"/>
    </row>
    <row r="36" spans="1:3" x14ac:dyDescent="0.2">
      <c r="A36" s="24">
        <f>+'5-precios'!B36</f>
        <v>42856</v>
      </c>
      <c r="B36" s="79"/>
      <c r="C36" s="79"/>
    </row>
    <row r="37" spans="1:3" x14ac:dyDescent="0.2">
      <c r="A37" s="24">
        <f>+'5-precios'!B37</f>
        <v>42887</v>
      </c>
      <c r="B37" s="79"/>
      <c r="C37" s="79"/>
    </row>
    <row r="38" spans="1:3" x14ac:dyDescent="0.2">
      <c r="A38" s="24">
        <f>+'5-precios'!B38</f>
        <v>42917</v>
      </c>
      <c r="B38" s="79"/>
      <c r="C38" s="79"/>
    </row>
    <row r="39" spans="1:3" x14ac:dyDescent="0.2">
      <c r="A39" s="24">
        <f>+'5-precios'!B39</f>
        <v>42948</v>
      </c>
      <c r="B39" s="79"/>
      <c r="C39" s="79"/>
    </row>
    <row r="40" spans="1:3" x14ac:dyDescent="0.2">
      <c r="A40" s="24">
        <f>+'5-precios'!B40</f>
        <v>42979</v>
      </c>
      <c r="B40" s="79"/>
      <c r="C40" s="79"/>
    </row>
    <row r="41" spans="1:3" x14ac:dyDescent="0.2">
      <c r="A41" s="24">
        <f>+'5-precios'!B41</f>
        <v>43009</v>
      </c>
      <c r="B41" s="79"/>
      <c r="C41" s="79"/>
    </row>
    <row r="42" spans="1:3" x14ac:dyDescent="0.2">
      <c r="A42" s="24">
        <f>+'5-precios'!B42</f>
        <v>43040</v>
      </c>
      <c r="B42" s="79"/>
      <c r="C42" s="79"/>
    </row>
    <row r="43" spans="1:3" ht="13.5" thickBot="1" x14ac:dyDescent="0.25">
      <c r="A43" s="28">
        <f>+'5-precios'!B43</f>
        <v>43070</v>
      </c>
      <c r="B43" s="80"/>
      <c r="C43" s="80"/>
    </row>
    <row r="44" spans="1:3" x14ac:dyDescent="0.2">
      <c r="A44" s="20">
        <f>+'5-precios'!B44</f>
        <v>43101</v>
      </c>
      <c r="B44" s="78"/>
      <c r="C44" s="78"/>
    </row>
    <row r="45" spans="1:3" x14ac:dyDescent="0.2">
      <c r="A45" s="24">
        <f>+'5-precios'!B45</f>
        <v>43132</v>
      </c>
      <c r="B45" s="79"/>
      <c r="C45" s="79"/>
    </row>
    <row r="46" spans="1:3" x14ac:dyDescent="0.2">
      <c r="A46" s="24">
        <f>+'5-precios'!B46</f>
        <v>43160</v>
      </c>
      <c r="B46" s="79"/>
      <c r="C46" s="79"/>
    </row>
    <row r="47" spans="1:3" x14ac:dyDescent="0.2">
      <c r="A47" s="24">
        <f>+'5-precios'!B47</f>
        <v>43191</v>
      </c>
      <c r="B47" s="79"/>
      <c r="C47" s="79"/>
    </row>
    <row r="48" spans="1:3" ht="13.5" thickBot="1" x14ac:dyDescent="0.25">
      <c r="A48" s="28">
        <f>+'5-precios'!B48</f>
        <v>43221</v>
      </c>
      <c r="B48" s="80"/>
      <c r="C48" s="80"/>
    </row>
    <row r="49" spans="1:5" s="1" customFormat="1" ht="13.5" thickBot="1" x14ac:dyDescent="0.25">
      <c r="A49" s="37"/>
      <c r="B49" s="81"/>
      <c r="C49" s="81"/>
    </row>
    <row r="50" spans="1:5" x14ac:dyDescent="0.2">
      <c r="A50" s="63">
        <f>+'5-precios'!B57</f>
        <v>2015</v>
      </c>
      <c r="B50" s="78"/>
      <c r="C50" s="78"/>
    </row>
    <row r="51" spans="1:5" x14ac:dyDescent="0.2">
      <c r="A51" s="64">
        <f>+'5-precios'!B58</f>
        <v>2016</v>
      </c>
      <c r="B51" s="79"/>
      <c r="C51" s="79"/>
    </row>
    <row r="52" spans="1:5" ht="13.5" thickBot="1" x14ac:dyDescent="0.25">
      <c r="A52" s="65">
        <f>+'5-precios'!B59</f>
        <v>2017</v>
      </c>
      <c r="B52" s="80"/>
      <c r="C52" s="80"/>
      <c r="D52" s="1"/>
      <c r="E52" s="1"/>
    </row>
    <row r="53" spans="1:5" ht="13.5" thickBot="1" x14ac:dyDescent="0.25">
      <c r="A53" s="37"/>
      <c r="B53" s="81"/>
      <c r="C53" s="81"/>
      <c r="D53" s="1"/>
      <c r="E53" s="1"/>
    </row>
    <row r="54" spans="1:5" x14ac:dyDescent="0.2">
      <c r="A54" s="20" t="str">
        <f>+'5-precios'!B61</f>
        <v>ene-may 2017</v>
      </c>
      <c r="B54" s="78"/>
      <c r="C54" s="78"/>
    </row>
    <row r="55" spans="1:5" ht="13.5" thickBot="1" x14ac:dyDescent="0.25">
      <c r="A55" s="28" t="str">
        <f>+'5-precios'!B62</f>
        <v>ene-may 2018</v>
      </c>
      <c r="B55" s="80"/>
      <c r="C55" s="80"/>
    </row>
    <row r="56" spans="1:5" x14ac:dyDescent="0.2">
      <c r="A56" s="82"/>
      <c r="B56" s="8"/>
      <c r="C56" s="8"/>
    </row>
    <row r="57" spans="1:5" x14ac:dyDescent="0.2">
      <c r="A57" s="82"/>
      <c r="B57" s="8"/>
      <c r="C57" s="8"/>
    </row>
    <row r="58" spans="1:5" x14ac:dyDescent="0.2">
      <c r="A58" s="8"/>
      <c r="B58" s="8"/>
      <c r="C58" s="8"/>
    </row>
    <row r="59" spans="1:5" x14ac:dyDescent="0.2">
      <c r="A59" s="8"/>
      <c r="B59" s="8"/>
      <c r="C59" s="8"/>
    </row>
    <row r="60" spans="1:5" hidden="1" x14ac:dyDescent="0.2">
      <c r="A60" s="45" t="s">
        <v>54</v>
      </c>
      <c r="B60" s="45"/>
      <c r="C60" s="45"/>
    </row>
    <row r="61" spans="1:5" ht="13.5" hidden="1" thickBot="1" x14ac:dyDescent="0.25">
      <c r="A61" s="47"/>
      <c r="B61" s="47"/>
      <c r="C61" s="47"/>
    </row>
    <row r="62" spans="1:5" ht="13.5" hidden="1" thickBot="1" x14ac:dyDescent="0.25">
      <c r="A62" s="48" t="s">
        <v>52</v>
      </c>
      <c r="B62" s="50" t="s">
        <v>55</v>
      </c>
      <c r="C62" s="84" t="s">
        <v>58</v>
      </c>
    </row>
    <row r="63" spans="1:5" hidden="1" x14ac:dyDescent="0.2">
      <c r="A63" s="51">
        <f>+A50</f>
        <v>2015</v>
      </c>
      <c r="B63" s="52">
        <f>+B50-SUM(B8:B19)</f>
        <v>0</v>
      </c>
      <c r="C63" s="53">
        <f>+C50-SUM(C8:C19)</f>
        <v>0</v>
      </c>
    </row>
    <row r="64" spans="1:5" hidden="1" x14ac:dyDescent="0.2">
      <c r="A64" s="54">
        <f>+A51</f>
        <v>2016</v>
      </c>
      <c r="B64" s="55">
        <f>+B51-SUM(B20:B31)</f>
        <v>0</v>
      </c>
      <c r="C64" s="56">
        <f>+C51-SUM(C20:C31)</f>
        <v>0</v>
      </c>
    </row>
    <row r="65" spans="1:3" ht="13.5" hidden="1" thickBot="1" x14ac:dyDescent="0.25">
      <c r="A65" s="57">
        <f>+A52</f>
        <v>2017</v>
      </c>
      <c r="B65" s="58">
        <f>+B52-SUM(B32:B43)</f>
        <v>0</v>
      </c>
      <c r="C65" s="83">
        <f>+C52-SUM(C32:C43)</f>
        <v>0</v>
      </c>
    </row>
    <row r="66" spans="1:3" hidden="1" x14ac:dyDescent="0.2">
      <c r="A66" s="51" t="str">
        <f>+A54</f>
        <v>ene-may 2017</v>
      </c>
      <c r="B66" s="60">
        <f>+B54-(SUM(B32:INDEX(B32:B43,'parámetros e instrucciones'!$E$3)))</f>
        <v>0</v>
      </c>
      <c r="C66" s="60">
        <f>+C54-(SUM(C32:INDEX(C32:C43,'parámetros e instrucciones'!$E$3)))</f>
        <v>0</v>
      </c>
    </row>
    <row r="67" spans="1:3" ht="13.5" hidden="1" thickBot="1" x14ac:dyDescent="0.25">
      <c r="A67" s="57" t="str">
        <f>+A55</f>
        <v>ene-may 2018</v>
      </c>
      <c r="B67" s="61">
        <f>+B55-(SUM(B44:INDEX(B44:B48,'parámetros e instrucciones'!$E$3)))</f>
        <v>0</v>
      </c>
      <c r="C67" s="61">
        <f>+C55-(SUM(C44:INDEX(C44:C48,'parámetros e instrucciones'!$E$3)))</f>
        <v>0</v>
      </c>
    </row>
    <row r="68" spans="1:3" hidden="1" x14ac:dyDescent="0.2"/>
  </sheetData>
  <mergeCells count="4">
    <mergeCell ref="A4:C4"/>
    <mergeCell ref="B6:B7"/>
    <mergeCell ref="C6:C7"/>
    <mergeCell ref="A3:C3"/>
  </mergeCells>
  <phoneticPr fontId="0" type="noConversion"/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zoomScaleNormal="100" workbookViewId="0">
      <selection activeCell="C40" sqref="C40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125" t="s">
        <v>115</v>
      </c>
      <c r="B1" s="7"/>
      <c r="C1" s="7"/>
    </row>
    <row r="2" spans="1:6" x14ac:dyDescent="0.2">
      <c r="A2" s="6" t="s">
        <v>34</v>
      </c>
      <c r="B2" s="7"/>
      <c r="C2" s="7"/>
    </row>
    <row r="3" spans="1:6" x14ac:dyDescent="0.2">
      <c r="A3" s="252" t="str">
        <f>+'5-precios'!B3</f>
        <v>Disolución de dextrosa en envase de 500 ml con bolsa secundaria</v>
      </c>
      <c r="B3" s="252"/>
      <c r="C3" s="252"/>
    </row>
    <row r="4" spans="1:6" x14ac:dyDescent="0.2">
      <c r="A4" s="244" t="s">
        <v>35</v>
      </c>
      <c r="B4" s="244"/>
      <c r="C4" s="244"/>
    </row>
    <row r="5" spans="1:6" ht="13.5" thickBot="1" x14ac:dyDescent="0.25">
      <c r="A5" s="6"/>
      <c r="B5" s="7"/>
      <c r="C5" s="7"/>
    </row>
    <row r="6" spans="1:6" x14ac:dyDescent="0.2">
      <c r="A6" s="66" t="s">
        <v>51</v>
      </c>
      <c r="B6" s="248" t="s">
        <v>102</v>
      </c>
      <c r="C6" s="250" t="s">
        <v>57</v>
      </c>
      <c r="D6" s="1"/>
      <c r="E6" s="1"/>
      <c r="F6" s="1"/>
    </row>
    <row r="7" spans="1:6" ht="13.5" thickBot="1" x14ac:dyDescent="0.25">
      <c r="A7" s="67" t="s">
        <v>52</v>
      </c>
      <c r="B7" s="249"/>
      <c r="C7" s="251"/>
    </row>
    <row r="8" spans="1:6" x14ac:dyDescent="0.2">
      <c r="A8" s="20">
        <f>'2- impo investigadas'!A8</f>
        <v>42005</v>
      </c>
      <c r="B8" s="78"/>
      <c r="C8" s="78"/>
    </row>
    <row r="9" spans="1:6" x14ac:dyDescent="0.2">
      <c r="A9" s="24">
        <f>+'5-precios'!B9</f>
        <v>42036</v>
      </c>
      <c r="B9" s="79"/>
      <c r="C9" s="79"/>
    </row>
    <row r="10" spans="1:6" x14ac:dyDescent="0.2">
      <c r="A10" s="24">
        <f>+'5-precios'!B10</f>
        <v>42064</v>
      </c>
      <c r="B10" s="79"/>
      <c r="C10" s="79"/>
    </row>
    <row r="11" spans="1:6" x14ac:dyDescent="0.2">
      <c r="A11" s="24">
        <f>+'5-precios'!B11</f>
        <v>42095</v>
      </c>
      <c r="B11" s="79"/>
      <c r="C11" s="79"/>
    </row>
    <row r="12" spans="1:6" x14ac:dyDescent="0.2">
      <c r="A12" s="24">
        <f>+'5-precios'!B12</f>
        <v>42125</v>
      </c>
      <c r="B12" s="79"/>
      <c r="C12" s="79"/>
    </row>
    <row r="13" spans="1:6" x14ac:dyDescent="0.2">
      <c r="A13" s="24">
        <f>+'5-precios'!B13</f>
        <v>42156</v>
      </c>
      <c r="B13" s="79"/>
      <c r="C13" s="79"/>
    </row>
    <row r="14" spans="1:6" x14ac:dyDescent="0.2">
      <c r="A14" s="24">
        <f>+'5-precios'!B14</f>
        <v>42186</v>
      </c>
      <c r="B14" s="79"/>
      <c r="C14" s="79"/>
    </row>
    <row r="15" spans="1:6" x14ac:dyDescent="0.2">
      <c r="A15" s="24">
        <f>+'5-precios'!B15</f>
        <v>42217</v>
      </c>
      <c r="B15" s="79"/>
      <c r="C15" s="79"/>
    </row>
    <row r="16" spans="1:6" x14ac:dyDescent="0.2">
      <c r="A16" s="24">
        <f>+'5-precios'!B16</f>
        <v>42248</v>
      </c>
      <c r="B16" s="79"/>
      <c r="C16" s="79"/>
    </row>
    <row r="17" spans="1:3" x14ac:dyDescent="0.2">
      <c r="A17" s="24">
        <f>+'5-precios'!B17</f>
        <v>42278</v>
      </c>
      <c r="B17" s="79"/>
      <c r="C17" s="79"/>
    </row>
    <row r="18" spans="1:3" x14ac:dyDescent="0.2">
      <c r="A18" s="24">
        <f>+'5-precios'!B18</f>
        <v>42309</v>
      </c>
      <c r="B18" s="79"/>
      <c r="C18" s="79"/>
    </row>
    <row r="19" spans="1:3" ht="13.5" thickBot="1" x14ac:dyDescent="0.25">
      <c r="A19" s="28">
        <f>+'5-precios'!B19</f>
        <v>42339</v>
      </c>
      <c r="B19" s="80"/>
      <c r="C19" s="80"/>
    </row>
    <row r="20" spans="1:3" x14ac:dyDescent="0.2">
      <c r="A20" s="20">
        <f>+'5-precios'!B20</f>
        <v>42370</v>
      </c>
      <c r="B20" s="78"/>
      <c r="C20" s="78"/>
    </row>
    <row r="21" spans="1:3" x14ac:dyDescent="0.2">
      <c r="A21" s="24">
        <f>+'5-precios'!B21</f>
        <v>42401</v>
      </c>
      <c r="B21" s="79"/>
      <c r="C21" s="79"/>
    </row>
    <row r="22" spans="1:3" x14ac:dyDescent="0.2">
      <c r="A22" s="24">
        <f>+'5-precios'!B22</f>
        <v>42430</v>
      </c>
      <c r="B22" s="79"/>
      <c r="C22" s="79"/>
    </row>
    <row r="23" spans="1:3" x14ac:dyDescent="0.2">
      <c r="A23" s="24">
        <f>+'5-precios'!B23</f>
        <v>42461</v>
      </c>
      <c r="B23" s="79"/>
      <c r="C23" s="79"/>
    </row>
    <row r="24" spans="1:3" x14ac:dyDescent="0.2">
      <c r="A24" s="24">
        <f>+'5-precios'!B24</f>
        <v>42491</v>
      </c>
      <c r="B24" s="79"/>
      <c r="C24" s="79"/>
    </row>
    <row r="25" spans="1:3" x14ac:dyDescent="0.2">
      <c r="A25" s="24">
        <f>+'5-precios'!B25</f>
        <v>42522</v>
      </c>
      <c r="B25" s="79"/>
      <c r="C25" s="79"/>
    </row>
    <row r="26" spans="1:3" x14ac:dyDescent="0.2">
      <c r="A26" s="24">
        <f>+'5-precios'!B26</f>
        <v>42552</v>
      </c>
      <c r="B26" s="79"/>
      <c r="C26" s="79"/>
    </row>
    <row r="27" spans="1:3" x14ac:dyDescent="0.2">
      <c r="A27" s="24">
        <f>+'5-precios'!B27</f>
        <v>42583</v>
      </c>
      <c r="B27" s="79"/>
      <c r="C27" s="79"/>
    </row>
    <row r="28" spans="1:3" x14ac:dyDescent="0.2">
      <c r="A28" s="24">
        <f>+'5-precios'!B28</f>
        <v>42614</v>
      </c>
      <c r="B28" s="79"/>
      <c r="C28" s="79"/>
    </row>
    <row r="29" spans="1:3" x14ac:dyDescent="0.2">
      <c r="A29" s="24">
        <f>+'5-precios'!B29</f>
        <v>42644</v>
      </c>
      <c r="B29" s="79"/>
      <c r="C29" s="79"/>
    </row>
    <row r="30" spans="1:3" x14ac:dyDescent="0.2">
      <c r="A30" s="24">
        <f>+'5-precios'!B30</f>
        <v>42675</v>
      </c>
      <c r="B30" s="79"/>
      <c r="C30" s="79"/>
    </row>
    <row r="31" spans="1:3" ht="13.5" thickBot="1" x14ac:dyDescent="0.25">
      <c r="A31" s="28">
        <f>+'5-precios'!B31</f>
        <v>42705</v>
      </c>
      <c r="B31" s="80"/>
      <c r="C31" s="80"/>
    </row>
    <row r="32" spans="1:3" x14ac:dyDescent="0.2">
      <c r="A32" s="20">
        <f>+'5-precios'!B32</f>
        <v>42736</v>
      </c>
      <c r="B32" s="78"/>
      <c r="C32" s="78"/>
    </row>
    <row r="33" spans="1:3" x14ac:dyDescent="0.2">
      <c r="A33" s="24">
        <f>+'5-precios'!B33</f>
        <v>42767</v>
      </c>
      <c r="B33" s="79"/>
      <c r="C33" s="79"/>
    </row>
    <row r="34" spans="1:3" x14ac:dyDescent="0.2">
      <c r="A34" s="24">
        <f>+'5-precios'!B34</f>
        <v>42795</v>
      </c>
      <c r="B34" s="79"/>
      <c r="C34" s="79"/>
    </row>
    <row r="35" spans="1:3" x14ac:dyDescent="0.2">
      <c r="A35" s="24">
        <f>+'5-precios'!B35</f>
        <v>42826</v>
      </c>
      <c r="B35" s="79"/>
      <c r="C35" s="79"/>
    </row>
    <row r="36" spans="1:3" x14ac:dyDescent="0.2">
      <c r="A36" s="24">
        <f>+'5-precios'!B36</f>
        <v>42856</v>
      </c>
      <c r="B36" s="79"/>
      <c r="C36" s="79"/>
    </row>
    <row r="37" spans="1:3" x14ac:dyDescent="0.2">
      <c r="A37" s="24">
        <f>+'5-precios'!B37</f>
        <v>42887</v>
      </c>
      <c r="B37" s="79"/>
      <c r="C37" s="79"/>
    </row>
    <row r="38" spans="1:3" x14ac:dyDescent="0.2">
      <c r="A38" s="24">
        <f>+'5-precios'!B38</f>
        <v>42917</v>
      </c>
      <c r="B38" s="79"/>
      <c r="C38" s="79"/>
    </row>
    <row r="39" spans="1:3" x14ac:dyDescent="0.2">
      <c r="A39" s="24">
        <f>+'5-precios'!B39</f>
        <v>42948</v>
      </c>
      <c r="B39" s="79"/>
      <c r="C39" s="79"/>
    </row>
    <row r="40" spans="1:3" x14ac:dyDescent="0.2">
      <c r="A40" s="24">
        <f>+'5-precios'!B40</f>
        <v>42979</v>
      </c>
      <c r="B40" s="79"/>
      <c r="C40" s="79"/>
    </row>
    <row r="41" spans="1:3" x14ac:dyDescent="0.2">
      <c r="A41" s="24">
        <f>+'5-precios'!B41</f>
        <v>43009</v>
      </c>
      <c r="B41" s="79"/>
      <c r="C41" s="79"/>
    </row>
    <row r="42" spans="1:3" x14ac:dyDescent="0.2">
      <c r="A42" s="24">
        <f>+'5-precios'!B42</f>
        <v>43040</v>
      </c>
      <c r="B42" s="79"/>
      <c r="C42" s="79"/>
    </row>
    <row r="43" spans="1:3" ht="13.5" thickBot="1" x14ac:dyDescent="0.25">
      <c r="A43" s="28">
        <f>+'5-precios'!B43</f>
        <v>43070</v>
      </c>
      <c r="B43" s="80"/>
      <c r="C43" s="80"/>
    </row>
    <row r="44" spans="1:3" x14ac:dyDescent="0.2">
      <c r="A44" s="20">
        <f>+'5-precios'!B44</f>
        <v>43101</v>
      </c>
      <c r="B44" s="78"/>
      <c r="C44" s="78"/>
    </row>
    <row r="45" spans="1:3" x14ac:dyDescent="0.2">
      <c r="A45" s="24">
        <f>+'5-precios'!B45</f>
        <v>43132</v>
      </c>
      <c r="B45" s="79"/>
      <c r="C45" s="79"/>
    </row>
    <row r="46" spans="1:3" x14ac:dyDescent="0.2">
      <c r="A46" s="24">
        <f>+'5-precios'!B46</f>
        <v>43160</v>
      </c>
      <c r="B46" s="79"/>
      <c r="C46" s="79"/>
    </row>
    <row r="47" spans="1:3" x14ac:dyDescent="0.2">
      <c r="A47" s="24">
        <f>+'5-precios'!B47</f>
        <v>43191</v>
      </c>
      <c r="B47" s="79"/>
      <c r="C47" s="79"/>
    </row>
    <row r="48" spans="1:3" ht="13.5" thickBot="1" x14ac:dyDescent="0.25">
      <c r="A48" s="28">
        <f>+'5-precios'!B48</f>
        <v>43221</v>
      </c>
      <c r="B48" s="80"/>
      <c r="C48" s="80"/>
    </row>
    <row r="49" spans="1:5" s="1" customFormat="1" ht="13.5" thickBot="1" x14ac:dyDescent="0.25">
      <c r="A49" s="37"/>
      <c r="B49" s="81"/>
      <c r="C49" s="81"/>
    </row>
    <row r="50" spans="1:5" x14ac:dyDescent="0.2">
      <c r="A50" s="63">
        <f>+'5-precios'!B57</f>
        <v>2015</v>
      </c>
      <c r="B50" s="78"/>
      <c r="C50" s="78"/>
    </row>
    <row r="51" spans="1:5" x14ac:dyDescent="0.2">
      <c r="A51" s="64">
        <f>+'5-precios'!B58</f>
        <v>2016</v>
      </c>
      <c r="B51" s="79"/>
      <c r="C51" s="79"/>
    </row>
    <row r="52" spans="1:5" ht="13.5" thickBot="1" x14ac:dyDescent="0.25">
      <c r="A52" s="65">
        <f>+'5-precios'!B59</f>
        <v>2017</v>
      </c>
      <c r="B52" s="80"/>
      <c r="C52" s="80"/>
      <c r="D52" s="1"/>
      <c r="E52" s="1"/>
    </row>
    <row r="53" spans="1:5" ht="13.5" thickBot="1" x14ac:dyDescent="0.25">
      <c r="A53" s="37"/>
      <c r="B53" s="81"/>
      <c r="C53" s="81"/>
      <c r="D53" s="1"/>
      <c r="E53" s="1"/>
    </row>
    <row r="54" spans="1:5" x14ac:dyDescent="0.2">
      <c r="A54" s="20" t="str">
        <f>+'5-precios'!B61</f>
        <v>ene-may 2017</v>
      </c>
      <c r="B54" s="78"/>
      <c r="C54" s="78"/>
    </row>
    <row r="55" spans="1:5" ht="13.5" thickBot="1" x14ac:dyDescent="0.25">
      <c r="A55" s="28" t="str">
        <f>+'5-precios'!B62</f>
        <v>ene-may 2018</v>
      </c>
      <c r="B55" s="80"/>
      <c r="C55" s="80"/>
    </row>
    <row r="56" spans="1:5" x14ac:dyDescent="0.2">
      <c r="A56" s="82"/>
      <c r="B56" s="8"/>
      <c r="C56" s="8"/>
    </row>
    <row r="57" spans="1:5" x14ac:dyDescent="0.2">
      <c r="A57" s="82"/>
      <c r="B57" s="8"/>
      <c r="C57" s="8"/>
    </row>
    <row r="58" spans="1:5" x14ac:dyDescent="0.2">
      <c r="A58" s="8"/>
      <c r="B58" s="8"/>
      <c r="C58" s="8"/>
    </row>
    <row r="59" spans="1:5" x14ac:dyDescent="0.2">
      <c r="A59" s="8"/>
      <c r="B59" s="8"/>
      <c r="C59" s="8"/>
    </row>
    <row r="60" spans="1:5" hidden="1" x14ac:dyDescent="0.2">
      <c r="A60" s="45" t="s">
        <v>54</v>
      </c>
      <c r="B60" s="45"/>
      <c r="C60" s="45"/>
    </row>
    <row r="61" spans="1:5" hidden="1" x14ac:dyDescent="0.2">
      <c r="A61" s="47"/>
      <c r="B61" s="47"/>
      <c r="C61" s="47"/>
    </row>
    <row r="62" spans="1:5" ht="13.5" hidden="1" thickBot="1" x14ac:dyDescent="0.25">
      <c r="A62" s="48" t="s">
        <v>52</v>
      </c>
      <c r="B62" s="50" t="s">
        <v>55</v>
      </c>
      <c r="C62" s="84" t="s">
        <v>58</v>
      </c>
    </row>
    <row r="63" spans="1:5" hidden="1" x14ac:dyDescent="0.2">
      <c r="A63" s="51">
        <f>+A50</f>
        <v>2015</v>
      </c>
      <c r="B63" s="52">
        <f>+B50-SUM(B8:B19)</f>
        <v>0</v>
      </c>
      <c r="C63" s="53">
        <f>+C50-SUM(C8:C19)</f>
        <v>0</v>
      </c>
    </row>
    <row r="64" spans="1:5" hidden="1" x14ac:dyDescent="0.2">
      <c r="A64" s="54">
        <f>+A51</f>
        <v>2016</v>
      </c>
      <c r="B64" s="55">
        <f>+B51-SUM(B20:B31)</f>
        <v>0</v>
      </c>
      <c r="C64" s="56">
        <f>+C51-SUM(C20:C31)</f>
        <v>0</v>
      </c>
    </row>
    <row r="65" spans="1:3" ht="13.5" hidden="1" thickBot="1" x14ac:dyDescent="0.25">
      <c r="A65" s="57">
        <f>+A52</f>
        <v>2017</v>
      </c>
      <c r="B65" s="58">
        <f>+B52-SUM(B32:B43)</f>
        <v>0</v>
      </c>
      <c r="C65" s="83">
        <f>+C52-SUM(C32:C43)</f>
        <v>0</v>
      </c>
    </row>
    <row r="66" spans="1:3" hidden="1" x14ac:dyDescent="0.2">
      <c r="A66" s="51" t="str">
        <f>+A54</f>
        <v>ene-may 2017</v>
      </c>
      <c r="B66" s="60">
        <f>+B54-(SUM(B32:INDEX(B32:B43,'parámetros e instrucciones'!$E$3)))</f>
        <v>0</v>
      </c>
      <c r="C66" s="60">
        <f>+C54-(SUM(C32:INDEX(C32:C43,'parámetros e instrucciones'!$E$3)))</f>
        <v>0</v>
      </c>
    </row>
    <row r="67" spans="1:3" ht="13.5" hidden="1" thickBot="1" x14ac:dyDescent="0.25">
      <c r="A67" s="57" t="str">
        <f>+A55</f>
        <v>ene-may 2018</v>
      </c>
      <c r="B67" s="61">
        <f>+B55-(SUM(B44:INDEX(B44:B48,'parámetros e instrucciones'!$E$3)))</f>
        <v>0</v>
      </c>
      <c r="C67" s="61">
        <f>+C55-(SUM(C44:INDEX(C44:C48,'parámetros e instrucciones'!$E$3)))</f>
        <v>0</v>
      </c>
    </row>
    <row r="68" spans="1:3" hidden="1" x14ac:dyDescent="0.2"/>
  </sheetData>
  <mergeCells count="4">
    <mergeCell ref="A3:C3"/>
    <mergeCell ref="A4:C4"/>
    <mergeCell ref="B6:B7"/>
    <mergeCell ref="C6:C7"/>
  </mergeCells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zoomScaleNormal="100" workbookViewId="0">
      <selection activeCell="C40" sqref="C40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125" t="s">
        <v>116</v>
      </c>
      <c r="B1" s="7"/>
      <c r="C1" s="7"/>
    </row>
    <row r="2" spans="1:6" x14ac:dyDescent="0.2">
      <c r="A2" s="6" t="s">
        <v>34</v>
      </c>
      <c r="B2" s="7"/>
      <c r="C2" s="7"/>
    </row>
    <row r="3" spans="1:6" x14ac:dyDescent="0.2">
      <c r="A3" s="252" t="str">
        <f>+'5-precios (3)'!B3</f>
        <v>Disolución de dextrosa en envase de 500 ml sin bolsa secundaria</v>
      </c>
      <c r="B3" s="252"/>
      <c r="C3" s="252"/>
    </row>
    <row r="4" spans="1:6" x14ac:dyDescent="0.2">
      <c r="A4" s="244" t="s">
        <v>35</v>
      </c>
      <c r="B4" s="244"/>
      <c r="C4" s="244"/>
    </row>
    <row r="5" spans="1:6" ht="13.5" thickBot="1" x14ac:dyDescent="0.25">
      <c r="A5" s="6"/>
      <c r="B5" s="7"/>
      <c r="C5" s="7"/>
    </row>
    <row r="6" spans="1:6" x14ac:dyDescent="0.2">
      <c r="A6" s="66" t="s">
        <v>51</v>
      </c>
      <c r="B6" s="248" t="s">
        <v>102</v>
      </c>
      <c r="C6" s="250" t="s">
        <v>57</v>
      </c>
      <c r="D6" s="1"/>
      <c r="E6" s="1"/>
      <c r="F6" s="1"/>
    </row>
    <row r="7" spans="1:6" ht="13.5" thickBot="1" x14ac:dyDescent="0.25">
      <c r="A7" s="67" t="s">
        <v>52</v>
      </c>
      <c r="B7" s="249"/>
      <c r="C7" s="251"/>
    </row>
    <row r="8" spans="1:6" x14ac:dyDescent="0.2">
      <c r="A8" s="20">
        <f>'2- impo investigadas'!A8</f>
        <v>42005</v>
      </c>
      <c r="B8" s="78"/>
      <c r="C8" s="78"/>
    </row>
    <row r="9" spans="1:6" x14ac:dyDescent="0.2">
      <c r="A9" s="24">
        <f>+'5-precios'!B9</f>
        <v>42036</v>
      </c>
      <c r="B9" s="79"/>
      <c r="C9" s="79"/>
    </row>
    <row r="10" spans="1:6" x14ac:dyDescent="0.2">
      <c r="A10" s="24">
        <f>+'5-precios'!B10</f>
        <v>42064</v>
      </c>
      <c r="B10" s="79"/>
      <c r="C10" s="79"/>
    </row>
    <row r="11" spans="1:6" x14ac:dyDescent="0.2">
      <c r="A11" s="24">
        <f>+'5-precios'!B11</f>
        <v>42095</v>
      </c>
      <c r="B11" s="79"/>
      <c r="C11" s="79"/>
    </row>
    <row r="12" spans="1:6" x14ac:dyDescent="0.2">
      <c r="A12" s="24">
        <f>+'5-precios'!B12</f>
        <v>42125</v>
      </c>
      <c r="B12" s="79"/>
      <c r="C12" s="79"/>
    </row>
    <row r="13" spans="1:6" x14ac:dyDescent="0.2">
      <c r="A13" s="24">
        <f>+'5-precios'!B13</f>
        <v>42156</v>
      </c>
      <c r="B13" s="79"/>
      <c r="C13" s="79"/>
    </row>
    <row r="14" spans="1:6" x14ac:dyDescent="0.2">
      <c r="A14" s="24">
        <f>+'5-precios'!B14</f>
        <v>42186</v>
      </c>
      <c r="B14" s="79"/>
      <c r="C14" s="79"/>
    </row>
    <row r="15" spans="1:6" x14ac:dyDescent="0.2">
      <c r="A15" s="24">
        <f>+'5-precios'!B15</f>
        <v>42217</v>
      </c>
      <c r="B15" s="79"/>
      <c r="C15" s="79"/>
    </row>
    <row r="16" spans="1:6" x14ac:dyDescent="0.2">
      <c r="A16" s="24">
        <f>+'5-precios'!B16</f>
        <v>42248</v>
      </c>
      <c r="B16" s="79"/>
      <c r="C16" s="79"/>
    </row>
    <row r="17" spans="1:3" x14ac:dyDescent="0.2">
      <c r="A17" s="24">
        <f>+'5-precios'!B17</f>
        <v>42278</v>
      </c>
      <c r="B17" s="79"/>
      <c r="C17" s="79"/>
    </row>
    <row r="18" spans="1:3" x14ac:dyDescent="0.2">
      <c r="A18" s="24">
        <f>+'5-precios'!B18</f>
        <v>42309</v>
      </c>
      <c r="B18" s="79"/>
      <c r="C18" s="79"/>
    </row>
    <row r="19" spans="1:3" ht="13.5" thickBot="1" x14ac:dyDescent="0.25">
      <c r="A19" s="28">
        <f>+'5-precios'!B19</f>
        <v>42339</v>
      </c>
      <c r="B19" s="80"/>
      <c r="C19" s="80"/>
    </row>
    <row r="20" spans="1:3" x14ac:dyDescent="0.2">
      <c r="A20" s="20">
        <f>+'5-precios'!B20</f>
        <v>42370</v>
      </c>
      <c r="B20" s="78"/>
      <c r="C20" s="78"/>
    </row>
    <row r="21" spans="1:3" x14ac:dyDescent="0.2">
      <c r="A21" s="24">
        <f>+'5-precios'!B21</f>
        <v>42401</v>
      </c>
      <c r="B21" s="79"/>
      <c r="C21" s="79"/>
    </row>
    <row r="22" spans="1:3" x14ac:dyDescent="0.2">
      <c r="A22" s="24">
        <f>+'5-precios'!B22</f>
        <v>42430</v>
      </c>
      <c r="B22" s="79"/>
      <c r="C22" s="79"/>
    </row>
    <row r="23" spans="1:3" x14ac:dyDescent="0.2">
      <c r="A23" s="24">
        <f>+'5-precios'!B23</f>
        <v>42461</v>
      </c>
      <c r="B23" s="79"/>
      <c r="C23" s="79"/>
    </row>
    <row r="24" spans="1:3" x14ac:dyDescent="0.2">
      <c r="A24" s="24">
        <f>+'5-precios'!B24</f>
        <v>42491</v>
      </c>
      <c r="B24" s="79"/>
      <c r="C24" s="79"/>
    </row>
    <row r="25" spans="1:3" x14ac:dyDescent="0.2">
      <c r="A25" s="24">
        <f>+'5-precios'!B25</f>
        <v>42522</v>
      </c>
      <c r="B25" s="79"/>
      <c r="C25" s="79"/>
    </row>
    <row r="26" spans="1:3" x14ac:dyDescent="0.2">
      <c r="A26" s="24">
        <f>+'5-precios'!B26</f>
        <v>42552</v>
      </c>
      <c r="B26" s="79"/>
      <c r="C26" s="79"/>
    </row>
    <row r="27" spans="1:3" x14ac:dyDescent="0.2">
      <c r="A27" s="24">
        <f>+'5-precios'!B27</f>
        <v>42583</v>
      </c>
      <c r="B27" s="79"/>
      <c r="C27" s="79"/>
    </row>
    <row r="28" spans="1:3" x14ac:dyDescent="0.2">
      <c r="A28" s="24">
        <f>+'5-precios'!B28</f>
        <v>42614</v>
      </c>
      <c r="B28" s="79"/>
      <c r="C28" s="79"/>
    </row>
    <row r="29" spans="1:3" x14ac:dyDescent="0.2">
      <c r="A29" s="24">
        <f>+'5-precios'!B29</f>
        <v>42644</v>
      </c>
      <c r="B29" s="79"/>
      <c r="C29" s="79"/>
    </row>
    <row r="30" spans="1:3" x14ac:dyDescent="0.2">
      <c r="A30" s="24">
        <f>+'5-precios'!B30</f>
        <v>42675</v>
      </c>
      <c r="B30" s="79"/>
      <c r="C30" s="79"/>
    </row>
    <row r="31" spans="1:3" ht="13.5" thickBot="1" x14ac:dyDescent="0.25">
      <c r="A31" s="28">
        <f>+'5-precios'!B31</f>
        <v>42705</v>
      </c>
      <c r="B31" s="80"/>
      <c r="C31" s="80"/>
    </row>
    <row r="32" spans="1:3" x14ac:dyDescent="0.2">
      <c r="A32" s="20">
        <f>+'5-precios'!B32</f>
        <v>42736</v>
      </c>
      <c r="B32" s="78"/>
      <c r="C32" s="78"/>
    </row>
    <row r="33" spans="1:3" x14ac:dyDescent="0.2">
      <c r="A33" s="24">
        <f>+'5-precios'!B33</f>
        <v>42767</v>
      </c>
      <c r="B33" s="79"/>
      <c r="C33" s="79"/>
    </row>
    <row r="34" spans="1:3" x14ac:dyDescent="0.2">
      <c r="A34" s="24">
        <f>+'5-precios'!B34</f>
        <v>42795</v>
      </c>
      <c r="B34" s="79"/>
      <c r="C34" s="79"/>
    </row>
    <row r="35" spans="1:3" x14ac:dyDescent="0.2">
      <c r="A35" s="24">
        <f>+'5-precios'!B35</f>
        <v>42826</v>
      </c>
      <c r="B35" s="79"/>
      <c r="C35" s="79"/>
    </row>
    <row r="36" spans="1:3" x14ac:dyDescent="0.2">
      <c r="A36" s="24">
        <f>+'5-precios'!B36</f>
        <v>42856</v>
      </c>
      <c r="B36" s="79"/>
      <c r="C36" s="79"/>
    </row>
    <row r="37" spans="1:3" x14ac:dyDescent="0.2">
      <c r="A37" s="24">
        <f>+'5-precios'!B37</f>
        <v>42887</v>
      </c>
      <c r="B37" s="79"/>
      <c r="C37" s="79"/>
    </row>
    <row r="38" spans="1:3" x14ac:dyDescent="0.2">
      <c r="A38" s="24">
        <f>+'5-precios'!B38</f>
        <v>42917</v>
      </c>
      <c r="B38" s="79"/>
      <c r="C38" s="79"/>
    </row>
    <row r="39" spans="1:3" x14ac:dyDescent="0.2">
      <c r="A39" s="24">
        <f>+'5-precios'!B39</f>
        <v>42948</v>
      </c>
      <c r="B39" s="79"/>
      <c r="C39" s="79"/>
    </row>
    <row r="40" spans="1:3" x14ac:dyDescent="0.2">
      <c r="A40" s="24">
        <f>+'5-precios'!B40</f>
        <v>42979</v>
      </c>
      <c r="B40" s="79"/>
      <c r="C40" s="79"/>
    </row>
    <row r="41" spans="1:3" x14ac:dyDescent="0.2">
      <c r="A41" s="24">
        <f>+'5-precios'!B41</f>
        <v>43009</v>
      </c>
      <c r="B41" s="79"/>
      <c r="C41" s="79"/>
    </row>
    <row r="42" spans="1:3" x14ac:dyDescent="0.2">
      <c r="A42" s="24">
        <f>+'5-precios'!B42</f>
        <v>43040</v>
      </c>
      <c r="B42" s="79"/>
      <c r="C42" s="79"/>
    </row>
    <row r="43" spans="1:3" ht="13.5" thickBot="1" x14ac:dyDescent="0.25">
      <c r="A43" s="28">
        <f>+'5-precios'!B43</f>
        <v>43070</v>
      </c>
      <c r="B43" s="80"/>
      <c r="C43" s="80"/>
    </row>
    <row r="44" spans="1:3" x14ac:dyDescent="0.2">
      <c r="A44" s="20">
        <f>+'5-precios'!B44</f>
        <v>43101</v>
      </c>
      <c r="B44" s="78"/>
      <c r="C44" s="78"/>
    </row>
    <row r="45" spans="1:3" x14ac:dyDescent="0.2">
      <c r="A45" s="24">
        <f>+'5-precios'!B45</f>
        <v>43132</v>
      </c>
      <c r="B45" s="79"/>
      <c r="C45" s="79"/>
    </row>
    <row r="46" spans="1:3" x14ac:dyDescent="0.2">
      <c r="A46" s="24">
        <f>+'5-precios'!B46</f>
        <v>43160</v>
      </c>
      <c r="B46" s="79"/>
      <c r="C46" s="79"/>
    </row>
    <row r="47" spans="1:3" x14ac:dyDescent="0.2">
      <c r="A47" s="24">
        <f>+'5-precios'!B47</f>
        <v>43191</v>
      </c>
      <c r="B47" s="79"/>
      <c r="C47" s="79"/>
    </row>
    <row r="48" spans="1:3" ht="13.5" thickBot="1" x14ac:dyDescent="0.25">
      <c r="A48" s="28">
        <f>+'5-precios'!B48</f>
        <v>43221</v>
      </c>
      <c r="B48" s="80"/>
      <c r="C48" s="80"/>
    </row>
    <row r="49" spans="1:5" s="1" customFormat="1" ht="13.5" thickBot="1" x14ac:dyDescent="0.25">
      <c r="A49" s="37"/>
      <c r="B49" s="81"/>
      <c r="C49" s="81"/>
    </row>
    <row r="50" spans="1:5" x14ac:dyDescent="0.2">
      <c r="A50" s="63">
        <f>+'5-precios'!B57</f>
        <v>2015</v>
      </c>
      <c r="B50" s="78"/>
      <c r="C50" s="78"/>
    </row>
    <row r="51" spans="1:5" x14ac:dyDescent="0.2">
      <c r="A51" s="64">
        <f>+'5-precios'!B58</f>
        <v>2016</v>
      </c>
      <c r="B51" s="79"/>
      <c r="C51" s="79"/>
    </row>
    <row r="52" spans="1:5" ht="13.5" thickBot="1" x14ac:dyDescent="0.25">
      <c r="A52" s="65">
        <f>+'5-precios'!B59</f>
        <v>2017</v>
      </c>
      <c r="B52" s="80"/>
      <c r="C52" s="80"/>
      <c r="D52" s="1"/>
      <c r="E52" s="1"/>
    </row>
    <row r="53" spans="1:5" ht="13.5" thickBot="1" x14ac:dyDescent="0.25">
      <c r="A53" s="37"/>
      <c r="B53" s="81"/>
      <c r="C53" s="81"/>
      <c r="D53" s="1"/>
      <c r="E53" s="1"/>
    </row>
    <row r="54" spans="1:5" x14ac:dyDescent="0.2">
      <c r="A54" s="20" t="str">
        <f>+'5-precios'!B61</f>
        <v>ene-may 2017</v>
      </c>
      <c r="B54" s="78"/>
      <c r="C54" s="78"/>
    </row>
    <row r="55" spans="1:5" ht="13.5" thickBot="1" x14ac:dyDescent="0.25">
      <c r="A55" s="28" t="str">
        <f>+'5-precios'!B62</f>
        <v>ene-may 2018</v>
      </c>
      <c r="B55" s="80"/>
      <c r="C55" s="80"/>
    </row>
    <row r="56" spans="1:5" x14ac:dyDescent="0.2">
      <c r="A56" s="82"/>
      <c r="B56" s="8"/>
      <c r="C56" s="8"/>
    </row>
    <row r="57" spans="1:5" x14ac:dyDescent="0.2">
      <c r="A57" s="82"/>
      <c r="B57" s="8"/>
      <c r="C57" s="8"/>
    </row>
    <row r="58" spans="1:5" x14ac:dyDescent="0.2">
      <c r="A58" s="8"/>
      <c r="B58" s="8"/>
      <c r="C58" s="8"/>
    </row>
    <row r="59" spans="1:5" x14ac:dyDescent="0.2">
      <c r="A59" s="8"/>
      <c r="B59" s="8"/>
      <c r="C59" s="8"/>
    </row>
    <row r="60" spans="1:5" hidden="1" x14ac:dyDescent="0.2">
      <c r="A60" s="45" t="s">
        <v>54</v>
      </c>
      <c r="B60" s="45"/>
      <c r="C60" s="45"/>
    </row>
    <row r="61" spans="1:5" hidden="1" x14ac:dyDescent="0.2">
      <c r="A61" s="47"/>
      <c r="B61" s="47"/>
      <c r="C61" s="47"/>
    </row>
    <row r="62" spans="1:5" ht="13.5" hidden="1" thickBot="1" x14ac:dyDescent="0.25">
      <c r="A62" s="48" t="s">
        <v>52</v>
      </c>
      <c r="B62" s="50" t="s">
        <v>55</v>
      </c>
      <c r="C62" s="84" t="s">
        <v>58</v>
      </c>
    </row>
    <row r="63" spans="1:5" hidden="1" x14ac:dyDescent="0.2">
      <c r="A63" s="51">
        <f>+A50</f>
        <v>2015</v>
      </c>
      <c r="B63" s="52">
        <f>+B50-SUM(B8:B19)</f>
        <v>0</v>
      </c>
      <c r="C63" s="53">
        <f>+C50-SUM(C8:C19)</f>
        <v>0</v>
      </c>
    </row>
    <row r="64" spans="1:5" hidden="1" x14ac:dyDescent="0.2">
      <c r="A64" s="54">
        <f>+A51</f>
        <v>2016</v>
      </c>
      <c r="B64" s="55">
        <f>+B51-SUM(B20:B31)</f>
        <v>0</v>
      </c>
      <c r="C64" s="56">
        <f>+C51-SUM(C20:C31)</f>
        <v>0</v>
      </c>
    </row>
    <row r="65" spans="1:3" ht="13.5" hidden="1" thickBot="1" x14ac:dyDescent="0.25">
      <c r="A65" s="57">
        <f>+A52</f>
        <v>2017</v>
      </c>
      <c r="B65" s="58">
        <f>+B52-SUM(B32:B43)</f>
        <v>0</v>
      </c>
      <c r="C65" s="83">
        <f>+C52-SUM(C32:C43)</f>
        <v>0</v>
      </c>
    </row>
    <row r="66" spans="1:3" hidden="1" x14ac:dyDescent="0.2">
      <c r="A66" s="51" t="str">
        <f>+A54</f>
        <v>ene-may 2017</v>
      </c>
      <c r="B66" s="60">
        <f>+B54-(SUM(B32:INDEX(B32:B43,'parámetros e instrucciones'!$E$3)))</f>
        <v>0</v>
      </c>
      <c r="C66" s="60">
        <f>+C54-(SUM(C32:INDEX(C32:C43,'parámetros e instrucciones'!$E$3)))</f>
        <v>0</v>
      </c>
    </row>
    <row r="67" spans="1:3" ht="13.5" hidden="1" thickBot="1" x14ac:dyDescent="0.25">
      <c r="A67" s="57" t="str">
        <f>+A55</f>
        <v>ene-may 2018</v>
      </c>
      <c r="B67" s="61">
        <f>+B55-(SUM(B44:INDEX(B44:B48,'parámetros e instrucciones'!$E$3)))</f>
        <v>0</v>
      </c>
      <c r="C67" s="61">
        <f>+C55-(SUM(C44:INDEX(C44:C48,'parámetros e instrucciones'!$E$3)))</f>
        <v>0</v>
      </c>
    </row>
    <row r="68" spans="1:3" hidden="1" x14ac:dyDescent="0.2"/>
  </sheetData>
  <mergeCells count="4">
    <mergeCell ref="A3:C3"/>
    <mergeCell ref="A4:C4"/>
    <mergeCell ref="B6:B7"/>
    <mergeCell ref="C6:C7"/>
  </mergeCells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zoomScaleNormal="100" workbookViewId="0">
      <selection activeCell="C40" sqref="C40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125" t="s">
        <v>122</v>
      </c>
      <c r="B1" s="7"/>
      <c r="C1" s="7"/>
    </row>
    <row r="2" spans="1:6" x14ac:dyDescent="0.2">
      <c r="A2" s="6" t="s">
        <v>34</v>
      </c>
      <c r="B2" s="7"/>
      <c r="C2" s="7"/>
    </row>
    <row r="3" spans="1:6" x14ac:dyDescent="0.2">
      <c r="A3" s="252" t="str">
        <f>+'5-precios (2)'!B3</f>
        <v>Disolución de cloruro de sodio en envase de 500 ml con bolsa secundaria</v>
      </c>
      <c r="B3" s="252"/>
      <c r="C3" s="252"/>
    </row>
    <row r="4" spans="1:6" x14ac:dyDescent="0.2">
      <c r="A4" s="244" t="s">
        <v>35</v>
      </c>
      <c r="B4" s="244"/>
      <c r="C4" s="244"/>
    </row>
    <row r="5" spans="1:6" ht="13.5" thickBot="1" x14ac:dyDescent="0.25">
      <c r="A5" s="6"/>
      <c r="B5" s="7"/>
      <c r="C5" s="7"/>
    </row>
    <row r="6" spans="1:6" x14ac:dyDescent="0.2">
      <c r="A6" s="66" t="s">
        <v>51</v>
      </c>
      <c r="B6" s="248" t="s">
        <v>102</v>
      </c>
      <c r="C6" s="250" t="s">
        <v>57</v>
      </c>
      <c r="D6" s="1"/>
      <c r="E6" s="1"/>
      <c r="F6" s="1"/>
    </row>
    <row r="7" spans="1:6" ht="13.5" thickBot="1" x14ac:dyDescent="0.25">
      <c r="A7" s="67" t="s">
        <v>52</v>
      </c>
      <c r="B7" s="249"/>
      <c r="C7" s="251"/>
    </row>
    <row r="8" spans="1:6" x14ac:dyDescent="0.2">
      <c r="A8" s="20">
        <f>'2- impo investigadas'!A8</f>
        <v>42005</v>
      </c>
      <c r="B8" s="78"/>
      <c r="C8" s="78"/>
    </row>
    <row r="9" spans="1:6" x14ac:dyDescent="0.2">
      <c r="A9" s="24">
        <f>+'5-precios'!B9</f>
        <v>42036</v>
      </c>
      <c r="B9" s="79"/>
      <c r="C9" s="79"/>
    </row>
    <row r="10" spans="1:6" x14ac:dyDescent="0.2">
      <c r="A10" s="24">
        <f>+'5-precios'!B10</f>
        <v>42064</v>
      </c>
      <c r="B10" s="79"/>
      <c r="C10" s="79"/>
    </row>
    <row r="11" spans="1:6" x14ac:dyDescent="0.2">
      <c r="A11" s="24">
        <f>+'5-precios'!B11</f>
        <v>42095</v>
      </c>
      <c r="B11" s="79"/>
      <c r="C11" s="79"/>
    </row>
    <row r="12" spans="1:6" x14ac:dyDescent="0.2">
      <c r="A12" s="24">
        <f>+'5-precios'!B12</f>
        <v>42125</v>
      </c>
      <c r="B12" s="79"/>
      <c r="C12" s="79"/>
    </row>
    <row r="13" spans="1:6" x14ac:dyDescent="0.2">
      <c r="A13" s="24">
        <f>+'5-precios'!B13</f>
        <v>42156</v>
      </c>
      <c r="B13" s="79"/>
      <c r="C13" s="79"/>
    </row>
    <row r="14" spans="1:6" x14ac:dyDescent="0.2">
      <c r="A14" s="24">
        <f>+'5-precios'!B14</f>
        <v>42186</v>
      </c>
      <c r="B14" s="79"/>
      <c r="C14" s="79"/>
    </row>
    <row r="15" spans="1:6" x14ac:dyDescent="0.2">
      <c r="A15" s="24">
        <f>+'5-precios'!B15</f>
        <v>42217</v>
      </c>
      <c r="B15" s="79"/>
      <c r="C15" s="79"/>
    </row>
    <row r="16" spans="1:6" x14ac:dyDescent="0.2">
      <c r="A16" s="24">
        <f>+'5-precios'!B16</f>
        <v>42248</v>
      </c>
      <c r="B16" s="79"/>
      <c r="C16" s="79"/>
    </row>
    <row r="17" spans="1:3" x14ac:dyDescent="0.2">
      <c r="A17" s="24">
        <f>+'5-precios'!B17</f>
        <v>42278</v>
      </c>
      <c r="B17" s="79"/>
      <c r="C17" s="79"/>
    </row>
    <row r="18" spans="1:3" x14ac:dyDescent="0.2">
      <c r="A18" s="24">
        <f>+'5-precios'!B18</f>
        <v>42309</v>
      </c>
      <c r="B18" s="79"/>
      <c r="C18" s="79"/>
    </row>
    <row r="19" spans="1:3" ht="13.5" thickBot="1" x14ac:dyDescent="0.25">
      <c r="A19" s="28">
        <f>+'5-precios'!B19</f>
        <v>42339</v>
      </c>
      <c r="B19" s="80"/>
      <c r="C19" s="80"/>
    </row>
    <row r="20" spans="1:3" x14ac:dyDescent="0.2">
      <c r="A20" s="20">
        <f>+'5-precios'!B20</f>
        <v>42370</v>
      </c>
      <c r="B20" s="78"/>
      <c r="C20" s="78"/>
    </row>
    <row r="21" spans="1:3" x14ac:dyDescent="0.2">
      <c r="A21" s="24">
        <f>+'5-precios'!B21</f>
        <v>42401</v>
      </c>
      <c r="B21" s="79"/>
      <c r="C21" s="79"/>
    </row>
    <row r="22" spans="1:3" x14ac:dyDescent="0.2">
      <c r="A22" s="24">
        <f>+'5-precios'!B22</f>
        <v>42430</v>
      </c>
      <c r="B22" s="79"/>
      <c r="C22" s="79"/>
    </row>
    <row r="23" spans="1:3" x14ac:dyDescent="0.2">
      <c r="A23" s="24">
        <f>+'5-precios'!B23</f>
        <v>42461</v>
      </c>
      <c r="B23" s="79"/>
      <c r="C23" s="79"/>
    </row>
    <row r="24" spans="1:3" x14ac:dyDescent="0.2">
      <c r="A24" s="24">
        <f>+'5-precios'!B24</f>
        <v>42491</v>
      </c>
      <c r="B24" s="79"/>
      <c r="C24" s="79"/>
    </row>
    <row r="25" spans="1:3" x14ac:dyDescent="0.2">
      <c r="A25" s="24">
        <f>+'5-precios'!B25</f>
        <v>42522</v>
      </c>
      <c r="B25" s="79"/>
      <c r="C25" s="79"/>
    </row>
    <row r="26" spans="1:3" x14ac:dyDescent="0.2">
      <c r="A26" s="24">
        <f>+'5-precios'!B26</f>
        <v>42552</v>
      </c>
      <c r="B26" s="79"/>
      <c r="C26" s="79"/>
    </row>
    <row r="27" spans="1:3" x14ac:dyDescent="0.2">
      <c r="A27" s="24">
        <f>+'5-precios'!B27</f>
        <v>42583</v>
      </c>
      <c r="B27" s="79"/>
      <c r="C27" s="79"/>
    </row>
    <row r="28" spans="1:3" x14ac:dyDescent="0.2">
      <c r="A28" s="24">
        <f>+'5-precios'!B28</f>
        <v>42614</v>
      </c>
      <c r="B28" s="79"/>
      <c r="C28" s="79"/>
    </row>
    <row r="29" spans="1:3" x14ac:dyDescent="0.2">
      <c r="A29" s="24">
        <f>+'5-precios'!B29</f>
        <v>42644</v>
      </c>
      <c r="B29" s="79"/>
      <c r="C29" s="79"/>
    </row>
    <row r="30" spans="1:3" x14ac:dyDescent="0.2">
      <c r="A30" s="24">
        <f>+'5-precios'!B30</f>
        <v>42675</v>
      </c>
      <c r="B30" s="79"/>
      <c r="C30" s="79"/>
    </row>
    <row r="31" spans="1:3" ht="13.5" thickBot="1" x14ac:dyDescent="0.25">
      <c r="A31" s="28">
        <f>+'5-precios'!B31</f>
        <v>42705</v>
      </c>
      <c r="B31" s="80"/>
      <c r="C31" s="80"/>
    </row>
    <row r="32" spans="1:3" x14ac:dyDescent="0.2">
      <c r="A32" s="20">
        <f>+'5-precios'!B32</f>
        <v>42736</v>
      </c>
      <c r="B32" s="78"/>
      <c r="C32" s="78"/>
    </row>
    <row r="33" spans="1:3" x14ac:dyDescent="0.2">
      <c r="A33" s="24">
        <f>+'5-precios'!B33</f>
        <v>42767</v>
      </c>
      <c r="B33" s="79"/>
      <c r="C33" s="79"/>
    </row>
    <row r="34" spans="1:3" x14ac:dyDescent="0.2">
      <c r="A34" s="24">
        <f>+'5-precios'!B34</f>
        <v>42795</v>
      </c>
      <c r="B34" s="79"/>
      <c r="C34" s="79"/>
    </row>
    <row r="35" spans="1:3" x14ac:dyDescent="0.2">
      <c r="A35" s="24">
        <f>+'5-precios'!B35</f>
        <v>42826</v>
      </c>
      <c r="B35" s="79"/>
      <c r="C35" s="79"/>
    </row>
    <row r="36" spans="1:3" x14ac:dyDescent="0.2">
      <c r="A36" s="24">
        <f>+'5-precios'!B36</f>
        <v>42856</v>
      </c>
      <c r="B36" s="79"/>
      <c r="C36" s="79"/>
    </row>
    <row r="37" spans="1:3" x14ac:dyDescent="0.2">
      <c r="A37" s="24">
        <f>+'5-precios'!B37</f>
        <v>42887</v>
      </c>
      <c r="B37" s="79"/>
      <c r="C37" s="79"/>
    </row>
    <row r="38" spans="1:3" x14ac:dyDescent="0.2">
      <c r="A38" s="24">
        <f>+'5-precios'!B38</f>
        <v>42917</v>
      </c>
      <c r="B38" s="79"/>
      <c r="C38" s="79"/>
    </row>
    <row r="39" spans="1:3" x14ac:dyDescent="0.2">
      <c r="A39" s="24">
        <f>+'5-precios'!B39</f>
        <v>42948</v>
      </c>
      <c r="B39" s="79"/>
      <c r="C39" s="79"/>
    </row>
    <row r="40" spans="1:3" x14ac:dyDescent="0.2">
      <c r="A40" s="24">
        <f>+'5-precios'!B40</f>
        <v>42979</v>
      </c>
      <c r="B40" s="79"/>
      <c r="C40" s="79"/>
    </row>
    <row r="41" spans="1:3" x14ac:dyDescent="0.2">
      <c r="A41" s="24">
        <f>+'5-precios'!B41</f>
        <v>43009</v>
      </c>
      <c r="B41" s="79"/>
      <c r="C41" s="79"/>
    </row>
    <row r="42" spans="1:3" x14ac:dyDescent="0.2">
      <c r="A42" s="24">
        <f>+'5-precios'!B42</f>
        <v>43040</v>
      </c>
      <c r="B42" s="79"/>
      <c r="C42" s="79"/>
    </row>
    <row r="43" spans="1:3" ht="13.5" thickBot="1" x14ac:dyDescent="0.25">
      <c r="A43" s="28">
        <f>+'5-precios'!B43</f>
        <v>43070</v>
      </c>
      <c r="B43" s="80"/>
      <c r="C43" s="80"/>
    </row>
    <row r="44" spans="1:3" x14ac:dyDescent="0.2">
      <c r="A44" s="20">
        <f>+'5-precios'!B44</f>
        <v>43101</v>
      </c>
      <c r="B44" s="78"/>
      <c r="C44" s="78"/>
    </row>
    <row r="45" spans="1:3" x14ac:dyDescent="0.2">
      <c r="A45" s="24">
        <f>+'5-precios'!B45</f>
        <v>43132</v>
      </c>
      <c r="B45" s="79"/>
      <c r="C45" s="79"/>
    </row>
    <row r="46" spans="1:3" x14ac:dyDescent="0.2">
      <c r="A46" s="24">
        <f>+'5-precios'!B46</f>
        <v>43160</v>
      </c>
      <c r="B46" s="79"/>
      <c r="C46" s="79"/>
    </row>
    <row r="47" spans="1:3" x14ac:dyDescent="0.2">
      <c r="A47" s="24">
        <f>+'5-precios'!B47</f>
        <v>43191</v>
      </c>
      <c r="B47" s="79"/>
      <c r="C47" s="79"/>
    </row>
    <row r="48" spans="1:3" ht="13.5" thickBot="1" x14ac:dyDescent="0.25">
      <c r="A48" s="28">
        <f>+'5-precios'!B48</f>
        <v>43221</v>
      </c>
      <c r="B48" s="80"/>
      <c r="C48" s="80"/>
    </row>
    <row r="49" spans="1:5" s="1" customFormat="1" ht="13.5" thickBot="1" x14ac:dyDescent="0.25">
      <c r="A49" s="37"/>
      <c r="B49" s="81"/>
      <c r="C49" s="81"/>
    </row>
    <row r="50" spans="1:5" x14ac:dyDescent="0.2">
      <c r="A50" s="63">
        <f>+'5-precios'!B57</f>
        <v>2015</v>
      </c>
      <c r="B50" s="78"/>
      <c r="C50" s="78"/>
    </row>
    <row r="51" spans="1:5" x14ac:dyDescent="0.2">
      <c r="A51" s="64">
        <f>+'5-precios'!B58</f>
        <v>2016</v>
      </c>
      <c r="B51" s="79"/>
      <c r="C51" s="79"/>
    </row>
    <row r="52" spans="1:5" ht="13.5" thickBot="1" x14ac:dyDescent="0.25">
      <c r="A52" s="65">
        <f>+'5-precios'!B59</f>
        <v>2017</v>
      </c>
      <c r="B52" s="80"/>
      <c r="C52" s="80"/>
      <c r="D52" s="1"/>
      <c r="E52" s="1"/>
    </row>
    <row r="53" spans="1:5" ht="13.5" thickBot="1" x14ac:dyDescent="0.25">
      <c r="A53" s="37"/>
      <c r="B53" s="81"/>
      <c r="C53" s="81"/>
      <c r="D53" s="1"/>
      <c r="E53" s="1"/>
    </row>
    <row r="54" spans="1:5" x14ac:dyDescent="0.2">
      <c r="A54" s="20" t="str">
        <f>+'5-precios'!B61</f>
        <v>ene-may 2017</v>
      </c>
      <c r="B54" s="78"/>
      <c r="C54" s="78"/>
    </row>
    <row r="55" spans="1:5" ht="13.5" thickBot="1" x14ac:dyDescent="0.25">
      <c r="A55" s="28" t="str">
        <f>+'5-precios'!B62</f>
        <v>ene-may 2018</v>
      </c>
      <c r="B55" s="80"/>
      <c r="C55" s="80"/>
    </row>
    <row r="56" spans="1:5" x14ac:dyDescent="0.2">
      <c r="A56" s="82"/>
      <c r="B56" s="8"/>
      <c r="C56" s="8"/>
    </row>
    <row r="57" spans="1:5" x14ac:dyDescent="0.2">
      <c r="A57" s="82"/>
      <c r="B57" s="8"/>
      <c r="C57" s="8"/>
    </row>
    <row r="58" spans="1:5" x14ac:dyDescent="0.2">
      <c r="A58" s="8"/>
      <c r="B58" s="8"/>
      <c r="C58" s="8"/>
    </row>
    <row r="59" spans="1:5" x14ac:dyDescent="0.2">
      <c r="A59" s="8"/>
      <c r="B59" s="8"/>
      <c r="C59" s="8"/>
    </row>
    <row r="60" spans="1:5" hidden="1" x14ac:dyDescent="0.2">
      <c r="A60" s="45" t="s">
        <v>54</v>
      </c>
      <c r="B60" s="45"/>
      <c r="C60" s="45"/>
    </row>
    <row r="61" spans="1:5" hidden="1" x14ac:dyDescent="0.2">
      <c r="A61" s="47"/>
      <c r="B61" s="47"/>
      <c r="C61" s="47"/>
    </row>
    <row r="62" spans="1:5" ht="13.5" hidden="1" thickBot="1" x14ac:dyDescent="0.25">
      <c r="A62" s="48" t="s">
        <v>52</v>
      </c>
      <c r="B62" s="50" t="s">
        <v>55</v>
      </c>
      <c r="C62" s="84" t="s">
        <v>58</v>
      </c>
    </row>
    <row r="63" spans="1:5" hidden="1" x14ac:dyDescent="0.2">
      <c r="A63" s="51">
        <f>+A50</f>
        <v>2015</v>
      </c>
      <c r="B63" s="52">
        <f>+B50-SUM(B8:B19)</f>
        <v>0</v>
      </c>
      <c r="C63" s="53">
        <f>+C50-SUM(C8:C19)</f>
        <v>0</v>
      </c>
    </row>
    <row r="64" spans="1:5" hidden="1" x14ac:dyDescent="0.2">
      <c r="A64" s="54">
        <f>+A51</f>
        <v>2016</v>
      </c>
      <c r="B64" s="55">
        <f>+B51-SUM(B20:B31)</f>
        <v>0</v>
      </c>
      <c r="C64" s="56">
        <f>+C51-SUM(C20:C31)</f>
        <v>0</v>
      </c>
    </row>
    <row r="65" spans="1:3" ht="13.5" hidden="1" thickBot="1" x14ac:dyDescent="0.25">
      <c r="A65" s="57">
        <f>+A52</f>
        <v>2017</v>
      </c>
      <c r="B65" s="58">
        <f>+B52-SUM(B32:B43)</f>
        <v>0</v>
      </c>
      <c r="C65" s="83">
        <f>+C52-SUM(C32:C43)</f>
        <v>0</v>
      </c>
    </row>
    <row r="66" spans="1:3" hidden="1" x14ac:dyDescent="0.2">
      <c r="A66" s="51" t="str">
        <f>+A54</f>
        <v>ene-may 2017</v>
      </c>
      <c r="B66" s="60">
        <f>+B54-(SUM(B32:INDEX(B32:B43,'parámetros e instrucciones'!$E$3)))</f>
        <v>0</v>
      </c>
      <c r="C66" s="60">
        <f>+C54-(SUM(C32:INDEX(C32:C43,'parámetros e instrucciones'!$E$3)))</f>
        <v>0</v>
      </c>
    </row>
    <row r="67" spans="1:3" ht="13.5" hidden="1" thickBot="1" x14ac:dyDescent="0.25">
      <c r="A67" s="57" t="str">
        <f>+A55</f>
        <v>ene-may 2018</v>
      </c>
      <c r="B67" s="61">
        <f>+B55-(SUM(B44:INDEX(B44:B48,'parámetros e instrucciones'!$E$3)))</f>
        <v>0</v>
      </c>
      <c r="C67" s="61">
        <f>+C55-(SUM(C44:INDEX(C44:C48,'parámetros e instrucciones'!$E$3)))</f>
        <v>0</v>
      </c>
    </row>
    <row r="68" spans="1:3" hidden="1" x14ac:dyDescent="0.2"/>
  </sheetData>
  <mergeCells count="4">
    <mergeCell ref="A3:C3"/>
    <mergeCell ref="A4:C4"/>
    <mergeCell ref="B6:B7"/>
    <mergeCell ref="C6:C7"/>
  </mergeCells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zoomScaleNormal="100" workbookViewId="0">
      <selection activeCell="C40" sqref="C40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125" t="s">
        <v>123</v>
      </c>
      <c r="B1" s="7"/>
      <c r="C1" s="7"/>
    </row>
    <row r="2" spans="1:6" x14ac:dyDescent="0.2">
      <c r="A2" s="6" t="s">
        <v>34</v>
      </c>
      <c r="B2" s="7"/>
      <c r="C2" s="7"/>
    </row>
    <row r="3" spans="1:6" x14ac:dyDescent="0.2">
      <c r="A3" s="252" t="str">
        <f>+'5-precios (4)'!B3</f>
        <v>Disolución de cloruro de sodio en envase de 500 ml sin bolsa secundaria</v>
      </c>
      <c r="B3" s="252"/>
      <c r="C3" s="252"/>
    </row>
    <row r="4" spans="1:6" x14ac:dyDescent="0.2">
      <c r="A4" s="244" t="s">
        <v>35</v>
      </c>
      <c r="B4" s="244"/>
      <c r="C4" s="244"/>
    </row>
    <row r="5" spans="1:6" ht="13.5" thickBot="1" x14ac:dyDescent="0.25">
      <c r="A5" s="6"/>
      <c r="B5" s="7"/>
      <c r="C5" s="7"/>
    </row>
    <row r="6" spans="1:6" x14ac:dyDescent="0.2">
      <c r="A6" s="66" t="s">
        <v>51</v>
      </c>
      <c r="B6" s="248" t="s">
        <v>102</v>
      </c>
      <c r="C6" s="250" t="s">
        <v>57</v>
      </c>
      <c r="D6" s="1"/>
      <c r="E6" s="1"/>
      <c r="F6" s="1"/>
    </row>
    <row r="7" spans="1:6" ht="13.5" thickBot="1" x14ac:dyDescent="0.25">
      <c r="A7" s="67" t="s">
        <v>52</v>
      </c>
      <c r="B7" s="249"/>
      <c r="C7" s="251"/>
    </row>
    <row r="8" spans="1:6" x14ac:dyDescent="0.2">
      <c r="A8" s="20">
        <f>'2- impo investigadas'!A8</f>
        <v>42005</v>
      </c>
      <c r="B8" s="78"/>
      <c r="C8" s="78"/>
    </row>
    <row r="9" spans="1:6" x14ac:dyDescent="0.2">
      <c r="A9" s="24">
        <f>+'5-precios'!B9</f>
        <v>42036</v>
      </c>
      <c r="B9" s="79"/>
      <c r="C9" s="79"/>
    </row>
    <row r="10" spans="1:6" x14ac:dyDescent="0.2">
      <c r="A10" s="24">
        <f>+'5-precios'!B10</f>
        <v>42064</v>
      </c>
      <c r="B10" s="79"/>
      <c r="C10" s="79"/>
    </row>
    <row r="11" spans="1:6" x14ac:dyDescent="0.2">
      <c r="A11" s="24">
        <f>+'5-precios'!B11</f>
        <v>42095</v>
      </c>
      <c r="B11" s="79"/>
      <c r="C11" s="79"/>
    </row>
    <row r="12" spans="1:6" x14ac:dyDescent="0.2">
      <c r="A12" s="24">
        <f>+'5-precios'!B12</f>
        <v>42125</v>
      </c>
      <c r="B12" s="79"/>
      <c r="C12" s="79"/>
    </row>
    <row r="13" spans="1:6" x14ac:dyDescent="0.2">
      <c r="A13" s="24">
        <f>+'5-precios'!B13</f>
        <v>42156</v>
      </c>
      <c r="B13" s="79"/>
      <c r="C13" s="79"/>
    </row>
    <row r="14" spans="1:6" x14ac:dyDescent="0.2">
      <c r="A14" s="24">
        <f>+'5-precios'!B14</f>
        <v>42186</v>
      </c>
      <c r="B14" s="79"/>
      <c r="C14" s="79"/>
    </row>
    <row r="15" spans="1:6" x14ac:dyDescent="0.2">
      <c r="A15" s="24">
        <f>+'5-precios'!B15</f>
        <v>42217</v>
      </c>
      <c r="B15" s="79"/>
      <c r="C15" s="79"/>
    </row>
    <row r="16" spans="1:6" x14ac:dyDescent="0.2">
      <c r="A16" s="24">
        <f>+'5-precios'!B16</f>
        <v>42248</v>
      </c>
      <c r="B16" s="79"/>
      <c r="C16" s="79"/>
    </row>
    <row r="17" spans="1:3" x14ac:dyDescent="0.2">
      <c r="A17" s="24">
        <f>+'5-precios'!B17</f>
        <v>42278</v>
      </c>
      <c r="B17" s="79"/>
      <c r="C17" s="79"/>
    </row>
    <row r="18" spans="1:3" x14ac:dyDescent="0.2">
      <c r="A18" s="24">
        <f>+'5-precios'!B18</f>
        <v>42309</v>
      </c>
      <c r="B18" s="79"/>
      <c r="C18" s="79"/>
    </row>
    <row r="19" spans="1:3" ht="13.5" thickBot="1" x14ac:dyDescent="0.25">
      <c r="A19" s="28">
        <f>+'5-precios'!B19</f>
        <v>42339</v>
      </c>
      <c r="B19" s="80"/>
      <c r="C19" s="80"/>
    </row>
    <row r="20" spans="1:3" x14ac:dyDescent="0.2">
      <c r="A20" s="20">
        <f>+'5-precios'!B20</f>
        <v>42370</v>
      </c>
      <c r="B20" s="78"/>
      <c r="C20" s="78"/>
    </row>
    <row r="21" spans="1:3" x14ac:dyDescent="0.2">
      <c r="A21" s="24">
        <f>+'5-precios'!B21</f>
        <v>42401</v>
      </c>
      <c r="B21" s="79"/>
      <c r="C21" s="79"/>
    </row>
    <row r="22" spans="1:3" x14ac:dyDescent="0.2">
      <c r="A22" s="24">
        <f>+'5-precios'!B22</f>
        <v>42430</v>
      </c>
      <c r="B22" s="79"/>
      <c r="C22" s="79"/>
    </row>
    <row r="23" spans="1:3" x14ac:dyDescent="0.2">
      <c r="A23" s="24">
        <f>+'5-precios'!B23</f>
        <v>42461</v>
      </c>
      <c r="B23" s="79"/>
      <c r="C23" s="79"/>
    </row>
    <row r="24" spans="1:3" x14ac:dyDescent="0.2">
      <c r="A24" s="24">
        <f>+'5-precios'!B24</f>
        <v>42491</v>
      </c>
      <c r="B24" s="79"/>
      <c r="C24" s="79"/>
    </row>
    <row r="25" spans="1:3" x14ac:dyDescent="0.2">
      <c r="A25" s="24">
        <f>+'5-precios'!B25</f>
        <v>42522</v>
      </c>
      <c r="B25" s="79"/>
      <c r="C25" s="79"/>
    </row>
    <row r="26" spans="1:3" x14ac:dyDescent="0.2">
      <c r="A26" s="24">
        <f>+'5-precios'!B26</f>
        <v>42552</v>
      </c>
      <c r="B26" s="79"/>
      <c r="C26" s="79"/>
    </row>
    <row r="27" spans="1:3" x14ac:dyDescent="0.2">
      <c r="A27" s="24">
        <f>+'5-precios'!B27</f>
        <v>42583</v>
      </c>
      <c r="B27" s="79"/>
      <c r="C27" s="79"/>
    </row>
    <row r="28" spans="1:3" x14ac:dyDescent="0.2">
      <c r="A28" s="24">
        <f>+'5-precios'!B28</f>
        <v>42614</v>
      </c>
      <c r="B28" s="79"/>
      <c r="C28" s="79"/>
    </row>
    <row r="29" spans="1:3" x14ac:dyDescent="0.2">
      <c r="A29" s="24">
        <f>+'5-precios'!B29</f>
        <v>42644</v>
      </c>
      <c r="B29" s="79"/>
      <c r="C29" s="79"/>
    </row>
    <row r="30" spans="1:3" x14ac:dyDescent="0.2">
      <c r="A30" s="24">
        <f>+'5-precios'!B30</f>
        <v>42675</v>
      </c>
      <c r="B30" s="79"/>
      <c r="C30" s="79"/>
    </row>
    <row r="31" spans="1:3" ht="13.5" thickBot="1" x14ac:dyDescent="0.25">
      <c r="A31" s="28">
        <f>+'5-precios'!B31</f>
        <v>42705</v>
      </c>
      <c r="B31" s="80"/>
      <c r="C31" s="80"/>
    </row>
    <row r="32" spans="1:3" x14ac:dyDescent="0.2">
      <c r="A32" s="20">
        <f>+'5-precios'!B32</f>
        <v>42736</v>
      </c>
      <c r="B32" s="78"/>
      <c r="C32" s="78"/>
    </row>
    <row r="33" spans="1:3" x14ac:dyDescent="0.2">
      <c r="A33" s="24">
        <f>+'5-precios'!B33</f>
        <v>42767</v>
      </c>
      <c r="B33" s="79"/>
      <c r="C33" s="79"/>
    </row>
    <row r="34" spans="1:3" x14ac:dyDescent="0.2">
      <c r="A34" s="24">
        <f>+'5-precios'!B34</f>
        <v>42795</v>
      </c>
      <c r="B34" s="79"/>
      <c r="C34" s="79"/>
    </row>
    <row r="35" spans="1:3" x14ac:dyDescent="0.2">
      <c r="A35" s="24">
        <f>+'5-precios'!B35</f>
        <v>42826</v>
      </c>
      <c r="B35" s="79"/>
      <c r="C35" s="79"/>
    </row>
    <row r="36" spans="1:3" x14ac:dyDescent="0.2">
      <c r="A36" s="24">
        <f>+'5-precios'!B36</f>
        <v>42856</v>
      </c>
      <c r="B36" s="79"/>
      <c r="C36" s="79"/>
    </row>
    <row r="37" spans="1:3" x14ac:dyDescent="0.2">
      <c r="A37" s="24">
        <f>+'5-precios'!B37</f>
        <v>42887</v>
      </c>
      <c r="B37" s="79"/>
      <c r="C37" s="79"/>
    </row>
    <row r="38" spans="1:3" x14ac:dyDescent="0.2">
      <c r="A38" s="24">
        <f>+'5-precios'!B38</f>
        <v>42917</v>
      </c>
      <c r="B38" s="79"/>
      <c r="C38" s="79"/>
    </row>
    <row r="39" spans="1:3" x14ac:dyDescent="0.2">
      <c r="A39" s="24">
        <f>+'5-precios'!B39</f>
        <v>42948</v>
      </c>
      <c r="B39" s="79"/>
      <c r="C39" s="79"/>
    </row>
    <row r="40" spans="1:3" x14ac:dyDescent="0.2">
      <c r="A40" s="24">
        <f>+'5-precios'!B40</f>
        <v>42979</v>
      </c>
      <c r="B40" s="79"/>
      <c r="C40" s="79"/>
    </row>
    <row r="41" spans="1:3" x14ac:dyDescent="0.2">
      <c r="A41" s="24">
        <f>+'5-precios'!B41</f>
        <v>43009</v>
      </c>
      <c r="B41" s="79"/>
      <c r="C41" s="79"/>
    </row>
    <row r="42" spans="1:3" x14ac:dyDescent="0.2">
      <c r="A42" s="24">
        <f>+'5-precios'!B42</f>
        <v>43040</v>
      </c>
      <c r="B42" s="79"/>
      <c r="C42" s="79"/>
    </row>
    <row r="43" spans="1:3" ht="13.5" thickBot="1" x14ac:dyDescent="0.25">
      <c r="A43" s="28">
        <f>+'5-precios'!B43</f>
        <v>43070</v>
      </c>
      <c r="B43" s="80"/>
      <c r="C43" s="80"/>
    </row>
    <row r="44" spans="1:3" x14ac:dyDescent="0.2">
      <c r="A44" s="20">
        <f>+'5-precios'!B44</f>
        <v>43101</v>
      </c>
      <c r="B44" s="78"/>
      <c r="C44" s="78"/>
    </row>
    <row r="45" spans="1:3" x14ac:dyDescent="0.2">
      <c r="A45" s="24">
        <f>+'5-precios'!B45</f>
        <v>43132</v>
      </c>
      <c r="B45" s="79"/>
      <c r="C45" s="79"/>
    </row>
    <row r="46" spans="1:3" x14ac:dyDescent="0.2">
      <c r="A46" s="24">
        <f>+'5-precios'!B46</f>
        <v>43160</v>
      </c>
      <c r="B46" s="79"/>
      <c r="C46" s="79"/>
    </row>
    <row r="47" spans="1:3" x14ac:dyDescent="0.2">
      <c r="A47" s="24">
        <f>+'5-precios'!B47</f>
        <v>43191</v>
      </c>
      <c r="B47" s="79"/>
      <c r="C47" s="79"/>
    </row>
    <row r="48" spans="1:3" ht="13.5" thickBot="1" x14ac:dyDescent="0.25">
      <c r="A48" s="28">
        <f>+'5-precios'!B48</f>
        <v>43221</v>
      </c>
      <c r="B48" s="80"/>
      <c r="C48" s="80"/>
    </row>
    <row r="49" spans="1:5" s="1" customFormat="1" ht="13.5" thickBot="1" x14ac:dyDescent="0.25">
      <c r="A49" s="37"/>
      <c r="B49" s="81"/>
      <c r="C49" s="81"/>
    </row>
    <row r="50" spans="1:5" x14ac:dyDescent="0.2">
      <c r="A50" s="63">
        <f>+'5-precios'!B57</f>
        <v>2015</v>
      </c>
      <c r="B50" s="78"/>
      <c r="C50" s="78"/>
    </row>
    <row r="51" spans="1:5" x14ac:dyDescent="0.2">
      <c r="A51" s="64">
        <f>+'5-precios'!B58</f>
        <v>2016</v>
      </c>
      <c r="B51" s="79"/>
      <c r="C51" s="79"/>
    </row>
    <row r="52" spans="1:5" ht="13.5" thickBot="1" x14ac:dyDescent="0.25">
      <c r="A52" s="65">
        <f>+'5-precios'!B59</f>
        <v>2017</v>
      </c>
      <c r="B52" s="80"/>
      <c r="C52" s="80"/>
      <c r="D52" s="1"/>
      <c r="E52" s="1"/>
    </row>
    <row r="53" spans="1:5" ht="13.5" thickBot="1" x14ac:dyDescent="0.25">
      <c r="A53" s="37"/>
      <c r="B53" s="81"/>
      <c r="C53" s="81"/>
      <c r="D53" s="1"/>
      <c r="E53" s="1"/>
    </row>
    <row r="54" spans="1:5" x14ac:dyDescent="0.2">
      <c r="A54" s="20" t="str">
        <f>+'5-precios'!B61</f>
        <v>ene-may 2017</v>
      </c>
      <c r="B54" s="78"/>
      <c r="C54" s="78"/>
    </row>
    <row r="55" spans="1:5" ht="13.5" thickBot="1" x14ac:dyDescent="0.25">
      <c r="A55" s="28" t="str">
        <f>+'5-precios'!B62</f>
        <v>ene-may 2018</v>
      </c>
      <c r="B55" s="80"/>
      <c r="C55" s="80"/>
    </row>
    <row r="56" spans="1:5" x14ac:dyDescent="0.2">
      <c r="A56" s="82"/>
      <c r="B56" s="8"/>
      <c r="C56" s="8"/>
    </row>
    <row r="57" spans="1:5" x14ac:dyDescent="0.2">
      <c r="A57" s="82"/>
      <c r="B57" s="8"/>
      <c r="C57" s="8"/>
    </row>
    <row r="58" spans="1:5" x14ac:dyDescent="0.2">
      <c r="A58" s="8"/>
      <c r="B58" s="8"/>
      <c r="C58" s="8"/>
    </row>
    <row r="59" spans="1:5" x14ac:dyDescent="0.2">
      <c r="A59" s="8"/>
      <c r="B59" s="8"/>
      <c r="C59" s="8"/>
    </row>
    <row r="60" spans="1:5" hidden="1" x14ac:dyDescent="0.2">
      <c r="A60" s="45" t="s">
        <v>54</v>
      </c>
      <c r="B60" s="45"/>
      <c r="C60" s="45"/>
    </row>
    <row r="61" spans="1:5" hidden="1" x14ac:dyDescent="0.2">
      <c r="A61" s="47"/>
      <c r="B61" s="47"/>
      <c r="C61" s="47"/>
    </row>
    <row r="62" spans="1:5" ht="13.5" hidden="1" thickBot="1" x14ac:dyDescent="0.25">
      <c r="A62" s="48" t="s">
        <v>52</v>
      </c>
      <c r="B62" s="50" t="s">
        <v>55</v>
      </c>
      <c r="C62" s="84" t="s">
        <v>58</v>
      </c>
    </row>
    <row r="63" spans="1:5" hidden="1" x14ac:dyDescent="0.2">
      <c r="A63" s="51">
        <f>+A50</f>
        <v>2015</v>
      </c>
      <c r="B63" s="52">
        <f>+B50-SUM(B8:B19)</f>
        <v>0</v>
      </c>
      <c r="C63" s="53">
        <f>+C50-SUM(C8:C19)</f>
        <v>0</v>
      </c>
    </row>
    <row r="64" spans="1:5" hidden="1" x14ac:dyDescent="0.2">
      <c r="A64" s="54">
        <f>+A51</f>
        <v>2016</v>
      </c>
      <c r="B64" s="55">
        <f>+B51-SUM(B20:B31)</f>
        <v>0</v>
      </c>
      <c r="C64" s="56">
        <f>+C51-SUM(C20:C31)</f>
        <v>0</v>
      </c>
    </row>
    <row r="65" spans="1:3" ht="13.5" hidden="1" thickBot="1" x14ac:dyDescent="0.25">
      <c r="A65" s="57">
        <f>+A52</f>
        <v>2017</v>
      </c>
      <c r="B65" s="58">
        <f>+B52-SUM(B32:B43)</f>
        <v>0</v>
      </c>
      <c r="C65" s="83">
        <f>+C52-SUM(C32:C43)</f>
        <v>0</v>
      </c>
    </row>
    <row r="66" spans="1:3" hidden="1" x14ac:dyDescent="0.2">
      <c r="A66" s="51" t="str">
        <f>+A54</f>
        <v>ene-may 2017</v>
      </c>
      <c r="B66" s="60">
        <f>+B54-(SUM(B32:INDEX(B32:B43,'parámetros e instrucciones'!$E$3)))</f>
        <v>0</v>
      </c>
      <c r="C66" s="60">
        <f>+C54-(SUM(C32:INDEX(C32:C43,'parámetros e instrucciones'!$E$3)))</f>
        <v>0</v>
      </c>
    </row>
    <row r="67" spans="1:3" ht="13.5" hidden="1" thickBot="1" x14ac:dyDescent="0.25">
      <c r="A67" s="57" t="str">
        <f>+A55</f>
        <v>ene-may 2018</v>
      </c>
      <c r="B67" s="61">
        <f>+B55-(SUM(B44:INDEX(B44:B48,'parámetros e instrucciones'!$E$3)))</f>
        <v>0</v>
      </c>
      <c r="C67" s="61">
        <f>+C55-(SUM(C44:INDEX(C44:C48,'parámetros e instrucciones'!$E$3)))</f>
        <v>0</v>
      </c>
    </row>
    <row r="68" spans="1:3" hidden="1" x14ac:dyDescent="0.2"/>
  </sheetData>
  <mergeCells count="4">
    <mergeCell ref="A3:C3"/>
    <mergeCell ref="A4:C4"/>
    <mergeCell ref="B6:B7"/>
    <mergeCell ref="C6:C7"/>
  </mergeCells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0"/>
  <sheetViews>
    <sheetView showGridLines="0" workbookViewId="0">
      <selection activeCell="C40" sqref="C40"/>
    </sheetView>
  </sheetViews>
  <sheetFormatPr baseColWidth="10" defaultRowHeight="12.75" x14ac:dyDescent="0.2"/>
  <cols>
    <col min="3" max="3" width="58" customWidth="1"/>
  </cols>
  <sheetData>
    <row r="3" spans="3:6" x14ac:dyDescent="0.2">
      <c r="F3">
        <f>+A3</f>
        <v>0</v>
      </c>
    </row>
    <row r="9" spans="3:6" ht="13.5" thickBot="1" x14ac:dyDescent="0.25"/>
    <row r="10" spans="3:6" ht="36" thickBot="1" x14ac:dyDescent="0.55000000000000004">
      <c r="C10" s="4" t="s">
        <v>0</v>
      </c>
    </row>
  </sheetData>
  <phoneticPr fontId="0" type="noConversion"/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K64"/>
  <sheetViews>
    <sheetView showGridLines="0" zoomScaleNormal="100" workbookViewId="0">
      <selection activeCell="C40" sqref="C40"/>
    </sheetView>
  </sheetViews>
  <sheetFormatPr baseColWidth="10" defaultRowHeight="12.75" x14ac:dyDescent="0.2"/>
  <cols>
    <col min="1" max="5" width="14.5703125" style="8" customWidth="1"/>
    <col min="6" max="11" width="13.85546875" style="8" customWidth="1"/>
    <col min="12" max="16384" width="11.42578125" style="8"/>
  </cols>
  <sheetData>
    <row r="1" spans="1:11" x14ac:dyDescent="0.2">
      <c r="A1" s="6" t="s">
        <v>80</v>
      </c>
      <c r="B1" s="6"/>
      <c r="C1" s="6"/>
      <c r="D1" s="6"/>
      <c r="E1" s="6"/>
      <c r="F1" s="132"/>
      <c r="G1" s="132"/>
      <c r="H1" s="86"/>
      <c r="I1" s="86"/>
      <c r="J1" s="86"/>
      <c r="K1" s="86"/>
    </row>
    <row r="2" spans="1:11" x14ac:dyDescent="0.2">
      <c r="A2" s="6" t="s">
        <v>73</v>
      </c>
      <c r="B2" s="6"/>
      <c r="C2" s="6"/>
      <c r="D2" s="6"/>
      <c r="E2" s="6"/>
      <c r="F2" s="86"/>
      <c r="G2" s="86"/>
      <c r="H2" s="86"/>
      <c r="I2" s="86"/>
      <c r="J2" s="86"/>
      <c r="K2" s="86"/>
    </row>
    <row r="3" spans="1:11" x14ac:dyDescent="0.2">
      <c r="A3" s="184" t="str">
        <f>+'6- Compras internas'!A3:C3</f>
        <v>Disoluciones parenterales</v>
      </c>
      <c r="B3" s="182"/>
      <c r="C3" s="182"/>
      <c r="D3" s="182"/>
      <c r="E3" s="182"/>
      <c r="F3" s="183"/>
      <c r="G3" s="183"/>
      <c r="H3" s="183"/>
      <c r="I3" s="183"/>
      <c r="J3" s="183"/>
      <c r="K3" s="183"/>
    </row>
    <row r="4" spans="1:11" x14ac:dyDescent="0.2">
      <c r="A4" s="184" t="s">
        <v>94</v>
      </c>
      <c r="B4" s="184"/>
      <c r="C4" s="184"/>
      <c r="D4" s="184"/>
      <c r="E4" s="184"/>
      <c r="F4" s="183"/>
      <c r="G4" s="183"/>
      <c r="H4" s="183"/>
      <c r="I4" s="183"/>
      <c r="J4" s="183"/>
      <c r="K4" s="183"/>
    </row>
    <row r="5" spans="1:11" ht="13.5" thickBot="1" x14ac:dyDescent="0.25">
      <c r="F5" s="39"/>
      <c r="G5" s="86"/>
      <c r="H5" s="86"/>
      <c r="I5" s="86"/>
      <c r="J5" s="86"/>
      <c r="K5" s="86"/>
    </row>
    <row r="6" spans="1:11" x14ac:dyDescent="0.2">
      <c r="A6" s="18" t="s">
        <v>51</v>
      </c>
      <c r="B6" s="148" t="s">
        <v>104</v>
      </c>
      <c r="C6" s="134"/>
      <c r="D6" s="148" t="s">
        <v>117</v>
      </c>
      <c r="E6" s="134"/>
      <c r="F6" s="133" t="s">
        <v>74</v>
      </c>
      <c r="G6" s="134"/>
      <c r="H6" s="133" t="s">
        <v>74</v>
      </c>
      <c r="I6" s="134"/>
      <c r="J6" s="133" t="s">
        <v>75</v>
      </c>
      <c r="K6" s="134"/>
    </row>
    <row r="7" spans="1:11" ht="13.5" thickBot="1" x14ac:dyDescent="0.25">
      <c r="A7" s="135" t="s">
        <v>52</v>
      </c>
      <c r="B7" s="89" t="s">
        <v>7</v>
      </c>
      <c r="C7" s="91" t="s">
        <v>76</v>
      </c>
      <c r="D7" s="89" t="s">
        <v>7</v>
      </c>
      <c r="E7" s="91" t="s">
        <v>76</v>
      </c>
      <c r="F7" s="89" t="s">
        <v>7</v>
      </c>
      <c r="G7" s="136" t="s">
        <v>76</v>
      </c>
      <c r="H7" s="89" t="s">
        <v>7</v>
      </c>
      <c r="I7" s="136" t="s">
        <v>76</v>
      </c>
      <c r="J7" s="89" t="s">
        <v>7</v>
      </c>
      <c r="K7" s="136" t="s">
        <v>76</v>
      </c>
    </row>
    <row r="8" spans="1:11" x14ac:dyDescent="0.2">
      <c r="A8" s="20">
        <f>+'6- Compras internas'!A8</f>
        <v>42005</v>
      </c>
      <c r="B8" s="20"/>
      <c r="C8" s="20"/>
      <c r="D8" s="20"/>
      <c r="E8" s="20"/>
      <c r="F8" s="21"/>
      <c r="G8" s="22"/>
      <c r="H8" s="21"/>
      <c r="I8" s="22"/>
      <c r="J8" s="21"/>
      <c r="K8" s="22"/>
    </row>
    <row r="9" spans="1:11" x14ac:dyDescent="0.2">
      <c r="A9" s="24">
        <f>+'6- Compras internas'!A9</f>
        <v>42036</v>
      </c>
      <c r="B9" s="24"/>
      <c r="C9" s="24"/>
      <c r="D9" s="24"/>
      <c r="E9" s="24"/>
      <c r="F9" s="25"/>
      <c r="G9" s="26"/>
      <c r="H9" s="25"/>
      <c r="I9" s="26"/>
      <c r="J9" s="25"/>
      <c r="K9" s="26"/>
    </row>
    <row r="10" spans="1:11" x14ac:dyDescent="0.2">
      <c r="A10" s="24">
        <f>+'6- Compras internas'!A10</f>
        <v>42064</v>
      </c>
      <c r="B10" s="24"/>
      <c r="C10" s="24"/>
      <c r="D10" s="24"/>
      <c r="E10" s="24"/>
      <c r="F10" s="25"/>
      <c r="G10" s="26"/>
      <c r="H10" s="25"/>
      <c r="I10" s="26"/>
      <c r="J10" s="25"/>
      <c r="K10" s="26"/>
    </row>
    <row r="11" spans="1:11" x14ac:dyDescent="0.2">
      <c r="A11" s="24">
        <f>+'6- Compras internas'!A11</f>
        <v>42095</v>
      </c>
      <c r="B11" s="24"/>
      <c r="C11" s="24"/>
      <c r="D11" s="24"/>
      <c r="E11" s="24"/>
      <c r="F11" s="25"/>
      <c r="G11" s="26"/>
      <c r="H11" s="25"/>
      <c r="I11" s="26"/>
      <c r="J11" s="25"/>
      <c r="K11" s="26"/>
    </row>
    <row r="12" spans="1:11" x14ac:dyDescent="0.2">
      <c r="A12" s="24">
        <f>+'6- Compras internas'!A12</f>
        <v>42125</v>
      </c>
      <c r="B12" s="24"/>
      <c r="C12" s="24"/>
      <c r="D12" s="24"/>
      <c r="E12" s="24"/>
      <c r="F12" s="26"/>
      <c r="G12" s="26"/>
      <c r="H12" s="26"/>
      <c r="I12" s="26"/>
      <c r="J12" s="26"/>
      <c r="K12" s="26"/>
    </row>
    <row r="13" spans="1:11" x14ac:dyDescent="0.2">
      <c r="A13" s="24">
        <f>+'6- Compras internas'!A13</f>
        <v>42156</v>
      </c>
      <c r="B13" s="24"/>
      <c r="C13" s="24"/>
      <c r="D13" s="24"/>
      <c r="E13" s="24"/>
      <c r="F13" s="25"/>
      <c r="G13" s="26"/>
      <c r="H13" s="25"/>
      <c r="I13" s="26"/>
      <c r="J13" s="25"/>
      <c r="K13" s="26"/>
    </row>
    <row r="14" spans="1:11" x14ac:dyDescent="0.2">
      <c r="A14" s="24">
        <f>+'6- Compras internas'!A14</f>
        <v>42186</v>
      </c>
      <c r="B14" s="24"/>
      <c r="C14" s="24"/>
      <c r="D14" s="24"/>
      <c r="E14" s="24"/>
      <c r="F14" s="26"/>
      <c r="G14" s="26"/>
      <c r="H14" s="26"/>
      <c r="I14" s="26"/>
      <c r="J14" s="26"/>
      <c r="K14" s="26"/>
    </row>
    <row r="15" spans="1:11" x14ac:dyDescent="0.2">
      <c r="A15" s="24">
        <f>+'6- Compras internas'!A15</f>
        <v>42217</v>
      </c>
      <c r="B15" s="24"/>
      <c r="C15" s="24"/>
      <c r="D15" s="24"/>
      <c r="E15" s="24"/>
      <c r="F15" s="26"/>
      <c r="G15" s="26"/>
      <c r="H15" s="26"/>
      <c r="I15" s="26"/>
      <c r="J15" s="26"/>
      <c r="K15" s="26"/>
    </row>
    <row r="16" spans="1:11" x14ac:dyDescent="0.2">
      <c r="A16" s="24">
        <f>+'6- Compras internas'!A16</f>
        <v>42248</v>
      </c>
      <c r="B16" s="24"/>
      <c r="C16" s="24"/>
      <c r="D16" s="24"/>
      <c r="E16" s="24"/>
      <c r="F16" s="26"/>
      <c r="G16" s="26"/>
      <c r="H16" s="26"/>
      <c r="I16" s="26"/>
      <c r="J16" s="26"/>
      <c r="K16" s="26"/>
    </row>
    <row r="17" spans="1:11" x14ac:dyDescent="0.2">
      <c r="A17" s="24">
        <f>+'6- Compras internas'!A17</f>
        <v>42278</v>
      </c>
      <c r="B17" s="24"/>
      <c r="C17" s="24"/>
      <c r="D17" s="24"/>
      <c r="E17" s="24"/>
      <c r="F17" s="26"/>
      <c r="G17" s="26"/>
      <c r="H17" s="26"/>
      <c r="I17" s="26"/>
      <c r="J17" s="26"/>
      <c r="K17" s="26"/>
    </row>
    <row r="18" spans="1:11" x14ac:dyDescent="0.2">
      <c r="A18" s="24">
        <f>+'6- Compras internas'!A18</f>
        <v>42309</v>
      </c>
      <c r="B18" s="24"/>
      <c r="C18" s="24"/>
      <c r="D18" s="24"/>
      <c r="E18" s="24"/>
      <c r="F18" s="26"/>
      <c r="G18" s="26"/>
      <c r="H18" s="26"/>
      <c r="I18" s="26"/>
      <c r="J18" s="26"/>
      <c r="K18" s="26"/>
    </row>
    <row r="19" spans="1:11" ht="13.5" thickBot="1" x14ac:dyDescent="0.25">
      <c r="A19" s="28">
        <f>+'6- Compras internas'!A19</f>
        <v>42339</v>
      </c>
      <c r="B19" s="28"/>
      <c r="C19" s="28"/>
      <c r="D19" s="28"/>
      <c r="E19" s="28"/>
      <c r="F19" s="29"/>
      <c r="G19" s="29"/>
      <c r="H19" s="29"/>
      <c r="I19" s="29"/>
      <c r="J19" s="29"/>
      <c r="K19" s="29"/>
    </row>
    <row r="20" spans="1:11" x14ac:dyDescent="0.2">
      <c r="A20" s="20">
        <f>+'6- Compras internas'!A20</f>
        <v>42370</v>
      </c>
      <c r="B20" s="20"/>
      <c r="C20" s="20"/>
      <c r="D20" s="20"/>
      <c r="E20" s="20"/>
      <c r="F20" s="22"/>
      <c r="G20" s="22"/>
      <c r="H20" s="22"/>
      <c r="I20" s="22"/>
      <c r="J20" s="22"/>
      <c r="K20" s="22"/>
    </row>
    <row r="21" spans="1:11" x14ac:dyDescent="0.2">
      <c r="A21" s="24">
        <f>+'6- Compras internas'!A21</f>
        <v>42401</v>
      </c>
      <c r="B21" s="24"/>
      <c r="C21" s="24"/>
      <c r="D21" s="24"/>
      <c r="E21" s="24"/>
      <c r="F21" s="26"/>
      <c r="G21" s="26"/>
      <c r="H21" s="26"/>
      <c r="I21" s="26"/>
      <c r="J21" s="26"/>
      <c r="K21" s="26"/>
    </row>
    <row r="22" spans="1:11" x14ac:dyDescent="0.2">
      <c r="A22" s="24">
        <f>+'6- Compras internas'!A22</f>
        <v>42430</v>
      </c>
      <c r="B22" s="24"/>
      <c r="C22" s="24"/>
      <c r="D22" s="24"/>
      <c r="E22" s="24"/>
      <c r="F22" s="26"/>
      <c r="G22" s="26"/>
      <c r="H22" s="26"/>
      <c r="I22" s="26"/>
      <c r="J22" s="26"/>
      <c r="K22" s="26"/>
    </row>
    <row r="23" spans="1:11" x14ac:dyDescent="0.2">
      <c r="A23" s="24">
        <f>+'6- Compras internas'!A23</f>
        <v>42461</v>
      </c>
      <c r="B23" s="24"/>
      <c r="C23" s="24"/>
      <c r="D23" s="24"/>
      <c r="E23" s="24"/>
      <c r="F23" s="26"/>
      <c r="G23" s="26"/>
      <c r="H23" s="26"/>
      <c r="I23" s="26"/>
      <c r="J23" s="26"/>
      <c r="K23" s="26"/>
    </row>
    <row r="24" spans="1:11" x14ac:dyDescent="0.2">
      <c r="A24" s="24">
        <f>+'6- Compras internas'!A24</f>
        <v>42491</v>
      </c>
      <c r="B24" s="24"/>
      <c r="C24" s="24"/>
      <c r="D24" s="24"/>
      <c r="E24" s="24"/>
      <c r="F24" s="26"/>
      <c r="G24" s="26"/>
      <c r="H24" s="26"/>
      <c r="I24" s="26"/>
      <c r="J24" s="26"/>
      <c r="K24" s="26"/>
    </row>
    <row r="25" spans="1:11" x14ac:dyDescent="0.2">
      <c r="A25" s="24">
        <f>+'6- Compras internas'!A25</f>
        <v>42522</v>
      </c>
      <c r="B25" s="24"/>
      <c r="C25" s="24"/>
      <c r="D25" s="24"/>
      <c r="E25" s="24"/>
      <c r="F25" s="26"/>
      <c r="G25" s="26"/>
      <c r="H25" s="26"/>
      <c r="I25" s="26"/>
      <c r="J25" s="26"/>
      <c r="K25" s="26"/>
    </row>
    <row r="26" spans="1:11" x14ac:dyDescent="0.2">
      <c r="A26" s="24">
        <f>+'6- Compras internas'!A26</f>
        <v>42552</v>
      </c>
      <c r="B26" s="24"/>
      <c r="C26" s="24"/>
      <c r="D26" s="24"/>
      <c r="E26" s="24"/>
      <c r="F26" s="26"/>
      <c r="G26" s="26"/>
      <c r="H26" s="26"/>
      <c r="I26" s="26"/>
      <c r="J26" s="26"/>
      <c r="K26" s="26"/>
    </row>
    <row r="27" spans="1:11" x14ac:dyDescent="0.2">
      <c r="A27" s="24">
        <f>+'6- Compras internas'!A27</f>
        <v>42583</v>
      </c>
      <c r="B27" s="24"/>
      <c r="C27" s="24"/>
      <c r="D27" s="24"/>
      <c r="E27" s="24"/>
      <c r="F27" s="26"/>
      <c r="G27" s="26"/>
      <c r="H27" s="26"/>
      <c r="I27" s="26"/>
      <c r="J27" s="26"/>
      <c r="K27" s="26"/>
    </row>
    <row r="28" spans="1:11" x14ac:dyDescent="0.2">
      <c r="A28" s="24">
        <f>+'6- Compras internas'!A28</f>
        <v>42614</v>
      </c>
      <c r="B28" s="24"/>
      <c r="C28" s="24"/>
      <c r="D28" s="24"/>
      <c r="E28" s="24"/>
      <c r="F28" s="26"/>
      <c r="G28" s="26"/>
      <c r="H28" s="26"/>
      <c r="I28" s="26"/>
      <c r="J28" s="26"/>
      <c r="K28" s="26"/>
    </row>
    <row r="29" spans="1:11" x14ac:dyDescent="0.2">
      <c r="A29" s="24">
        <f>+'6- Compras internas'!A29</f>
        <v>42644</v>
      </c>
      <c r="B29" s="24"/>
      <c r="C29" s="24"/>
      <c r="D29" s="24"/>
      <c r="E29" s="24"/>
      <c r="F29" s="26"/>
      <c r="G29" s="26"/>
      <c r="H29" s="26"/>
      <c r="I29" s="26"/>
      <c r="J29" s="26"/>
      <c r="K29" s="26"/>
    </row>
    <row r="30" spans="1:11" x14ac:dyDescent="0.2">
      <c r="A30" s="24">
        <f>+'6- Compras internas'!A30</f>
        <v>42675</v>
      </c>
      <c r="B30" s="24"/>
      <c r="C30" s="24"/>
      <c r="D30" s="24"/>
      <c r="E30" s="24"/>
      <c r="F30" s="26"/>
      <c r="G30" s="26"/>
      <c r="H30" s="26"/>
      <c r="I30" s="26"/>
      <c r="J30" s="26"/>
      <c r="K30" s="26"/>
    </row>
    <row r="31" spans="1:11" ht="13.5" thickBot="1" x14ac:dyDescent="0.25">
      <c r="A31" s="28">
        <f>+'6- Compras internas'!A31</f>
        <v>42705</v>
      </c>
      <c r="B31" s="28"/>
      <c r="C31" s="28"/>
      <c r="D31" s="28"/>
      <c r="E31" s="28"/>
      <c r="F31" s="29"/>
      <c r="G31" s="29"/>
      <c r="H31" s="29"/>
      <c r="I31" s="29"/>
      <c r="J31" s="29"/>
      <c r="K31" s="29"/>
    </row>
    <row r="32" spans="1:11" x14ac:dyDescent="0.2">
      <c r="A32" s="20">
        <f>+'6- Compras internas'!A32</f>
        <v>42736</v>
      </c>
      <c r="B32" s="20"/>
      <c r="C32" s="20"/>
      <c r="D32" s="20"/>
      <c r="E32" s="20"/>
      <c r="F32" s="22"/>
      <c r="G32" s="22"/>
      <c r="H32" s="22"/>
      <c r="I32" s="22"/>
      <c r="J32" s="22"/>
      <c r="K32" s="22"/>
    </row>
    <row r="33" spans="1:11" x14ac:dyDescent="0.2">
      <c r="A33" s="24">
        <f>+'6- Compras internas'!A33</f>
        <v>42767</v>
      </c>
      <c r="B33" s="24"/>
      <c r="C33" s="24"/>
      <c r="D33" s="24"/>
      <c r="E33" s="24"/>
      <c r="F33" s="26"/>
      <c r="G33" s="26"/>
      <c r="H33" s="26"/>
      <c r="I33" s="26"/>
      <c r="J33" s="26"/>
      <c r="K33" s="26"/>
    </row>
    <row r="34" spans="1:11" x14ac:dyDescent="0.2">
      <c r="A34" s="24">
        <f>+'6- Compras internas'!A34</f>
        <v>42795</v>
      </c>
      <c r="B34" s="24"/>
      <c r="C34" s="24"/>
      <c r="D34" s="24"/>
      <c r="E34" s="24"/>
      <c r="F34" s="26"/>
      <c r="G34" s="26"/>
      <c r="H34" s="26"/>
      <c r="I34" s="26"/>
      <c r="J34" s="26"/>
      <c r="K34" s="26"/>
    </row>
    <row r="35" spans="1:11" x14ac:dyDescent="0.2">
      <c r="A35" s="24">
        <f>+'6- Compras internas'!A35</f>
        <v>42826</v>
      </c>
      <c r="B35" s="24"/>
      <c r="C35" s="24"/>
      <c r="D35" s="24"/>
      <c r="E35" s="24"/>
      <c r="F35" s="26"/>
      <c r="G35" s="26"/>
      <c r="H35" s="26"/>
      <c r="I35" s="26"/>
      <c r="J35" s="26"/>
      <c r="K35" s="26"/>
    </row>
    <row r="36" spans="1:11" x14ac:dyDescent="0.2">
      <c r="A36" s="24">
        <f>+'6- Compras internas'!A36</f>
        <v>42856</v>
      </c>
      <c r="B36" s="24"/>
      <c r="C36" s="24"/>
      <c r="D36" s="24"/>
      <c r="E36" s="24"/>
      <c r="F36" s="26"/>
      <c r="G36" s="26"/>
      <c r="H36" s="26"/>
      <c r="I36" s="26"/>
      <c r="J36" s="26"/>
      <c r="K36" s="26"/>
    </row>
    <row r="37" spans="1:11" x14ac:dyDescent="0.2">
      <c r="A37" s="24">
        <f>+'6- Compras internas'!A37</f>
        <v>42887</v>
      </c>
      <c r="B37" s="24"/>
      <c r="C37" s="24"/>
      <c r="D37" s="24"/>
      <c r="E37" s="24"/>
      <c r="F37" s="26"/>
      <c r="G37" s="26"/>
      <c r="H37" s="26"/>
      <c r="I37" s="26"/>
      <c r="J37" s="26"/>
      <c r="K37" s="26"/>
    </row>
    <row r="38" spans="1:11" x14ac:dyDescent="0.2">
      <c r="A38" s="24">
        <f>+'6- Compras internas'!A38</f>
        <v>42917</v>
      </c>
      <c r="B38" s="24"/>
      <c r="C38" s="24"/>
      <c r="D38" s="24"/>
      <c r="E38" s="24"/>
      <c r="F38" s="26"/>
      <c r="G38" s="26"/>
      <c r="H38" s="26"/>
      <c r="I38" s="26"/>
      <c r="J38" s="26"/>
      <c r="K38" s="26"/>
    </row>
    <row r="39" spans="1:11" x14ac:dyDescent="0.2">
      <c r="A39" s="24">
        <f>+'6- Compras internas'!A39</f>
        <v>42948</v>
      </c>
      <c r="B39" s="24"/>
      <c r="C39" s="24"/>
      <c r="D39" s="24"/>
      <c r="E39" s="24"/>
      <c r="F39" s="26"/>
      <c r="G39" s="26"/>
      <c r="H39" s="26"/>
      <c r="I39" s="26"/>
      <c r="J39" s="26"/>
      <c r="K39" s="26"/>
    </row>
    <row r="40" spans="1:11" x14ac:dyDescent="0.2">
      <c r="A40" s="24">
        <f>+'6- Compras internas'!A40</f>
        <v>42979</v>
      </c>
      <c r="B40" s="24"/>
      <c r="C40" s="24"/>
      <c r="D40" s="24"/>
      <c r="E40" s="24"/>
      <c r="F40" s="26"/>
      <c r="G40" s="26"/>
      <c r="H40" s="26"/>
      <c r="I40" s="26"/>
      <c r="J40" s="26"/>
      <c r="K40" s="26"/>
    </row>
    <row r="41" spans="1:11" x14ac:dyDescent="0.2">
      <c r="A41" s="24">
        <f>+'6- Compras internas'!A41</f>
        <v>43009</v>
      </c>
      <c r="B41" s="24"/>
      <c r="C41" s="24"/>
      <c r="D41" s="24"/>
      <c r="E41" s="24"/>
      <c r="F41" s="26"/>
      <c r="G41" s="26"/>
      <c r="H41" s="26"/>
      <c r="I41" s="26"/>
      <c r="J41" s="26"/>
      <c r="K41" s="26"/>
    </row>
    <row r="42" spans="1:11" x14ac:dyDescent="0.2">
      <c r="A42" s="24">
        <f>+'6- Compras internas'!A42</f>
        <v>43040</v>
      </c>
      <c r="B42" s="24"/>
      <c r="C42" s="24"/>
      <c r="D42" s="24"/>
      <c r="E42" s="24"/>
      <c r="F42" s="26"/>
      <c r="G42" s="26"/>
      <c r="H42" s="26"/>
      <c r="I42" s="26"/>
      <c r="J42" s="26"/>
      <c r="K42" s="26"/>
    </row>
    <row r="43" spans="1:11" ht="13.5" thickBot="1" x14ac:dyDescent="0.25">
      <c r="A43" s="28">
        <f>+'6- Compras internas'!A43</f>
        <v>43070</v>
      </c>
      <c r="B43" s="28"/>
      <c r="C43" s="28"/>
      <c r="D43" s="28"/>
      <c r="E43" s="28"/>
      <c r="F43" s="29"/>
      <c r="G43" s="29"/>
      <c r="H43" s="29"/>
      <c r="I43" s="29"/>
      <c r="J43" s="29"/>
      <c r="K43" s="29"/>
    </row>
    <row r="44" spans="1:11" x14ac:dyDescent="0.2">
      <c r="A44" s="20">
        <f>+'6- Compras internas'!A44</f>
        <v>43101</v>
      </c>
      <c r="B44" s="20"/>
      <c r="C44" s="20"/>
      <c r="D44" s="20"/>
      <c r="E44" s="20"/>
      <c r="F44" s="22"/>
      <c r="G44" s="22"/>
      <c r="H44" s="22"/>
      <c r="I44" s="22"/>
      <c r="J44" s="22"/>
      <c r="K44" s="22"/>
    </row>
    <row r="45" spans="1:11" x14ac:dyDescent="0.2">
      <c r="A45" s="24">
        <f>+'6- Compras internas'!A45</f>
        <v>43132</v>
      </c>
      <c r="B45" s="24"/>
      <c r="C45" s="24"/>
      <c r="D45" s="24"/>
      <c r="E45" s="24"/>
      <c r="F45" s="26"/>
      <c r="G45" s="26"/>
      <c r="H45" s="26"/>
      <c r="I45" s="26"/>
      <c r="J45" s="26"/>
      <c r="K45" s="26"/>
    </row>
    <row r="46" spans="1:11" x14ac:dyDescent="0.2">
      <c r="A46" s="24">
        <f>+'6- Compras internas'!A46</f>
        <v>43160</v>
      </c>
      <c r="B46" s="24"/>
      <c r="C46" s="24"/>
      <c r="D46" s="24"/>
      <c r="E46" s="24"/>
      <c r="F46" s="26"/>
      <c r="G46" s="26"/>
      <c r="H46" s="26"/>
      <c r="I46" s="26"/>
      <c r="J46" s="26"/>
      <c r="K46" s="26"/>
    </row>
    <row r="47" spans="1:11" x14ac:dyDescent="0.2">
      <c r="A47" s="24">
        <f>+'6- Compras internas'!A47</f>
        <v>43191</v>
      </c>
      <c r="B47" s="24"/>
      <c r="C47" s="24"/>
      <c r="D47" s="24"/>
      <c r="E47" s="24"/>
      <c r="F47" s="26"/>
      <c r="G47" s="26"/>
      <c r="H47" s="26"/>
      <c r="I47" s="26"/>
      <c r="J47" s="26"/>
      <c r="K47" s="26"/>
    </row>
    <row r="48" spans="1:11" ht="13.5" thickBot="1" x14ac:dyDescent="0.25">
      <c r="A48" s="28">
        <f>+'6- Compras internas'!A48</f>
        <v>43221</v>
      </c>
      <c r="B48" s="28"/>
      <c r="C48" s="28"/>
      <c r="D48" s="28"/>
      <c r="E48" s="28"/>
      <c r="F48" s="29"/>
      <c r="G48" s="29"/>
      <c r="H48" s="29"/>
      <c r="I48" s="29"/>
      <c r="J48" s="29"/>
      <c r="K48" s="29"/>
    </row>
    <row r="49" spans="1:11" hidden="1" x14ac:dyDescent="0.2">
      <c r="A49" s="149" t="e">
        <f>+'6- Compras internas'!#REF!</f>
        <v>#REF!</v>
      </c>
      <c r="B49" s="149"/>
      <c r="C49" s="149"/>
      <c r="D49" s="149"/>
      <c r="E49" s="149"/>
      <c r="F49" s="193"/>
      <c r="G49" s="193"/>
      <c r="H49" s="193"/>
      <c r="I49" s="193"/>
      <c r="J49" s="193"/>
      <c r="K49" s="193"/>
    </row>
    <row r="50" spans="1:11" hidden="1" x14ac:dyDescent="0.2">
      <c r="A50" s="24" t="e">
        <f>+'6- Compras internas'!#REF!</f>
        <v>#REF!</v>
      </c>
      <c r="B50" s="24"/>
      <c r="C50" s="24"/>
      <c r="D50" s="24"/>
      <c r="E50" s="24"/>
      <c r="F50" s="26"/>
      <c r="G50" s="26"/>
      <c r="H50" s="26"/>
      <c r="I50" s="26"/>
      <c r="J50" s="26"/>
      <c r="K50" s="26"/>
    </row>
    <row r="51" spans="1:11" hidden="1" x14ac:dyDescent="0.2">
      <c r="A51" s="24" t="e">
        <f>+'6- Compras internas'!#REF!</f>
        <v>#REF!</v>
      </c>
      <c r="B51" s="24"/>
      <c r="C51" s="24"/>
      <c r="D51" s="24"/>
      <c r="E51" s="24"/>
      <c r="F51" s="26"/>
      <c r="G51" s="26"/>
      <c r="H51" s="26"/>
      <c r="I51" s="26"/>
      <c r="J51" s="26"/>
      <c r="K51" s="26"/>
    </row>
    <row r="52" spans="1:11" hidden="1" x14ac:dyDescent="0.2">
      <c r="A52" s="24" t="e">
        <f>+'6- Compras internas'!#REF!</f>
        <v>#REF!</v>
      </c>
      <c r="B52" s="24"/>
      <c r="C52" s="24"/>
      <c r="D52" s="24"/>
      <c r="E52" s="24"/>
      <c r="F52" s="26"/>
      <c r="G52" s="26"/>
      <c r="H52" s="26"/>
      <c r="I52" s="26"/>
      <c r="J52" s="26"/>
      <c r="K52" s="26"/>
    </row>
    <row r="53" spans="1:11" hidden="1" x14ac:dyDescent="0.2">
      <c r="A53" s="24" t="e">
        <f>+'6- Compras internas'!#REF!</f>
        <v>#REF!</v>
      </c>
      <c r="B53" s="24"/>
      <c r="C53" s="24"/>
      <c r="D53" s="24"/>
      <c r="E53" s="24"/>
      <c r="F53" s="26"/>
      <c r="G53" s="26"/>
      <c r="H53" s="26"/>
      <c r="I53" s="26"/>
      <c r="J53" s="26"/>
      <c r="K53" s="26"/>
    </row>
    <row r="54" spans="1:11" hidden="1" x14ac:dyDescent="0.2">
      <c r="A54" s="24" t="e">
        <f>+'6- Compras internas'!#REF!</f>
        <v>#REF!</v>
      </c>
      <c r="B54" s="24"/>
      <c r="C54" s="24"/>
      <c r="D54" s="24"/>
      <c r="E54" s="24"/>
      <c r="F54" s="26"/>
      <c r="G54" s="26"/>
      <c r="H54" s="26"/>
      <c r="I54" s="26"/>
      <c r="J54" s="26"/>
      <c r="K54" s="26"/>
    </row>
    <row r="55" spans="1:11" ht="13.5" hidden="1" thickBot="1" x14ac:dyDescent="0.25">
      <c r="A55" s="28" t="e">
        <f>+'6- Compras internas'!#REF!</f>
        <v>#REF!</v>
      </c>
      <c r="B55" s="28"/>
      <c r="C55" s="28"/>
      <c r="D55" s="28"/>
      <c r="E55" s="28"/>
      <c r="F55" s="29"/>
      <c r="G55" s="29"/>
      <c r="H55" s="29"/>
      <c r="I55" s="29"/>
      <c r="J55" s="29"/>
      <c r="K55" s="29"/>
    </row>
    <row r="56" spans="1:11" ht="13.5" thickBot="1" x14ac:dyDescent="0.25">
      <c r="A56" s="37"/>
      <c r="B56" s="37"/>
      <c r="C56" s="37"/>
      <c r="D56" s="37"/>
      <c r="E56" s="37"/>
      <c r="F56" s="38"/>
      <c r="G56" s="38"/>
      <c r="H56" s="38"/>
      <c r="I56" s="38"/>
      <c r="J56" s="38"/>
      <c r="K56" s="38"/>
    </row>
    <row r="57" spans="1:11" x14ac:dyDescent="0.2">
      <c r="A57" s="63">
        <f>+'6- Compras internas'!A50</f>
        <v>2015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</row>
    <row r="58" spans="1:11" x14ac:dyDescent="0.2">
      <c r="A58" s="64">
        <f>+'6- Compras internas'!A51</f>
        <v>2016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 ht="13.5" thickBot="1" x14ac:dyDescent="0.25">
      <c r="A59" s="65">
        <f>+'6- Compras internas'!A52</f>
        <v>2017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ht="13.5" thickBot="1" x14ac:dyDescent="0.25">
      <c r="A60" s="37"/>
      <c r="B60" s="137"/>
      <c r="C60" s="137"/>
      <c r="D60" s="137"/>
      <c r="E60" s="137"/>
      <c r="F60" s="138"/>
      <c r="G60" s="138"/>
      <c r="H60" s="138"/>
      <c r="I60" s="138"/>
      <c r="J60" s="138"/>
      <c r="K60" s="138"/>
    </row>
    <row r="61" spans="1:11" x14ac:dyDescent="0.2">
      <c r="A61" s="20" t="str">
        <f>+'6- Compras internas'!A54</f>
        <v>ene-may 2017</v>
      </c>
      <c r="B61" s="139"/>
      <c r="C61" s="139"/>
      <c r="D61" s="139"/>
      <c r="E61" s="139"/>
      <c r="F61" s="140"/>
      <c r="G61" s="140"/>
      <c r="H61" s="140"/>
      <c r="I61" s="140"/>
      <c r="J61" s="140"/>
      <c r="K61" s="140"/>
    </row>
    <row r="62" spans="1:11" ht="13.5" thickBot="1" x14ac:dyDescent="0.25">
      <c r="A62" s="28" t="str">
        <f>+'6- Compras internas'!A55</f>
        <v>ene-may 2018</v>
      </c>
      <c r="B62" s="141"/>
      <c r="C62" s="141"/>
      <c r="D62" s="141"/>
      <c r="E62" s="141"/>
      <c r="F62" s="142"/>
      <c r="G62" s="142"/>
      <c r="H62" s="142"/>
      <c r="I62" s="142"/>
      <c r="J62" s="142"/>
      <c r="K62" s="142"/>
    </row>
    <row r="63" spans="1:11" ht="13.5" thickBot="1" x14ac:dyDescent="0.25">
      <c r="A63" s="94"/>
      <c r="B63" s="94"/>
      <c r="C63" s="94"/>
      <c r="D63" s="94"/>
      <c r="E63" s="94"/>
    </row>
    <row r="64" spans="1:11" ht="13.5" thickBot="1" x14ac:dyDescent="0.25">
      <c r="A64" s="88" t="s">
        <v>77</v>
      </c>
      <c r="C64" s="47"/>
      <c r="E64" s="47"/>
      <c r="F64" s="47"/>
      <c r="G64" s="14" t="s">
        <v>78</v>
      </c>
      <c r="H64" s="47"/>
    </row>
  </sheetData>
  <sheetProtection formatCells="0" formatColumns="0" formatRows="0"/>
  <phoneticPr fontId="0" type="noConversion"/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scale="71" orientation="landscape" r:id="rId1"/>
  <headerFooter alignWithMargins="0">
    <oddHeader>&amp;R2018 - Año del Centenario de la Reforma Universitaria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F18"/>
  <sheetViews>
    <sheetView showGridLines="0" zoomScale="115" zoomScaleNormal="115" workbookViewId="0">
      <selection activeCell="C40" sqref="C40"/>
    </sheetView>
  </sheetViews>
  <sheetFormatPr baseColWidth="10" defaultRowHeight="12.75" x14ac:dyDescent="0.2"/>
  <cols>
    <col min="1" max="1" width="13.42578125" style="8" customWidth="1"/>
    <col min="2" max="5" width="22.7109375" style="8" customWidth="1"/>
    <col min="6" max="6" width="23.42578125" style="8" customWidth="1"/>
    <col min="7" max="16384" width="11.42578125" style="8"/>
  </cols>
  <sheetData>
    <row r="1" spans="1:6" x14ac:dyDescent="0.2">
      <c r="A1" s="6" t="s">
        <v>65</v>
      </c>
      <c r="B1" s="7"/>
      <c r="C1" s="7"/>
      <c r="D1" s="7"/>
      <c r="E1" s="7"/>
      <c r="F1" s="7"/>
    </row>
    <row r="2" spans="1:6" x14ac:dyDescent="0.2">
      <c r="A2" s="6" t="s">
        <v>70</v>
      </c>
      <c r="B2" s="7"/>
      <c r="C2" s="7"/>
      <c r="D2" s="7"/>
      <c r="E2" s="7"/>
      <c r="F2" s="7"/>
    </row>
    <row r="3" spans="1:6" x14ac:dyDescent="0.2">
      <c r="A3" s="196" t="str">
        <f>+'7- reventa'!A3</f>
        <v>Disoluciones parenterales</v>
      </c>
      <c r="B3" s="188"/>
      <c r="C3" s="188"/>
      <c r="D3" s="188"/>
      <c r="E3" s="188"/>
      <c r="F3" s="188"/>
    </row>
    <row r="4" spans="1:6" x14ac:dyDescent="0.2">
      <c r="A4" s="184" t="s">
        <v>95</v>
      </c>
      <c r="B4" s="185"/>
      <c r="C4" s="185"/>
      <c r="D4" s="185"/>
      <c r="E4" s="185"/>
      <c r="F4" s="185"/>
    </row>
    <row r="5" spans="1:6" ht="13.5" thickBot="1" x14ac:dyDescent="0.25">
      <c r="A5" s="88"/>
      <c r="B5" s="88"/>
      <c r="C5" s="88"/>
      <c r="D5" s="88"/>
      <c r="E5" s="88"/>
      <c r="F5" s="88"/>
    </row>
    <row r="6" spans="1:6" ht="13.5" thickBot="1" x14ac:dyDescent="0.25">
      <c r="A6" s="125"/>
      <c r="B6" s="125"/>
      <c r="C6" s="125"/>
      <c r="D6" s="126" t="s">
        <v>71</v>
      </c>
      <c r="E6" s="127"/>
      <c r="F6" s="128"/>
    </row>
    <row r="7" spans="1:6" ht="13.5" thickBot="1" x14ac:dyDescent="0.25">
      <c r="A7" s="197" t="s">
        <v>52</v>
      </c>
      <c r="B7" s="186" t="s">
        <v>106</v>
      </c>
      <c r="C7" s="186" t="s">
        <v>109</v>
      </c>
      <c r="D7" s="198" t="s">
        <v>72</v>
      </c>
      <c r="E7" s="199" t="s">
        <v>72</v>
      </c>
      <c r="F7" s="200" t="s">
        <v>72</v>
      </c>
    </row>
    <row r="8" spans="1:6" x14ac:dyDescent="0.2">
      <c r="A8" s="129">
        <v>42004</v>
      </c>
      <c r="B8" s="201"/>
      <c r="C8" s="201"/>
      <c r="D8" s="202"/>
      <c r="E8" s="203"/>
      <c r="F8" s="204"/>
    </row>
    <row r="9" spans="1:6" x14ac:dyDescent="0.2">
      <c r="A9" s="130">
        <v>42369</v>
      </c>
      <c r="B9" s="205"/>
      <c r="C9" s="205"/>
      <c r="D9" s="206"/>
      <c r="E9" s="207"/>
      <c r="F9" s="208"/>
    </row>
    <row r="10" spans="1:6" x14ac:dyDescent="0.2">
      <c r="A10" s="130">
        <v>42735</v>
      </c>
      <c r="B10" s="206"/>
      <c r="C10" s="206"/>
      <c r="D10" s="206"/>
      <c r="E10" s="207"/>
      <c r="F10" s="208"/>
    </row>
    <row r="11" spans="1:6" ht="13.5" thickBot="1" x14ac:dyDescent="0.25">
      <c r="A11" s="131">
        <v>43100</v>
      </c>
      <c r="B11" s="209"/>
      <c r="C11" s="209"/>
      <c r="D11" s="210"/>
      <c r="E11" s="211"/>
      <c r="F11" s="212"/>
    </row>
    <row r="12" spans="1:6" x14ac:dyDescent="0.2">
      <c r="A12" s="129">
        <v>75757</v>
      </c>
      <c r="B12" s="213"/>
      <c r="C12" s="213"/>
      <c r="D12" s="213"/>
      <c r="E12" s="214"/>
      <c r="F12" s="215"/>
    </row>
    <row r="13" spans="1:6" ht="13.5" thickBot="1" x14ac:dyDescent="0.25">
      <c r="A13" s="216">
        <v>43251</v>
      </c>
      <c r="B13" s="217"/>
      <c r="C13" s="217"/>
      <c r="D13" s="217"/>
      <c r="E13" s="218"/>
      <c r="F13" s="219"/>
    </row>
    <row r="16" spans="1:6" x14ac:dyDescent="0.2">
      <c r="A16" s="38"/>
      <c r="B16" s="38"/>
      <c r="C16" s="38"/>
    </row>
    <row r="17" spans="1:3" x14ac:dyDescent="0.2">
      <c r="A17" s="38"/>
      <c r="B17" s="38"/>
      <c r="C17" s="38"/>
    </row>
    <row r="18" spans="1:3" x14ac:dyDescent="0.2">
      <c r="A18" s="38"/>
      <c r="B18" s="38"/>
      <c r="C18" s="38"/>
    </row>
  </sheetData>
  <sheetProtection formatCells="0" formatColumns="0" formatRows="0"/>
  <phoneticPr fontId="0" type="noConversion"/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landscape" r:id="rId1"/>
  <headerFooter alignWithMargins="0">
    <oddHeader>&amp;R2018 - Año del Centenario de la Reforma Universitaria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zoomScaleNormal="100" workbookViewId="0">
      <selection activeCell="C40" sqref="C40"/>
    </sheetView>
  </sheetViews>
  <sheetFormatPr baseColWidth="10" defaultRowHeight="12.75" x14ac:dyDescent="0.2"/>
  <cols>
    <col min="1" max="1" width="17.85546875" style="8" customWidth="1"/>
    <col min="2" max="2" width="63.42578125" style="8" customWidth="1"/>
    <col min="3" max="4" width="9.42578125" style="8" customWidth="1"/>
    <col min="5" max="5" width="10.7109375" style="8" customWidth="1"/>
    <col min="6" max="6" width="10.5703125" style="8" customWidth="1"/>
    <col min="7" max="16384" width="11.42578125" style="8"/>
  </cols>
  <sheetData>
    <row r="1" spans="1:6" x14ac:dyDescent="0.2">
      <c r="A1" s="187" t="s">
        <v>1</v>
      </c>
      <c r="B1" s="188"/>
      <c r="C1" s="188"/>
      <c r="D1" s="188"/>
      <c r="E1" s="188"/>
      <c r="F1" s="188"/>
    </row>
    <row r="2" spans="1:6" x14ac:dyDescent="0.2">
      <c r="A2" s="187" t="s">
        <v>96</v>
      </c>
      <c r="B2" s="188"/>
      <c r="C2" s="188"/>
      <c r="D2" s="188"/>
      <c r="E2" s="188"/>
      <c r="F2" s="188"/>
    </row>
    <row r="3" spans="1:6" ht="12" customHeight="1" x14ac:dyDescent="0.2">
      <c r="A3" s="151" t="s">
        <v>113</v>
      </c>
      <c r="B3" s="150"/>
      <c r="C3" s="152"/>
      <c r="D3" s="152"/>
      <c r="E3" s="152"/>
      <c r="F3" s="152"/>
    </row>
    <row r="4" spans="1:6" hidden="1" x14ac:dyDescent="0.2">
      <c r="A4" s="6"/>
      <c r="B4" s="7"/>
      <c r="C4" s="7"/>
      <c r="D4" s="7"/>
      <c r="E4" s="7"/>
      <c r="F4" s="7"/>
    </row>
    <row r="5" spans="1:6" hidden="1" x14ac:dyDescent="0.2">
      <c r="A5" s="6"/>
      <c r="B5" s="7"/>
      <c r="C5" s="7"/>
      <c r="D5" s="7"/>
      <c r="E5" s="7"/>
      <c r="F5" s="7"/>
    </row>
    <row r="6" spans="1:6" x14ac:dyDescent="0.2">
      <c r="A6" s="125" t="s">
        <v>97</v>
      </c>
      <c r="B6" s="7"/>
      <c r="C6" s="7"/>
      <c r="D6" s="7"/>
      <c r="E6" s="7"/>
      <c r="F6" s="7"/>
    </row>
    <row r="7" spans="1:6" ht="13.5" thickBot="1" x14ac:dyDescent="0.25">
      <c r="A7" s="7"/>
      <c r="B7" s="6"/>
      <c r="C7" s="7"/>
      <c r="D7" s="7"/>
      <c r="E7" s="7"/>
      <c r="F7" s="7"/>
    </row>
    <row r="8" spans="1:6" ht="28.5" customHeight="1" thickBot="1" x14ac:dyDescent="0.25">
      <c r="A8" s="9" t="s">
        <v>2</v>
      </c>
      <c r="B8" s="220" t="s">
        <v>103</v>
      </c>
      <c r="C8" s="153">
        <v>2015</v>
      </c>
      <c r="D8" s="153">
        <v>2016</v>
      </c>
      <c r="E8" s="153">
        <v>2017</v>
      </c>
      <c r="F8" s="189" t="s">
        <v>98</v>
      </c>
    </row>
    <row r="9" spans="1:6" x14ac:dyDescent="0.2">
      <c r="A9" s="10" t="s">
        <v>45</v>
      </c>
      <c r="B9" s="240"/>
      <c r="C9" s="237" t="s">
        <v>87</v>
      </c>
      <c r="D9" s="237" t="s">
        <v>87</v>
      </c>
      <c r="E9" s="237" t="s">
        <v>87</v>
      </c>
      <c r="F9" s="237" t="s">
        <v>87</v>
      </c>
    </row>
    <row r="10" spans="1:6" x14ac:dyDescent="0.2">
      <c r="A10" s="11"/>
      <c r="B10" s="241"/>
      <c r="C10" s="238"/>
      <c r="D10" s="238"/>
      <c r="E10" s="238"/>
      <c r="F10" s="238"/>
    </row>
    <row r="11" spans="1:6" x14ac:dyDescent="0.2">
      <c r="A11" s="11"/>
      <c r="B11" s="242"/>
      <c r="C11" s="238"/>
      <c r="D11" s="238"/>
      <c r="E11" s="238"/>
      <c r="F11" s="238"/>
    </row>
    <row r="12" spans="1:6" x14ac:dyDescent="0.2">
      <c r="A12" s="11"/>
      <c r="B12" s="241"/>
      <c r="C12" s="238"/>
      <c r="D12" s="238"/>
      <c r="E12" s="238"/>
      <c r="F12" s="238"/>
    </row>
    <row r="13" spans="1:6" x14ac:dyDescent="0.2">
      <c r="A13" s="11"/>
      <c r="B13" s="242"/>
      <c r="C13" s="238"/>
      <c r="D13" s="238"/>
      <c r="E13" s="238"/>
      <c r="F13" s="238"/>
    </row>
    <row r="14" spans="1:6" ht="13.5" thickBot="1" x14ac:dyDescent="0.25">
      <c r="A14" s="12"/>
      <c r="B14" s="243"/>
      <c r="C14" s="239"/>
      <c r="D14" s="239"/>
      <c r="E14" s="239"/>
      <c r="F14" s="239"/>
    </row>
    <row r="15" spans="1:6" x14ac:dyDescent="0.2">
      <c r="A15" s="10" t="s">
        <v>46</v>
      </c>
      <c r="B15" s="240"/>
      <c r="C15" s="237" t="s">
        <v>87</v>
      </c>
      <c r="D15" s="237" t="s">
        <v>87</v>
      </c>
      <c r="E15" s="237" t="s">
        <v>87</v>
      </c>
      <c r="F15" s="237" t="s">
        <v>87</v>
      </c>
    </row>
    <row r="16" spans="1:6" x14ac:dyDescent="0.2">
      <c r="A16" s="11"/>
      <c r="B16" s="241"/>
      <c r="C16" s="238"/>
      <c r="D16" s="238"/>
      <c r="E16" s="238"/>
      <c r="F16" s="238"/>
    </row>
    <row r="17" spans="1:6" x14ac:dyDescent="0.2">
      <c r="A17" s="11"/>
      <c r="B17" s="242"/>
      <c r="C17" s="238"/>
      <c r="D17" s="238"/>
      <c r="E17" s="238"/>
      <c r="F17" s="238"/>
    </row>
    <row r="18" spans="1:6" x14ac:dyDescent="0.2">
      <c r="A18" s="11"/>
      <c r="B18" s="241"/>
      <c r="C18" s="238"/>
      <c r="D18" s="238"/>
      <c r="E18" s="238"/>
      <c r="F18" s="238"/>
    </row>
    <row r="19" spans="1:6" x14ac:dyDescent="0.2">
      <c r="A19" s="11"/>
      <c r="B19" s="242"/>
      <c r="C19" s="238"/>
      <c r="D19" s="238"/>
      <c r="E19" s="238"/>
      <c r="F19" s="238"/>
    </row>
    <row r="20" spans="1:6" ht="13.5" thickBot="1" x14ac:dyDescent="0.25">
      <c r="A20" s="12"/>
      <c r="B20" s="243"/>
      <c r="C20" s="239"/>
      <c r="D20" s="239"/>
      <c r="E20" s="239"/>
      <c r="F20" s="239"/>
    </row>
    <row r="21" spans="1:6" x14ac:dyDescent="0.2">
      <c r="A21" s="10" t="s">
        <v>47</v>
      </c>
      <c r="B21" s="240"/>
      <c r="C21" s="237" t="s">
        <v>87</v>
      </c>
      <c r="D21" s="237" t="s">
        <v>87</v>
      </c>
      <c r="E21" s="237" t="s">
        <v>87</v>
      </c>
      <c r="F21" s="237" t="s">
        <v>87</v>
      </c>
    </row>
    <row r="22" spans="1:6" x14ac:dyDescent="0.2">
      <c r="A22" s="11"/>
      <c r="B22" s="241"/>
      <c r="C22" s="238"/>
      <c r="D22" s="238"/>
      <c r="E22" s="238"/>
      <c r="F22" s="238"/>
    </row>
    <row r="23" spans="1:6" x14ac:dyDescent="0.2">
      <c r="A23" s="11"/>
      <c r="B23" s="242"/>
      <c r="C23" s="238"/>
      <c r="D23" s="238"/>
      <c r="E23" s="238"/>
      <c r="F23" s="238"/>
    </row>
    <row r="24" spans="1:6" x14ac:dyDescent="0.2">
      <c r="A24" s="11"/>
      <c r="B24" s="241"/>
      <c r="C24" s="238"/>
      <c r="D24" s="238"/>
      <c r="E24" s="238"/>
      <c r="F24" s="238"/>
    </row>
    <row r="25" spans="1:6" x14ac:dyDescent="0.2">
      <c r="A25" s="11"/>
      <c r="B25" s="242"/>
      <c r="C25" s="238"/>
      <c r="D25" s="238"/>
      <c r="E25" s="238"/>
      <c r="F25" s="238"/>
    </row>
    <row r="26" spans="1:6" ht="13.5" thickBot="1" x14ac:dyDescent="0.25">
      <c r="A26" s="12"/>
      <c r="B26" s="243"/>
      <c r="C26" s="239"/>
      <c r="D26" s="239"/>
      <c r="E26" s="239"/>
      <c r="F26" s="239"/>
    </row>
    <row r="27" spans="1:6" x14ac:dyDescent="0.2">
      <c r="A27" s="10" t="s">
        <v>83</v>
      </c>
      <c r="B27" s="240"/>
      <c r="C27" s="237" t="s">
        <v>87</v>
      </c>
      <c r="D27" s="237" t="s">
        <v>87</v>
      </c>
      <c r="E27" s="237" t="s">
        <v>87</v>
      </c>
      <c r="F27" s="237" t="s">
        <v>87</v>
      </c>
    </row>
    <row r="28" spans="1:6" x14ac:dyDescent="0.2">
      <c r="A28" s="11"/>
      <c r="B28" s="241"/>
      <c r="C28" s="238"/>
      <c r="D28" s="238"/>
      <c r="E28" s="238"/>
      <c r="F28" s="238"/>
    </row>
    <row r="29" spans="1:6" x14ac:dyDescent="0.2">
      <c r="A29" s="11"/>
      <c r="B29" s="242"/>
      <c r="C29" s="238"/>
      <c r="D29" s="238"/>
      <c r="E29" s="238"/>
      <c r="F29" s="238"/>
    </row>
    <row r="30" spans="1:6" x14ac:dyDescent="0.2">
      <c r="A30" s="11"/>
      <c r="B30" s="241"/>
      <c r="C30" s="238"/>
      <c r="D30" s="238"/>
      <c r="E30" s="238"/>
      <c r="F30" s="238"/>
    </row>
    <row r="31" spans="1:6" x14ac:dyDescent="0.2">
      <c r="A31" s="11"/>
      <c r="B31" s="242"/>
      <c r="C31" s="238"/>
      <c r="D31" s="238"/>
      <c r="E31" s="238"/>
      <c r="F31" s="238"/>
    </row>
    <row r="32" spans="1:6" ht="13.5" thickBot="1" x14ac:dyDescent="0.25">
      <c r="A32" s="12"/>
      <c r="B32" s="243"/>
      <c r="C32" s="239"/>
      <c r="D32" s="239"/>
      <c r="E32" s="239"/>
      <c r="F32" s="239"/>
    </row>
    <row r="33" spans="1:6" x14ac:dyDescent="0.2">
      <c r="A33" s="10" t="s">
        <v>84</v>
      </c>
      <c r="B33" s="240"/>
      <c r="C33" s="237" t="s">
        <v>87</v>
      </c>
      <c r="D33" s="237" t="s">
        <v>87</v>
      </c>
      <c r="E33" s="237" t="s">
        <v>87</v>
      </c>
      <c r="F33" s="237" t="s">
        <v>87</v>
      </c>
    </row>
    <row r="34" spans="1:6" x14ac:dyDescent="0.2">
      <c r="A34" s="11"/>
      <c r="B34" s="241"/>
      <c r="C34" s="238"/>
      <c r="D34" s="238"/>
      <c r="E34" s="238"/>
      <c r="F34" s="238"/>
    </row>
    <row r="35" spans="1:6" x14ac:dyDescent="0.2">
      <c r="A35" s="11"/>
      <c r="B35" s="242"/>
      <c r="C35" s="238"/>
      <c r="D35" s="238"/>
      <c r="E35" s="238"/>
      <c r="F35" s="238"/>
    </row>
    <row r="36" spans="1:6" x14ac:dyDescent="0.2">
      <c r="A36" s="11"/>
      <c r="B36" s="241"/>
      <c r="C36" s="238"/>
      <c r="D36" s="238"/>
      <c r="E36" s="238"/>
      <c r="F36" s="238"/>
    </row>
    <row r="37" spans="1:6" x14ac:dyDescent="0.2">
      <c r="A37" s="11"/>
      <c r="B37" s="242"/>
      <c r="C37" s="238"/>
      <c r="D37" s="238"/>
      <c r="E37" s="238"/>
      <c r="F37" s="238"/>
    </row>
    <row r="38" spans="1:6" ht="13.5" thickBot="1" x14ac:dyDescent="0.25">
      <c r="A38" s="13"/>
      <c r="B38" s="243"/>
      <c r="C38" s="239"/>
      <c r="D38" s="239"/>
      <c r="E38" s="239"/>
      <c r="F38" s="239"/>
    </row>
    <row r="39" spans="1:6" ht="13.5" thickBot="1" x14ac:dyDescent="0.25">
      <c r="B39" s="14" t="s">
        <v>48</v>
      </c>
      <c r="C39" s="15">
        <v>1</v>
      </c>
      <c r="D39" s="15">
        <v>1</v>
      </c>
      <c r="E39" s="15">
        <v>1</v>
      </c>
      <c r="F39" s="15">
        <v>1</v>
      </c>
    </row>
    <row r="41" spans="1:6" x14ac:dyDescent="0.2">
      <c r="A41" s="8" t="s">
        <v>81</v>
      </c>
    </row>
  </sheetData>
  <mergeCells count="35">
    <mergeCell ref="C27:C32"/>
    <mergeCell ref="D27:D32"/>
    <mergeCell ref="E27:E32"/>
    <mergeCell ref="F27:F32"/>
    <mergeCell ref="C21:C26"/>
    <mergeCell ref="D21:D26"/>
    <mergeCell ref="E21:E26"/>
    <mergeCell ref="F21:F26"/>
    <mergeCell ref="C15:C20"/>
    <mergeCell ref="D15:D20"/>
    <mergeCell ref="E15:E20"/>
    <mergeCell ref="F15:F20"/>
    <mergeCell ref="C9:C14"/>
    <mergeCell ref="D9:D14"/>
    <mergeCell ref="E9:E14"/>
    <mergeCell ref="F9:F14"/>
    <mergeCell ref="B11:B12"/>
    <mergeCell ref="B9:B10"/>
    <mergeCell ref="B15:B16"/>
    <mergeCell ref="B13:B14"/>
    <mergeCell ref="B19:B20"/>
    <mergeCell ref="B17:B18"/>
    <mergeCell ref="B23:B24"/>
    <mergeCell ref="B21:B22"/>
    <mergeCell ref="B27:B28"/>
    <mergeCell ref="B25:B26"/>
    <mergeCell ref="B31:B32"/>
    <mergeCell ref="B29:B30"/>
    <mergeCell ref="D33:D38"/>
    <mergeCell ref="E33:E38"/>
    <mergeCell ref="F33:F38"/>
    <mergeCell ref="B33:B34"/>
    <mergeCell ref="B35:B36"/>
    <mergeCell ref="B37:B38"/>
    <mergeCell ref="C33:C38"/>
  </mergeCells>
  <phoneticPr fontId="0" type="noConversion"/>
  <printOptions horizontalCentered="1" verticalCentered="1" gridLinesSet="0"/>
  <pageMargins left="0.39370078740157483" right="0.39370078740157483" top="0.62992125984251968" bottom="0.59055118110236227" header="0.19685039370078741" footer="0.51181102362204722"/>
  <pageSetup paperSize="9" orientation="landscape" r:id="rId1"/>
  <headerFooter alignWithMargins="0">
    <oddHeader>&amp;R2018 - Año del Centenario de la Reforma Universitaria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showGridLines="0" zoomScaleNormal="100" workbookViewId="0">
      <selection activeCell="C40" sqref="C40"/>
    </sheetView>
  </sheetViews>
  <sheetFormatPr baseColWidth="10" defaultRowHeight="12.75" x14ac:dyDescent="0.2"/>
  <cols>
    <col min="1" max="1" width="14.5703125" style="8" customWidth="1"/>
    <col min="2" max="2" width="24.85546875" style="8" customWidth="1"/>
    <col min="3" max="3" width="16.140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44" t="s">
        <v>107</v>
      </c>
      <c r="B1" s="245"/>
      <c r="C1" s="245"/>
      <c r="D1" s="245"/>
      <c r="E1" s="245"/>
      <c r="F1" s="245"/>
      <c r="G1" s="16"/>
      <c r="H1" s="16"/>
    </row>
    <row r="2" spans="1:8" x14ac:dyDescent="0.2">
      <c r="A2" s="6" t="s">
        <v>4</v>
      </c>
      <c r="B2" s="7"/>
      <c r="C2" s="7"/>
      <c r="D2" s="7"/>
      <c r="E2" s="7"/>
      <c r="F2" s="7"/>
    </row>
    <row r="3" spans="1:8" x14ac:dyDescent="0.2">
      <c r="A3" s="151" t="str">
        <f>+'1.modelos prod.invest.'!A3</f>
        <v>Disoluciones parenterales</v>
      </c>
      <c r="B3" s="152"/>
      <c r="C3" s="152"/>
      <c r="D3" s="152"/>
      <c r="E3" s="152"/>
      <c r="F3" s="152"/>
      <c r="G3" s="17"/>
    </row>
    <row r="4" spans="1:8" x14ac:dyDescent="0.2">
      <c r="A4" s="125" t="s">
        <v>105</v>
      </c>
      <c r="B4" s="7"/>
      <c r="C4" s="7"/>
      <c r="D4" s="7"/>
      <c r="E4" s="7"/>
      <c r="F4" s="7"/>
    </row>
    <row r="5" spans="1:8" ht="13.5" thickBot="1" x14ac:dyDescent="0.25">
      <c r="A5" s="125" t="s">
        <v>106</v>
      </c>
      <c r="B5" s="7"/>
      <c r="C5" s="7"/>
      <c r="D5" s="7"/>
      <c r="E5" s="7"/>
      <c r="F5" s="7"/>
    </row>
    <row r="6" spans="1:8" ht="12.75" customHeight="1" x14ac:dyDescent="0.2">
      <c r="A6" s="18" t="s">
        <v>51</v>
      </c>
      <c r="B6" s="18" t="s">
        <v>6</v>
      </c>
      <c r="C6" s="18" t="s">
        <v>5</v>
      </c>
      <c r="D6" s="18" t="s">
        <v>37</v>
      </c>
      <c r="E6" s="18" t="s">
        <v>38</v>
      </c>
      <c r="F6"/>
    </row>
    <row r="7" spans="1:8" ht="13.5" thickBot="1" x14ac:dyDescent="0.25">
      <c r="A7" s="135" t="s">
        <v>52</v>
      </c>
      <c r="B7" s="19" t="s">
        <v>9</v>
      </c>
      <c r="C7" s="19" t="s">
        <v>7</v>
      </c>
      <c r="D7" s="19" t="s">
        <v>8</v>
      </c>
      <c r="E7" s="19" t="s">
        <v>8</v>
      </c>
      <c r="F7"/>
    </row>
    <row r="8" spans="1:8" x14ac:dyDescent="0.2">
      <c r="A8" s="20">
        <v>42005</v>
      </c>
      <c r="B8" s="143"/>
      <c r="C8" s="22"/>
      <c r="D8" s="23"/>
      <c r="E8" s="22"/>
      <c r="F8"/>
    </row>
    <row r="9" spans="1:8" x14ac:dyDescent="0.2">
      <c r="A9" s="24">
        <v>42036</v>
      </c>
      <c r="B9" s="144"/>
      <c r="C9" s="26"/>
      <c r="D9" s="27"/>
      <c r="E9" s="26"/>
      <c r="F9"/>
    </row>
    <row r="10" spans="1:8" x14ac:dyDescent="0.2">
      <c r="A10" s="24">
        <v>42064</v>
      </c>
      <c r="B10" s="144"/>
      <c r="C10" s="26"/>
      <c r="D10" s="27"/>
      <c r="E10" s="26"/>
      <c r="F10"/>
    </row>
    <row r="11" spans="1:8" x14ac:dyDescent="0.2">
      <c r="A11" s="24">
        <v>42095</v>
      </c>
      <c r="B11" s="144"/>
      <c r="C11" s="26"/>
      <c r="D11" s="27"/>
      <c r="E11" s="26"/>
      <c r="F11"/>
    </row>
    <row r="12" spans="1:8" x14ac:dyDescent="0.2">
      <c r="A12" s="24">
        <v>42125</v>
      </c>
      <c r="B12" s="145"/>
      <c r="C12" s="26"/>
      <c r="D12" s="27"/>
      <c r="E12" s="26"/>
      <c r="F12"/>
    </row>
    <row r="13" spans="1:8" x14ac:dyDescent="0.2">
      <c r="A13" s="24">
        <v>42156</v>
      </c>
      <c r="B13" s="144"/>
      <c r="C13" s="26"/>
      <c r="D13" s="27"/>
      <c r="E13" s="26"/>
      <c r="F13"/>
    </row>
    <row r="14" spans="1:8" x14ac:dyDescent="0.2">
      <c r="A14" s="24">
        <v>42186</v>
      </c>
      <c r="B14" s="145"/>
      <c r="C14" s="26"/>
      <c r="D14" s="27"/>
      <c r="E14" s="26"/>
      <c r="F14"/>
    </row>
    <row r="15" spans="1:8" x14ac:dyDescent="0.2">
      <c r="A15" s="24">
        <v>42217</v>
      </c>
      <c r="B15" s="145"/>
      <c r="C15" s="26"/>
      <c r="D15" s="27"/>
      <c r="E15" s="26"/>
      <c r="F15"/>
    </row>
    <row r="16" spans="1:8" x14ac:dyDescent="0.2">
      <c r="A16" s="24">
        <v>42248</v>
      </c>
      <c r="B16" s="145"/>
      <c r="C16" s="26"/>
      <c r="D16" s="27"/>
      <c r="E16" s="26"/>
      <c r="F16"/>
    </row>
    <row r="17" spans="1:6" x14ac:dyDescent="0.2">
      <c r="A17" s="24">
        <v>42278</v>
      </c>
      <c r="B17" s="145"/>
      <c r="C17" s="26"/>
      <c r="D17" s="27"/>
      <c r="E17" s="26"/>
      <c r="F17"/>
    </row>
    <row r="18" spans="1:6" x14ac:dyDescent="0.2">
      <c r="A18" s="24">
        <v>42309</v>
      </c>
      <c r="B18" s="145"/>
      <c r="C18" s="26"/>
      <c r="D18" s="27"/>
      <c r="E18" s="26"/>
      <c r="F18"/>
    </row>
    <row r="19" spans="1:6" ht="13.5" thickBot="1" x14ac:dyDescent="0.25">
      <c r="A19" s="24">
        <v>42339</v>
      </c>
      <c r="B19" s="146"/>
      <c r="C19" s="29"/>
      <c r="D19" s="30"/>
      <c r="E19" s="29"/>
      <c r="F19"/>
    </row>
    <row r="20" spans="1:6" x14ac:dyDescent="0.2">
      <c r="A20" s="20">
        <v>42370</v>
      </c>
      <c r="B20" s="147"/>
      <c r="C20" s="22"/>
      <c r="D20" s="27"/>
      <c r="E20" s="22"/>
      <c r="F20"/>
    </row>
    <row r="21" spans="1:6" x14ac:dyDescent="0.2">
      <c r="A21" s="24">
        <v>42401</v>
      </c>
      <c r="B21" s="145"/>
      <c r="C21" s="26"/>
      <c r="D21" s="31"/>
      <c r="E21" s="26"/>
      <c r="F21"/>
    </row>
    <row r="22" spans="1:6" x14ac:dyDescent="0.2">
      <c r="A22" s="24">
        <v>42430</v>
      </c>
      <c r="B22" s="145"/>
      <c r="C22" s="26"/>
      <c r="D22" s="27"/>
      <c r="E22" s="26"/>
      <c r="F22"/>
    </row>
    <row r="23" spans="1:6" x14ac:dyDescent="0.2">
      <c r="A23" s="24">
        <v>42461</v>
      </c>
      <c r="B23" s="145"/>
      <c r="C23" s="26"/>
      <c r="D23" s="27"/>
      <c r="E23" s="26"/>
      <c r="F23"/>
    </row>
    <row r="24" spans="1:6" x14ac:dyDescent="0.2">
      <c r="A24" s="24">
        <v>42491</v>
      </c>
      <c r="B24" s="145"/>
      <c r="C24" s="26"/>
      <c r="D24" s="27"/>
      <c r="E24" s="26"/>
      <c r="F24"/>
    </row>
    <row r="25" spans="1:6" x14ac:dyDescent="0.2">
      <c r="A25" s="24">
        <v>42522</v>
      </c>
      <c r="B25" s="145"/>
      <c r="C25" s="26"/>
      <c r="D25" s="27"/>
      <c r="E25" s="26"/>
      <c r="F25"/>
    </row>
    <row r="26" spans="1:6" x14ac:dyDescent="0.2">
      <c r="A26" s="24">
        <v>42552</v>
      </c>
      <c r="B26" s="145"/>
      <c r="C26" s="26"/>
      <c r="D26" s="27"/>
      <c r="E26" s="26"/>
      <c r="F26"/>
    </row>
    <row r="27" spans="1:6" x14ac:dyDescent="0.2">
      <c r="A27" s="24">
        <v>42583</v>
      </c>
      <c r="B27" s="145"/>
      <c r="C27" s="26"/>
      <c r="D27" s="27"/>
      <c r="E27" s="26"/>
      <c r="F27"/>
    </row>
    <row r="28" spans="1:6" x14ac:dyDescent="0.2">
      <c r="A28" s="24">
        <v>42614</v>
      </c>
      <c r="B28" s="145"/>
      <c r="C28" s="26"/>
      <c r="D28" s="27"/>
      <c r="E28" s="26"/>
      <c r="F28"/>
    </row>
    <row r="29" spans="1:6" x14ac:dyDescent="0.2">
      <c r="A29" s="24">
        <v>42644</v>
      </c>
      <c r="B29" s="145"/>
      <c r="C29" s="26"/>
      <c r="D29" s="27"/>
      <c r="E29" s="26"/>
      <c r="F29"/>
    </row>
    <row r="30" spans="1:6" x14ac:dyDescent="0.2">
      <c r="A30" s="24">
        <v>42675</v>
      </c>
      <c r="B30" s="145"/>
      <c r="C30" s="26"/>
      <c r="D30" s="27"/>
      <c r="E30" s="26"/>
      <c r="F30"/>
    </row>
    <row r="31" spans="1:6" ht="13.5" thickBot="1" x14ac:dyDescent="0.25">
      <c r="A31" s="24">
        <v>42705</v>
      </c>
      <c r="B31" s="146"/>
      <c r="C31" s="29"/>
      <c r="D31" s="32"/>
      <c r="E31" s="29"/>
      <c r="F31"/>
    </row>
    <row r="32" spans="1:6" x14ac:dyDescent="0.2">
      <c r="A32" s="149">
        <v>42736</v>
      </c>
      <c r="B32" s="147"/>
      <c r="C32" s="33"/>
      <c r="D32" s="21"/>
      <c r="E32" s="22"/>
      <c r="F32"/>
    </row>
    <row r="33" spans="1:6" x14ac:dyDescent="0.2">
      <c r="A33" s="24">
        <v>42767</v>
      </c>
      <c r="B33" s="145"/>
      <c r="C33" s="34"/>
      <c r="D33" s="25"/>
      <c r="E33" s="26"/>
      <c r="F33"/>
    </row>
    <row r="34" spans="1:6" x14ac:dyDescent="0.2">
      <c r="A34" s="24">
        <v>42795</v>
      </c>
      <c r="B34" s="145"/>
      <c r="C34" s="34"/>
      <c r="D34" s="25"/>
      <c r="E34" s="26"/>
      <c r="F34"/>
    </row>
    <row r="35" spans="1:6" x14ac:dyDescent="0.2">
      <c r="A35" s="24">
        <v>42826</v>
      </c>
      <c r="B35" s="145"/>
      <c r="C35" s="34"/>
      <c r="D35" s="25"/>
      <c r="E35" s="26"/>
      <c r="F35"/>
    </row>
    <row r="36" spans="1:6" x14ac:dyDescent="0.2">
      <c r="A36" s="24">
        <v>42856</v>
      </c>
      <c r="B36" s="145"/>
      <c r="C36" s="34"/>
      <c r="D36" s="25"/>
      <c r="E36" s="26"/>
      <c r="F36"/>
    </row>
    <row r="37" spans="1:6" x14ac:dyDescent="0.2">
      <c r="A37" s="24">
        <v>42887</v>
      </c>
      <c r="B37" s="145"/>
      <c r="C37" s="34"/>
      <c r="D37" s="25"/>
      <c r="E37" s="26"/>
      <c r="F37"/>
    </row>
    <row r="38" spans="1:6" x14ac:dyDescent="0.2">
      <c r="A38" s="24">
        <v>42917</v>
      </c>
      <c r="B38" s="145"/>
      <c r="C38" s="34"/>
      <c r="D38" s="25"/>
      <c r="E38" s="26"/>
      <c r="F38"/>
    </row>
    <row r="39" spans="1:6" x14ac:dyDescent="0.2">
      <c r="A39" s="24">
        <v>42948</v>
      </c>
      <c r="B39" s="145"/>
      <c r="C39" s="34"/>
      <c r="D39" s="25"/>
      <c r="E39" s="26"/>
      <c r="F39"/>
    </row>
    <row r="40" spans="1:6" x14ac:dyDescent="0.2">
      <c r="A40" s="24">
        <v>42979</v>
      </c>
      <c r="B40" s="145"/>
      <c r="C40" s="34"/>
      <c r="D40" s="25"/>
      <c r="E40" s="26"/>
      <c r="F40"/>
    </row>
    <row r="41" spans="1:6" x14ac:dyDescent="0.2">
      <c r="A41" s="24">
        <v>43009</v>
      </c>
      <c r="B41" s="145"/>
      <c r="C41" s="34"/>
      <c r="D41" s="25"/>
      <c r="E41" s="26"/>
      <c r="F41"/>
    </row>
    <row r="42" spans="1:6" x14ac:dyDescent="0.2">
      <c r="A42" s="24">
        <v>43040</v>
      </c>
      <c r="B42" s="145"/>
      <c r="C42" s="34"/>
      <c r="D42" s="25"/>
      <c r="E42" s="26"/>
      <c r="F42"/>
    </row>
    <row r="43" spans="1:6" ht="13.5" thickBot="1" x14ac:dyDescent="0.25">
      <c r="A43" s="24">
        <v>43070</v>
      </c>
      <c r="B43" s="146"/>
      <c r="C43" s="35"/>
      <c r="D43" s="36"/>
      <c r="E43" s="29"/>
      <c r="F43"/>
    </row>
    <row r="44" spans="1:6" x14ac:dyDescent="0.2">
      <c r="A44" s="20">
        <v>43101</v>
      </c>
      <c r="B44" s="147"/>
      <c r="C44" s="33"/>
      <c r="D44" s="21"/>
      <c r="E44" s="22"/>
      <c r="F44"/>
    </row>
    <row r="45" spans="1:6" x14ac:dyDescent="0.2">
      <c r="A45" s="24">
        <v>43132</v>
      </c>
      <c r="B45" s="145"/>
      <c r="C45" s="34"/>
      <c r="D45" s="25"/>
      <c r="E45" s="26"/>
      <c r="F45"/>
    </row>
    <row r="46" spans="1:6" x14ac:dyDescent="0.2">
      <c r="A46" s="24">
        <v>43160</v>
      </c>
      <c r="B46" s="145"/>
      <c r="C46" s="34"/>
      <c r="D46" s="25"/>
      <c r="E46" s="26"/>
      <c r="F46"/>
    </row>
    <row r="47" spans="1:6" x14ac:dyDescent="0.2">
      <c r="A47" s="24">
        <v>43191</v>
      </c>
      <c r="B47" s="145"/>
      <c r="C47" s="34"/>
      <c r="D47" s="25"/>
      <c r="E47" s="26"/>
      <c r="F47"/>
    </row>
    <row r="48" spans="1:6" ht="13.5" thickBot="1" x14ac:dyDescent="0.25">
      <c r="A48" s="28">
        <v>43221</v>
      </c>
      <c r="B48" s="146"/>
      <c r="C48" s="35"/>
      <c r="D48" s="36"/>
      <c r="E48" s="29"/>
      <c r="F48"/>
    </row>
    <row r="49" spans="1:6" hidden="1" x14ac:dyDescent="0.2">
      <c r="A49" s="149">
        <v>43252</v>
      </c>
      <c r="B49" s="190"/>
      <c r="C49" s="191"/>
      <c r="D49" s="192"/>
      <c r="E49" s="193"/>
      <c r="F49"/>
    </row>
    <row r="50" spans="1:6" hidden="1" x14ac:dyDescent="0.2">
      <c r="A50" s="24">
        <v>43282</v>
      </c>
      <c r="B50" s="145"/>
      <c r="C50" s="34"/>
      <c r="D50" s="25"/>
      <c r="E50" s="26"/>
      <c r="F50"/>
    </row>
    <row r="51" spans="1:6" hidden="1" x14ac:dyDescent="0.2">
      <c r="A51" s="24">
        <v>43313</v>
      </c>
      <c r="B51" s="145"/>
      <c r="C51" s="34"/>
      <c r="D51" s="25"/>
      <c r="E51" s="26"/>
      <c r="F51"/>
    </row>
    <row r="52" spans="1:6" hidden="1" x14ac:dyDescent="0.2">
      <c r="A52" s="24">
        <v>43344</v>
      </c>
      <c r="B52" s="145"/>
      <c r="C52" s="34"/>
      <c r="D52" s="25"/>
      <c r="E52" s="26"/>
      <c r="F52"/>
    </row>
    <row r="53" spans="1:6" hidden="1" x14ac:dyDescent="0.2">
      <c r="A53" s="24">
        <v>43374</v>
      </c>
      <c r="B53" s="145"/>
      <c r="C53" s="34"/>
      <c r="D53" s="25"/>
      <c r="E53" s="26"/>
      <c r="F53"/>
    </row>
    <row r="54" spans="1:6" hidden="1" x14ac:dyDescent="0.2">
      <c r="A54" s="24">
        <v>43405</v>
      </c>
      <c r="B54" s="145"/>
      <c r="C54" s="34"/>
      <c r="D54" s="25"/>
      <c r="E54" s="26"/>
      <c r="F54"/>
    </row>
    <row r="55" spans="1:6" ht="13.5" hidden="1" thickBot="1" x14ac:dyDescent="0.25">
      <c r="A55" s="24">
        <v>43435</v>
      </c>
      <c r="B55" s="146"/>
      <c r="C55" s="35"/>
      <c r="D55" s="36"/>
      <c r="E55" s="29"/>
      <c r="F55"/>
    </row>
    <row r="56" spans="1:6" ht="13.5" thickBot="1" x14ac:dyDescent="0.25">
      <c r="A56" s="37"/>
      <c r="B56" s="38"/>
      <c r="C56" s="38"/>
      <c r="D56" s="39"/>
      <c r="E56" s="38"/>
      <c r="F56" s="39"/>
    </row>
    <row r="57" spans="1:6" x14ac:dyDescent="0.2">
      <c r="A57" s="40">
        <v>2015</v>
      </c>
      <c r="B57" s="22"/>
      <c r="C57" s="22"/>
      <c r="D57" s="22"/>
      <c r="E57" s="22"/>
      <c r="F57"/>
    </row>
    <row r="58" spans="1:6" x14ac:dyDescent="0.2">
      <c r="A58" s="41">
        <v>2016</v>
      </c>
      <c r="B58" s="26"/>
      <c r="C58" s="26"/>
      <c r="D58" s="26"/>
      <c r="E58" s="26"/>
      <c r="F58"/>
    </row>
    <row r="59" spans="1:6" ht="13.5" thickBot="1" x14ac:dyDescent="0.25">
      <c r="A59" s="42">
        <v>2017</v>
      </c>
      <c r="B59" s="29"/>
      <c r="C59" s="29"/>
      <c r="D59" s="29"/>
      <c r="E59" s="29"/>
      <c r="F59"/>
    </row>
    <row r="60" spans="1:6" ht="13.5" thickBot="1" x14ac:dyDescent="0.25">
      <c r="A60" s="37"/>
      <c r="B60" s="38"/>
      <c r="C60" s="38"/>
      <c r="D60" s="38"/>
      <c r="E60" s="38"/>
      <c r="F60"/>
    </row>
    <row r="61" spans="1:6" x14ac:dyDescent="0.2">
      <c r="A61" s="194" t="s">
        <v>99</v>
      </c>
      <c r="B61" s="22"/>
      <c r="C61" s="22"/>
      <c r="D61" s="22"/>
      <c r="E61" s="22"/>
      <c r="F61"/>
    </row>
    <row r="62" spans="1:6" ht="13.5" thickBot="1" x14ac:dyDescent="0.25">
      <c r="A62" s="195" t="s">
        <v>98</v>
      </c>
      <c r="B62" s="29"/>
      <c r="C62" s="29"/>
      <c r="D62" s="29"/>
      <c r="E62" s="29"/>
      <c r="F62"/>
    </row>
    <row r="63" spans="1:6" x14ac:dyDescent="0.2">
      <c r="A63" s="43"/>
      <c r="B63" s="38"/>
      <c r="C63" s="38"/>
      <c r="D63" s="38"/>
      <c r="E63" s="38"/>
      <c r="F63" s="38"/>
    </row>
    <row r="64" spans="1:6" x14ac:dyDescent="0.2">
      <c r="A64" s="44"/>
      <c r="B64" s="38"/>
      <c r="C64" s="38"/>
      <c r="D64" s="38"/>
      <c r="E64" s="38"/>
      <c r="F64" s="38"/>
    </row>
    <row r="65" spans="1:6" x14ac:dyDescent="0.2">
      <c r="A65" s="44"/>
      <c r="B65" s="38"/>
      <c r="C65" s="38"/>
      <c r="D65" s="38"/>
      <c r="E65" s="38"/>
      <c r="F65" s="38"/>
    </row>
    <row r="66" spans="1:6" x14ac:dyDescent="0.2">
      <c r="B66" s="38"/>
      <c r="C66" s="38"/>
      <c r="D66" s="38"/>
      <c r="E66" s="38"/>
      <c r="F66" s="38"/>
    </row>
  </sheetData>
  <mergeCells count="1">
    <mergeCell ref="A1:F1"/>
  </mergeCells>
  <phoneticPr fontId="0" type="noConversion"/>
  <printOptions horizontalCentered="1" verticalCentered="1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showGridLines="0" zoomScaleNormal="100" workbookViewId="0">
      <selection activeCell="C40" sqref="C40"/>
    </sheetView>
  </sheetViews>
  <sheetFormatPr baseColWidth="10" defaultRowHeight="12.75" x14ac:dyDescent="0.2"/>
  <cols>
    <col min="1" max="1" width="14.5703125" style="8" customWidth="1"/>
    <col min="2" max="2" width="24.85546875" style="8" customWidth="1"/>
    <col min="3" max="3" width="16.140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44" t="s">
        <v>108</v>
      </c>
      <c r="B1" s="245"/>
      <c r="C1" s="245"/>
      <c r="D1" s="245"/>
      <c r="E1" s="245"/>
      <c r="F1" s="245"/>
      <c r="G1" s="16"/>
      <c r="H1" s="16"/>
    </row>
    <row r="2" spans="1:8" x14ac:dyDescent="0.2">
      <c r="A2" s="6" t="s">
        <v>4</v>
      </c>
      <c r="B2" s="7"/>
      <c r="C2" s="7"/>
      <c r="D2" s="7"/>
      <c r="E2" s="7"/>
      <c r="F2" s="7"/>
    </row>
    <row r="3" spans="1:8" x14ac:dyDescent="0.2">
      <c r="A3" s="151" t="str">
        <f>+'1.modelos prod.invest.'!A3</f>
        <v>Disoluciones parenterales</v>
      </c>
      <c r="B3" s="152"/>
      <c r="C3" s="152"/>
      <c r="D3" s="152"/>
      <c r="E3" s="152"/>
      <c r="F3" s="152"/>
      <c r="G3" s="17"/>
    </row>
    <row r="4" spans="1:8" x14ac:dyDescent="0.2">
      <c r="A4" s="125" t="s">
        <v>105</v>
      </c>
      <c r="B4" s="7"/>
      <c r="C4" s="7"/>
      <c r="D4" s="7"/>
      <c r="E4" s="7"/>
      <c r="F4" s="7"/>
    </row>
    <row r="5" spans="1:8" ht="13.5" thickBot="1" x14ac:dyDescent="0.25">
      <c r="A5" s="125" t="s">
        <v>109</v>
      </c>
      <c r="B5" s="7"/>
      <c r="C5" s="7"/>
      <c r="D5" s="7"/>
      <c r="E5" s="7"/>
      <c r="F5" s="7"/>
    </row>
    <row r="6" spans="1:8" ht="12.75" customHeight="1" x14ac:dyDescent="0.2">
      <c r="A6" s="18" t="s">
        <v>51</v>
      </c>
      <c r="B6" s="18" t="s">
        <v>6</v>
      </c>
      <c r="C6" s="18" t="s">
        <v>5</v>
      </c>
      <c r="D6" s="18" t="s">
        <v>37</v>
      </c>
      <c r="E6" s="18" t="s">
        <v>38</v>
      </c>
      <c r="F6"/>
    </row>
    <row r="7" spans="1:8" ht="13.5" thickBot="1" x14ac:dyDescent="0.25">
      <c r="A7" s="135" t="s">
        <v>52</v>
      </c>
      <c r="B7" s="19" t="s">
        <v>9</v>
      </c>
      <c r="C7" s="19" t="s">
        <v>7</v>
      </c>
      <c r="D7" s="19" t="s">
        <v>8</v>
      </c>
      <c r="E7" s="19" t="s">
        <v>8</v>
      </c>
      <c r="F7"/>
    </row>
    <row r="8" spans="1:8" x14ac:dyDescent="0.2">
      <c r="A8" s="20">
        <v>42005</v>
      </c>
      <c r="B8" s="143"/>
      <c r="C8" s="22"/>
      <c r="D8" s="23"/>
      <c r="E8" s="22"/>
      <c r="F8"/>
    </row>
    <row r="9" spans="1:8" x14ac:dyDescent="0.2">
      <c r="A9" s="24">
        <v>42036</v>
      </c>
      <c r="B9" s="144"/>
      <c r="C9" s="26"/>
      <c r="D9" s="27"/>
      <c r="E9" s="26"/>
      <c r="F9"/>
    </row>
    <row r="10" spans="1:8" x14ac:dyDescent="0.2">
      <c r="A10" s="24">
        <v>42064</v>
      </c>
      <c r="B10" s="144"/>
      <c r="C10" s="26"/>
      <c r="D10" s="27"/>
      <c r="E10" s="26"/>
      <c r="F10"/>
    </row>
    <row r="11" spans="1:8" x14ac:dyDescent="0.2">
      <c r="A11" s="24">
        <v>42095</v>
      </c>
      <c r="B11" s="144"/>
      <c r="C11" s="26"/>
      <c r="D11" s="27"/>
      <c r="E11" s="26"/>
      <c r="F11"/>
    </row>
    <row r="12" spans="1:8" x14ac:dyDescent="0.2">
      <c r="A12" s="24">
        <v>42125</v>
      </c>
      <c r="B12" s="145"/>
      <c r="C12" s="26"/>
      <c r="D12" s="27"/>
      <c r="E12" s="26"/>
      <c r="F12"/>
    </row>
    <row r="13" spans="1:8" x14ac:dyDescent="0.2">
      <c r="A13" s="24">
        <v>42156</v>
      </c>
      <c r="B13" s="144"/>
      <c r="C13" s="26"/>
      <c r="D13" s="27"/>
      <c r="E13" s="26"/>
      <c r="F13"/>
    </row>
    <row r="14" spans="1:8" x14ac:dyDescent="0.2">
      <c r="A14" s="24">
        <v>42186</v>
      </c>
      <c r="B14" s="145"/>
      <c r="C14" s="26"/>
      <c r="D14" s="27"/>
      <c r="E14" s="26"/>
      <c r="F14"/>
    </row>
    <row r="15" spans="1:8" x14ac:dyDescent="0.2">
      <c r="A15" s="24">
        <v>42217</v>
      </c>
      <c r="B15" s="145"/>
      <c r="C15" s="26"/>
      <c r="D15" s="27"/>
      <c r="E15" s="26"/>
      <c r="F15"/>
    </row>
    <row r="16" spans="1:8" x14ac:dyDescent="0.2">
      <c r="A16" s="24">
        <v>42248</v>
      </c>
      <c r="B16" s="145"/>
      <c r="C16" s="26"/>
      <c r="D16" s="27"/>
      <c r="E16" s="26"/>
      <c r="F16"/>
    </row>
    <row r="17" spans="1:6" x14ac:dyDescent="0.2">
      <c r="A17" s="24">
        <v>42278</v>
      </c>
      <c r="B17" s="145"/>
      <c r="C17" s="26"/>
      <c r="D17" s="27"/>
      <c r="E17" s="26"/>
      <c r="F17"/>
    </row>
    <row r="18" spans="1:6" x14ac:dyDescent="0.2">
      <c r="A18" s="24">
        <v>42309</v>
      </c>
      <c r="B18" s="145"/>
      <c r="C18" s="26"/>
      <c r="D18" s="27"/>
      <c r="E18" s="26"/>
      <c r="F18"/>
    </row>
    <row r="19" spans="1:6" ht="13.5" thickBot="1" x14ac:dyDescent="0.25">
      <c r="A19" s="24">
        <v>42339</v>
      </c>
      <c r="B19" s="146"/>
      <c r="C19" s="29"/>
      <c r="D19" s="30"/>
      <c r="E19" s="29"/>
      <c r="F19"/>
    </row>
    <row r="20" spans="1:6" x14ac:dyDescent="0.2">
      <c r="A20" s="20">
        <v>42370</v>
      </c>
      <c r="B20" s="147"/>
      <c r="C20" s="22"/>
      <c r="D20" s="27"/>
      <c r="E20" s="22"/>
      <c r="F20"/>
    </row>
    <row r="21" spans="1:6" x14ac:dyDescent="0.2">
      <c r="A21" s="24">
        <v>42401</v>
      </c>
      <c r="B21" s="145"/>
      <c r="C21" s="26"/>
      <c r="D21" s="31"/>
      <c r="E21" s="26"/>
      <c r="F21"/>
    </row>
    <row r="22" spans="1:6" x14ac:dyDescent="0.2">
      <c r="A22" s="24">
        <v>42430</v>
      </c>
      <c r="B22" s="145"/>
      <c r="C22" s="26"/>
      <c r="D22" s="27"/>
      <c r="E22" s="26"/>
      <c r="F22"/>
    </row>
    <row r="23" spans="1:6" x14ac:dyDescent="0.2">
      <c r="A23" s="24">
        <v>42461</v>
      </c>
      <c r="B23" s="145"/>
      <c r="C23" s="26"/>
      <c r="D23" s="27"/>
      <c r="E23" s="26"/>
      <c r="F23"/>
    </row>
    <row r="24" spans="1:6" x14ac:dyDescent="0.2">
      <c r="A24" s="24">
        <v>42491</v>
      </c>
      <c r="B24" s="145"/>
      <c r="C24" s="26"/>
      <c r="D24" s="27"/>
      <c r="E24" s="26"/>
      <c r="F24"/>
    </row>
    <row r="25" spans="1:6" x14ac:dyDescent="0.2">
      <c r="A25" s="24">
        <v>42522</v>
      </c>
      <c r="B25" s="145"/>
      <c r="C25" s="26"/>
      <c r="D25" s="27"/>
      <c r="E25" s="26"/>
      <c r="F25"/>
    </row>
    <row r="26" spans="1:6" x14ac:dyDescent="0.2">
      <c r="A26" s="24">
        <v>42552</v>
      </c>
      <c r="B26" s="145"/>
      <c r="C26" s="26"/>
      <c r="D26" s="27"/>
      <c r="E26" s="26"/>
      <c r="F26"/>
    </row>
    <row r="27" spans="1:6" x14ac:dyDescent="0.2">
      <c r="A27" s="24">
        <v>42583</v>
      </c>
      <c r="B27" s="145"/>
      <c r="C27" s="26"/>
      <c r="D27" s="27"/>
      <c r="E27" s="26"/>
      <c r="F27"/>
    </row>
    <row r="28" spans="1:6" x14ac:dyDescent="0.2">
      <c r="A28" s="24">
        <v>42614</v>
      </c>
      <c r="B28" s="145"/>
      <c r="C28" s="26"/>
      <c r="D28" s="27"/>
      <c r="E28" s="26"/>
      <c r="F28"/>
    </row>
    <row r="29" spans="1:6" x14ac:dyDescent="0.2">
      <c r="A29" s="24">
        <v>42644</v>
      </c>
      <c r="B29" s="145"/>
      <c r="C29" s="26"/>
      <c r="D29" s="27"/>
      <c r="E29" s="26"/>
      <c r="F29"/>
    </row>
    <row r="30" spans="1:6" x14ac:dyDescent="0.2">
      <c r="A30" s="24">
        <v>42675</v>
      </c>
      <c r="B30" s="145"/>
      <c r="C30" s="26"/>
      <c r="D30" s="27"/>
      <c r="E30" s="26"/>
      <c r="F30"/>
    </row>
    <row r="31" spans="1:6" ht="13.5" thickBot="1" x14ac:dyDescent="0.25">
      <c r="A31" s="24">
        <v>42705</v>
      </c>
      <c r="B31" s="146"/>
      <c r="C31" s="29"/>
      <c r="D31" s="32"/>
      <c r="E31" s="29"/>
      <c r="F31"/>
    </row>
    <row r="32" spans="1:6" x14ac:dyDescent="0.2">
      <c r="A32" s="149">
        <v>42736</v>
      </c>
      <c r="B32" s="147"/>
      <c r="C32" s="33"/>
      <c r="D32" s="21"/>
      <c r="E32" s="22"/>
      <c r="F32"/>
    </row>
    <row r="33" spans="1:6" x14ac:dyDescent="0.2">
      <c r="A33" s="24">
        <v>42767</v>
      </c>
      <c r="B33" s="145"/>
      <c r="C33" s="34"/>
      <c r="D33" s="25"/>
      <c r="E33" s="26"/>
      <c r="F33"/>
    </row>
    <row r="34" spans="1:6" x14ac:dyDescent="0.2">
      <c r="A34" s="24">
        <v>42795</v>
      </c>
      <c r="B34" s="145"/>
      <c r="C34" s="34"/>
      <c r="D34" s="25"/>
      <c r="E34" s="26"/>
      <c r="F34"/>
    </row>
    <row r="35" spans="1:6" x14ac:dyDescent="0.2">
      <c r="A35" s="24">
        <v>42826</v>
      </c>
      <c r="B35" s="145"/>
      <c r="C35" s="34"/>
      <c r="D35" s="25"/>
      <c r="E35" s="26"/>
      <c r="F35"/>
    </row>
    <row r="36" spans="1:6" x14ac:dyDescent="0.2">
      <c r="A36" s="24">
        <v>42856</v>
      </c>
      <c r="B36" s="145"/>
      <c r="C36" s="34"/>
      <c r="D36" s="25"/>
      <c r="E36" s="26"/>
      <c r="F36"/>
    </row>
    <row r="37" spans="1:6" x14ac:dyDescent="0.2">
      <c r="A37" s="24">
        <v>42887</v>
      </c>
      <c r="B37" s="145"/>
      <c r="C37" s="34"/>
      <c r="D37" s="25"/>
      <c r="E37" s="26"/>
      <c r="F37"/>
    </row>
    <row r="38" spans="1:6" x14ac:dyDescent="0.2">
      <c r="A38" s="24">
        <v>42917</v>
      </c>
      <c r="B38" s="145"/>
      <c r="C38" s="34"/>
      <c r="D38" s="25"/>
      <c r="E38" s="26"/>
      <c r="F38"/>
    </row>
    <row r="39" spans="1:6" x14ac:dyDescent="0.2">
      <c r="A39" s="24">
        <v>42948</v>
      </c>
      <c r="B39" s="145"/>
      <c r="C39" s="34"/>
      <c r="D39" s="25"/>
      <c r="E39" s="26"/>
      <c r="F39"/>
    </row>
    <row r="40" spans="1:6" x14ac:dyDescent="0.2">
      <c r="A40" s="24">
        <v>42979</v>
      </c>
      <c r="B40" s="145"/>
      <c r="C40" s="34"/>
      <c r="D40" s="25"/>
      <c r="E40" s="26"/>
      <c r="F40"/>
    </row>
    <row r="41" spans="1:6" x14ac:dyDescent="0.2">
      <c r="A41" s="24">
        <v>43009</v>
      </c>
      <c r="B41" s="145"/>
      <c r="C41" s="34"/>
      <c r="D41" s="25"/>
      <c r="E41" s="26"/>
      <c r="F41"/>
    </row>
    <row r="42" spans="1:6" x14ac:dyDescent="0.2">
      <c r="A42" s="24">
        <v>43040</v>
      </c>
      <c r="B42" s="145"/>
      <c r="C42" s="34"/>
      <c r="D42" s="25"/>
      <c r="E42" s="26"/>
      <c r="F42"/>
    </row>
    <row r="43" spans="1:6" ht="13.5" thickBot="1" x14ac:dyDescent="0.25">
      <c r="A43" s="24">
        <v>43070</v>
      </c>
      <c r="B43" s="146"/>
      <c r="C43" s="35"/>
      <c r="D43" s="36"/>
      <c r="E43" s="29"/>
      <c r="F43"/>
    </row>
    <row r="44" spans="1:6" x14ac:dyDescent="0.2">
      <c r="A44" s="20">
        <v>43101</v>
      </c>
      <c r="B44" s="147"/>
      <c r="C44" s="33"/>
      <c r="D44" s="21"/>
      <c r="E44" s="22"/>
      <c r="F44"/>
    </row>
    <row r="45" spans="1:6" x14ac:dyDescent="0.2">
      <c r="A45" s="24">
        <v>43132</v>
      </c>
      <c r="B45" s="145"/>
      <c r="C45" s="34"/>
      <c r="D45" s="25"/>
      <c r="E45" s="26"/>
      <c r="F45"/>
    </row>
    <row r="46" spans="1:6" x14ac:dyDescent="0.2">
      <c r="A46" s="24">
        <v>43160</v>
      </c>
      <c r="B46" s="145"/>
      <c r="C46" s="34"/>
      <c r="D46" s="25"/>
      <c r="E46" s="26"/>
      <c r="F46"/>
    </row>
    <row r="47" spans="1:6" x14ac:dyDescent="0.2">
      <c r="A47" s="24">
        <v>43191</v>
      </c>
      <c r="B47" s="145"/>
      <c r="C47" s="34"/>
      <c r="D47" s="25"/>
      <c r="E47" s="26"/>
      <c r="F47"/>
    </row>
    <row r="48" spans="1:6" ht="13.5" thickBot="1" x14ac:dyDescent="0.25">
      <c r="A48" s="28">
        <v>43221</v>
      </c>
      <c r="B48" s="146"/>
      <c r="C48" s="35"/>
      <c r="D48" s="36"/>
      <c r="E48" s="29"/>
      <c r="F48"/>
    </row>
    <row r="49" spans="1:6" hidden="1" x14ac:dyDescent="0.2">
      <c r="A49" s="149">
        <v>43252</v>
      </c>
      <c r="B49" s="190"/>
      <c r="C49" s="191"/>
      <c r="D49" s="192"/>
      <c r="E49" s="193"/>
      <c r="F49"/>
    </row>
    <row r="50" spans="1:6" hidden="1" x14ac:dyDescent="0.2">
      <c r="A50" s="24">
        <v>43282</v>
      </c>
      <c r="B50" s="145"/>
      <c r="C50" s="34"/>
      <c r="D50" s="25"/>
      <c r="E50" s="26"/>
      <c r="F50"/>
    </row>
    <row r="51" spans="1:6" hidden="1" x14ac:dyDescent="0.2">
      <c r="A51" s="24">
        <v>43313</v>
      </c>
      <c r="B51" s="145"/>
      <c r="C51" s="34"/>
      <c r="D51" s="25"/>
      <c r="E51" s="26"/>
      <c r="F51"/>
    </row>
    <row r="52" spans="1:6" hidden="1" x14ac:dyDescent="0.2">
      <c r="A52" s="24">
        <v>43344</v>
      </c>
      <c r="B52" s="145"/>
      <c r="C52" s="34"/>
      <c r="D52" s="25"/>
      <c r="E52" s="26"/>
      <c r="F52"/>
    </row>
    <row r="53" spans="1:6" hidden="1" x14ac:dyDescent="0.2">
      <c r="A53" s="24">
        <v>43374</v>
      </c>
      <c r="B53" s="145"/>
      <c r="C53" s="34"/>
      <c r="D53" s="25"/>
      <c r="E53" s="26"/>
      <c r="F53"/>
    </row>
    <row r="54" spans="1:6" hidden="1" x14ac:dyDescent="0.2">
      <c r="A54" s="24">
        <v>43405</v>
      </c>
      <c r="B54" s="145"/>
      <c r="C54" s="34"/>
      <c r="D54" s="25"/>
      <c r="E54" s="26"/>
      <c r="F54"/>
    </row>
    <row r="55" spans="1:6" ht="13.5" hidden="1" thickBot="1" x14ac:dyDescent="0.25">
      <c r="A55" s="24">
        <v>43435</v>
      </c>
      <c r="B55" s="146"/>
      <c r="C55" s="35"/>
      <c r="D55" s="36"/>
      <c r="E55" s="29"/>
      <c r="F55"/>
    </row>
    <row r="56" spans="1:6" ht="13.5" thickBot="1" x14ac:dyDescent="0.25">
      <c r="A56" s="37"/>
      <c r="B56" s="38"/>
      <c r="C56" s="38"/>
      <c r="D56" s="39"/>
      <c r="E56" s="38"/>
      <c r="F56" s="39"/>
    </row>
    <row r="57" spans="1:6" x14ac:dyDescent="0.2">
      <c r="A57" s="40">
        <v>2015</v>
      </c>
      <c r="B57" s="22"/>
      <c r="C57" s="22"/>
      <c r="D57" s="22"/>
      <c r="E57" s="22"/>
      <c r="F57"/>
    </row>
    <row r="58" spans="1:6" x14ac:dyDescent="0.2">
      <c r="A58" s="41">
        <v>2016</v>
      </c>
      <c r="B58" s="26"/>
      <c r="C58" s="26"/>
      <c r="D58" s="26"/>
      <c r="E58" s="26"/>
      <c r="F58"/>
    </row>
    <row r="59" spans="1:6" ht="13.5" thickBot="1" x14ac:dyDescent="0.25">
      <c r="A59" s="42">
        <v>2017</v>
      </c>
      <c r="B59" s="29"/>
      <c r="C59" s="29"/>
      <c r="D59" s="29"/>
      <c r="E59" s="29"/>
      <c r="F59"/>
    </row>
    <row r="60" spans="1:6" ht="13.5" thickBot="1" x14ac:dyDescent="0.25">
      <c r="A60" s="37"/>
      <c r="B60" s="38"/>
      <c r="C60" s="38"/>
      <c r="D60" s="38"/>
      <c r="E60" s="38"/>
      <c r="F60"/>
    </row>
    <row r="61" spans="1:6" x14ac:dyDescent="0.2">
      <c r="A61" s="194" t="s">
        <v>99</v>
      </c>
      <c r="B61" s="22"/>
      <c r="C61" s="22"/>
      <c r="D61" s="22"/>
      <c r="E61" s="22"/>
      <c r="F61"/>
    </row>
    <row r="62" spans="1:6" ht="13.5" thickBot="1" x14ac:dyDescent="0.25">
      <c r="A62" s="195" t="s">
        <v>98</v>
      </c>
      <c r="B62" s="29"/>
      <c r="C62" s="29"/>
      <c r="D62" s="29"/>
      <c r="E62" s="29"/>
      <c r="F62"/>
    </row>
    <row r="63" spans="1:6" x14ac:dyDescent="0.2">
      <c r="A63" s="43"/>
      <c r="B63" s="38"/>
      <c r="C63" s="38"/>
      <c r="D63" s="38"/>
      <c r="E63" s="38"/>
      <c r="F63" s="38"/>
    </row>
    <row r="64" spans="1:6" x14ac:dyDescent="0.2">
      <c r="A64" s="44"/>
      <c r="B64" s="38"/>
      <c r="C64" s="38"/>
      <c r="D64" s="38"/>
      <c r="E64" s="38"/>
      <c r="F64" s="38"/>
    </row>
    <row r="65" spans="1:6" x14ac:dyDescent="0.2">
      <c r="A65" s="44"/>
      <c r="B65" s="38"/>
      <c r="C65" s="38"/>
      <c r="D65" s="38"/>
      <c r="E65" s="38"/>
      <c r="F65" s="38"/>
    </row>
    <row r="66" spans="1:6" x14ac:dyDescent="0.2">
      <c r="B66" s="38"/>
      <c r="C66" s="38"/>
      <c r="D66" s="38"/>
      <c r="E66" s="38"/>
      <c r="F66" s="38"/>
    </row>
  </sheetData>
  <mergeCells count="1">
    <mergeCell ref="A1:F1"/>
  </mergeCells>
  <printOptions horizontalCentered="1" verticalCentered="1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zoomScaleNormal="100" workbookViewId="0">
      <selection activeCell="C40" sqref="C40"/>
    </sheetView>
  </sheetViews>
  <sheetFormatPr baseColWidth="10" defaultRowHeight="12.75" x14ac:dyDescent="0.2"/>
  <cols>
    <col min="1" max="1" width="14.5703125" style="8" customWidth="1"/>
    <col min="2" max="2" width="24.85546875" style="8" customWidth="1"/>
    <col min="3" max="3" width="16.140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45" t="s">
        <v>3</v>
      </c>
      <c r="B1" s="245"/>
      <c r="C1" s="245"/>
      <c r="D1" s="245"/>
      <c r="E1" s="245"/>
      <c r="F1" s="245"/>
      <c r="G1" s="16"/>
      <c r="H1" s="16"/>
    </row>
    <row r="2" spans="1:8" x14ac:dyDescent="0.2">
      <c r="A2" s="6" t="s">
        <v>4</v>
      </c>
      <c r="B2" s="7"/>
      <c r="C2" s="7"/>
      <c r="D2" s="7"/>
      <c r="E2" s="7"/>
      <c r="F2" s="7"/>
    </row>
    <row r="3" spans="1:8" x14ac:dyDescent="0.2">
      <c r="A3" s="196" t="str">
        <f>+'1.modelos prod.invest.'!3:3</f>
        <v>Disoluciones parenterales</v>
      </c>
      <c r="B3" s="185"/>
      <c r="C3" s="185"/>
      <c r="D3" s="185"/>
      <c r="E3" s="185"/>
      <c r="F3" s="185"/>
      <c r="G3" s="17"/>
    </row>
    <row r="4" spans="1:8" x14ac:dyDescent="0.2">
      <c r="A4" s="6" t="s">
        <v>49</v>
      </c>
      <c r="B4" s="7"/>
      <c r="C4" s="7"/>
      <c r="D4" s="7"/>
      <c r="E4" s="7"/>
      <c r="F4" s="7"/>
    </row>
    <row r="5" spans="1:8" ht="13.5" thickBot="1" x14ac:dyDescent="0.25">
      <c r="A5" s="6" t="s">
        <v>50</v>
      </c>
      <c r="B5" s="7"/>
      <c r="C5" s="7"/>
      <c r="D5" s="7"/>
      <c r="E5" s="7"/>
      <c r="F5" s="7"/>
    </row>
    <row r="6" spans="1:8" ht="12.75" customHeight="1" x14ac:dyDescent="0.2">
      <c r="A6" s="18" t="s">
        <v>51</v>
      </c>
      <c r="B6" s="18" t="s">
        <v>6</v>
      </c>
      <c r="C6" s="18" t="s">
        <v>5</v>
      </c>
      <c r="D6" s="18" t="s">
        <v>37</v>
      </c>
      <c r="E6" s="18" t="s">
        <v>38</v>
      </c>
    </row>
    <row r="7" spans="1:8" ht="13.5" thickBot="1" x14ac:dyDescent="0.25">
      <c r="A7" s="19" t="s">
        <v>52</v>
      </c>
      <c r="B7" s="19" t="s">
        <v>9</v>
      </c>
      <c r="C7" s="19" t="s">
        <v>7</v>
      </c>
      <c r="D7" s="19" t="s">
        <v>8</v>
      </c>
      <c r="E7" s="19" t="s">
        <v>8</v>
      </c>
    </row>
    <row r="8" spans="1:8" x14ac:dyDescent="0.2">
      <c r="A8" s="20">
        <f>'2- impo investigadas'!A8</f>
        <v>42005</v>
      </c>
      <c r="B8" s="21"/>
      <c r="C8" s="22"/>
      <c r="D8" s="23"/>
      <c r="E8" s="22"/>
    </row>
    <row r="9" spans="1:8" x14ac:dyDescent="0.2">
      <c r="A9" s="24">
        <f>'2- impo investigadas'!A9</f>
        <v>42036</v>
      </c>
      <c r="B9" s="25"/>
      <c r="C9" s="26"/>
      <c r="D9" s="27"/>
      <c r="E9" s="26"/>
    </row>
    <row r="10" spans="1:8" x14ac:dyDescent="0.2">
      <c r="A10" s="24">
        <f>'2- impo investigadas'!A10</f>
        <v>42064</v>
      </c>
      <c r="B10" s="25"/>
      <c r="C10" s="26"/>
      <c r="D10" s="27"/>
      <c r="E10" s="26"/>
    </row>
    <row r="11" spans="1:8" x14ac:dyDescent="0.2">
      <c r="A11" s="24">
        <f>'2- impo investigadas'!A11</f>
        <v>42095</v>
      </c>
      <c r="B11" s="25"/>
      <c r="C11" s="26"/>
      <c r="D11" s="27"/>
      <c r="E11" s="26"/>
    </row>
    <row r="12" spans="1:8" x14ac:dyDescent="0.2">
      <c r="A12" s="24">
        <f>'2- impo investigadas'!A12</f>
        <v>42125</v>
      </c>
      <c r="B12" s="154"/>
      <c r="C12" s="26"/>
      <c r="D12" s="27"/>
      <c r="E12" s="26"/>
    </row>
    <row r="13" spans="1:8" x14ac:dyDescent="0.2">
      <c r="A13" s="24">
        <f>'2- impo investigadas'!A13</f>
        <v>42156</v>
      </c>
      <c r="B13" s="25"/>
      <c r="C13" s="26"/>
      <c r="D13" s="27"/>
      <c r="E13" s="26"/>
    </row>
    <row r="14" spans="1:8" x14ac:dyDescent="0.2">
      <c r="A14" s="24">
        <f>'2- impo investigadas'!A14</f>
        <v>42186</v>
      </c>
      <c r="B14" s="26"/>
      <c r="C14" s="26"/>
      <c r="D14" s="27"/>
      <c r="E14" s="26"/>
    </row>
    <row r="15" spans="1:8" x14ac:dyDescent="0.2">
      <c r="A15" s="24">
        <f>'2- impo investigadas'!A15</f>
        <v>42217</v>
      </c>
      <c r="B15" s="26"/>
      <c r="C15" s="26"/>
      <c r="D15" s="27"/>
      <c r="E15" s="26"/>
    </row>
    <row r="16" spans="1:8" x14ac:dyDescent="0.2">
      <c r="A16" s="24">
        <f>'2- impo investigadas'!A16</f>
        <v>42248</v>
      </c>
      <c r="B16" s="26"/>
      <c r="C16" s="26"/>
      <c r="D16" s="27"/>
      <c r="E16" s="26"/>
    </row>
    <row r="17" spans="1:5" x14ac:dyDescent="0.2">
      <c r="A17" s="24">
        <f>'2- impo investigadas'!A17</f>
        <v>42278</v>
      </c>
      <c r="B17" s="26"/>
      <c r="C17" s="26"/>
      <c r="D17" s="27"/>
      <c r="E17" s="26"/>
    </row>
    <row r="18" spans="1:5" x14ac:dyDescent="0.2">
      <c r="A18" s="24">
        <f>'2- impo investigadas'!A18</f>
        <v>42309</v>
      </c>
      <c r="B18" s="26"/>
      <c r="C18" s="26"/>
      <c r="D18" s="27"/>
      <c r="E18" s="26"/>
    </row>
    <row r="19" spans="1:5" ht="13.5" thickBot="1" x14ac:dyDescent="0.25">
      <c r="A19" s="28">
        <f>'2- impo investigadas'!A19</f>
        <v>42339</v>
      </c>
      <c r="B19" s="29"/>
      <c r="C19" s="29"/>
      <c r="D19" s="30"/>
      <c r="E19" s="29"/>
    </row>
    <row r="20" spans="1:5" x14ac:dyDescent="0.2">
      <c r="A20" s="20">
        <f>'2- impo investigadas'!A20</f>
        <v>42370</v>
      </c>
      <c r="B20" s="22"/>
      <c r="C20" s="22"/>
      <c r="D20" s="27"/>
      <c r="E20" s="22"/>
    </row>
    <row r="21" spans="1:5" x14ac:dyDescent="0.2">
      <c r="A21" s="24">
        <f>'2- impo investigadas'!A21</f>
        <v>42401</v>
      </c>
      <c r="B21" s="26"/>
      <c r="C21" s="26"/>
      <c r="D21" s="31"/>
      <c r="E21" s="26"/>
    </row>
    <row r="22" spans="1:5" x14ac:dyDescent="0.2">
      <c r="A22" s="24">
        <f>'2- impo investigadas'!A22</f>
        <v>42430</v>
      </c>
      <c r="B22" s="26"/>
      <c r="C22" s="26"/>
      <c r="D22" s="27"/>
      <c r="E22" s="26"/>
    </row>
    <row r="23" spans="1:5" x14ac:dyDescent="0.2">
      <c r="A23" s="24">
        <f>'2- impo investigadas'!A23</f>
        <v>42461</v>
      </c>
      <c r="B23" s="26"/>
      <c r="C23" s="26"/>
      <c r="D23" s="27"/>
      <c r="E23" s="26"/>
    </row>
    <row r="24" spans="1:5" x14ac:dyDescent="0.2">
      <c r="A24" s="24">
        <f>'2- impo investigadas'!A24</f>
        <v>42491</v>
      </c>
      <c r="B24" s="26"/>
      <c r="C24" s="26"/>
      <c r="D24" s="27"/>
      <c r="E24" s="26"/>
    </row>
    <row r="25" spans="1:5" x14ac:dyDescent="0.2">
      <c r="A25" s="24">
        <f>'2- impo investigadas'!A25</f>
        <v>42522</v>
      </c>
      <c r="B25" s="26"/>
      <c r="C25" s="26"/>
      <c r="D25" s="27"/>
      <c r="E25" s="26"/>
    </row>
    <row r="26" spans="1:5" x14ac:dyDescent="0.2">
      <c r="A26" s="24">
        <f>'2- impo investigadas'!A26</f>
        <v>42552</v>
      </c>
      <c r="B26" s="26"/>
      <c r="C26" s="26"/>
      <c r="D26" s="27"/>
      <c r="E26" s="26"/>
    </row>
    <row r="27" spans="1:5" x14ac:dyDescent="0.2">
      <c r="A27" s="24">
        <f>'2- impo investigadas'!A27</f>
        <v>42583</v>
      </c>
      <c r="B27" s="26"/>
      <c r="C27" s="26"/>
      <c r="D27" s="27"/>
      <c r="E27" s="26"/>
    </row>
    <row r="28" spans="1:5" x14ac:dyDescent="0.2">
      <c r="A28" s="24">
        <f>'2- impo investigadas'!A28</f>
        <v>42614</v>
      </c>
      <c r="B28" s="26"/>
      <c r="C28" s="26"/>
      <c r="D28" s="27"/>
      <c r="E28" s="26"/>
    </row>
    <row r="29" spans="1:5" x14ac:dyDescent="0.2">
      <c r="A29" s="24">
        <f>'2- impo investigadas'!A29</f>
        <v>42644</v>
      </c>
      <c r="B29" s="26"/>
      <c r="C29" s="26"/>
      <c r="D29" s="27"/>
      <c r="E29" s="26"/>
    </row>
    <row r="30" spans="1:5" x14ac:dyDescent="0.2">
      <c r="A30" s="24">
        <f>'2- impo investigadas'!A30</f>
        <v>42675</v>
      </c>
      <c r="B30" s="26"/>
      <c r="C30" s="26"/>
      <c r="D30" s="27"/>
      <c r="E30" s="26"/>
    </row>
    <row r="31" spans="1:5" ht="13.5" thickBot="1" x14ac:dyDescent="0.25">
      <c r="A31" s="28">
        <f>'2- impo investigadas'!A31</f>
        <v>42705</v>
      </c>
      <c r="B31" s="29"/>
      <c r="C31" s="29"/>
      <c r="D31" s="32"/>
      <c r="E31" s="29"/>
    </row>
    <row r="32" spans="1:5" x14ac:dyDescent="0.2">
      <c r="A32" s="20">
        <f>'2- impo investigadas'!A32</f>
        <v>42736</v>
      </c>
      <c r="B32" s="22"/>
      <c r="C32" s="33"/>
      <c r="D32" s="21"/>
      <c r="E32" s="22"/>
    </row>
    <row r="33" spans="1:5" x14ac:dyDescent="0.2">
      <c r="A33" s="24">
        <f>'2- impo investigadas'!A33</f>
        <v>42767</v>
      </c>
      <c r="B33" s="26"/>
      <c r="C33" s="34"/>
      <c r="D33" s="25"/>
      <c r="E33" s="26"/>
    </row>
    <row r="34" spans="1:5" x14ac:dyDescent="0.2">
      <c r="A34" s="24">
        <f>'2- impo investigadas'!A34</f>
        <v>42795</v>
      </c>
      <c r="B34" s="26"/>
      <c r="C34" s="34"/>
      <c r="D34" s="25"/>
      <c r="E34" s="26"/>
    </row>
    <row r="35" spans="1:5" x14ac:dyDescent="0.2">
      <c r="A35" s="24">
        <f>'2- impo investigadas'!A35</f>
        <v>42826</v>
      </c>
      <c r="B35" s="26"/>
      <c r="C35" s="34"/>
      <c r="D35" s="25"/>
      <c r="E35" s="26"/>
    </row>
    <row r="36" spans="1:5" x14ac:dyDescent="0.2">
      <c r="A36" s="24">
        <f>'2- impo investigadas'!A36</f>
        <v>42856</v>
      </c>
      <c r="B36" s="26"/>
      <c r="C36" s="34"/>
      <c r="D36" s="25"/>
      <c r="E36" s="26"/>
    </row>
    <row r="37" spans="1:5" x14ac:dyDescent="0.2">
      <c r="A37" s="24">
        <f>'2- impo investigadas'!A37</f>
        <v>42887</v>
      </c>
      <c r="B37" s="26"/>
      <c r="C37" s="34"/>
      <c r="D37" s="25"/>
      <c r="E37" s="26"/>
    </row>
    <row r="38" spans="1:5" x14ac:dyDescent="0.2">
      <c r="A38" s="24">
        <f>'2- impo investigadas'!A38</f>
        <v>42917</v>
      </c>
      <c r="B38" s="26"/>
      <c r="C38" s="34"/>
      <c r="D38" s="25"/>
      <c r="E38" s="26"/>
    </row>
    <row r="39" spans="1:5" x14ac:dyDescent="0.2">
      <c r="A39" s="24">
        <f>'2- impo investigadas'!A39</f>
        <v>42948</v>
      </c>
      <c r="B39" s="26"/>
      <c r="C39" s="34"/>
      <c r="D39" s="25"/>
      <c r="E39" s="26"/>
    </row>
    <row r="40" spans="1:5" x14ac:dyDescent="0.2">
      <c r="A40" s="24">
        <f>'2- impo investigadas'!A40</f>
        <v>42979</v>
      </c>
      <c r="B40" s="26"/>
      <c r="C40" s="34"/>
      <c r="D40" s="25"/>
      <c r="E40" s="26"/>
    </row>
    <row r="41" spans="1:5" x14ac:dyDescent="0.2">
      <c r="A41" s="24">
        <f>'2- impo investigadas'!A41</f>
        <v>43009</v>
      </c>
      <c r="B41" s="26"/>
      <c r="C41" s="34"/>
      <c r="D41" s="25"/>
      <c r="E41" s="26"/>
    </row>
    <row r="42" spans="1:5" x14ac:dyDescent="0.2">
      <c r="A42" s="24">
        <f>'2- impo investigadas'!A42</f>
        <v>43040</v>
      </c>
      <c r="B42" s="26"/>
      <c r="C42" s="34"/>
      <c r="D42" s="25"/>
      <c r="E42" s="26"/>
    </row>
    <row r="43" spans="1:5" ht="13.5" thickBot="1" x14ac:dyDescent="0.25">
      <c r="A43" s="28">
        <f>'2- impo investigadas'!A43</f>
        <v>43070</v>
      </c>
      <c r="B43" s="29"/>
      <c r="C43" s="35"/>
      <c r="D43" s="36"/>
      <c r="E43" s="29"/>
    </row>
    <row r="44" spans="1:5" x14ac:dyDescent="0.2">
      <c r="A44" s="20">
        <f>'2- impo investigadas'!A44</f>
        <v>43101</v>
      </c>
      <c r="B44" s="22"/>
      <c r="C44" s="33"/>
      <c r="D44" s="21"/>
      <c r="E44" s="22"/>
    </row>
    <row r="45" spans="1:5" x14ac:dyDescent="0.2">
      <c r="A45" s="24">
        <f>'2- impo investigadas'!A45</f>
        <v>43132</v>
      </c>
      <c r="B45" s="26"/>
      <c r="C45" s="34"/>
      <c r="D45" s="25"/>
      <c r="E45" s="26"/>
    </row>
    <row r="46" spans="1:5" x14ac:dyDescent="0.2">
      <c r="A46" s="24">
        <f>'2- impo investigadas'!A46</f>
        <v>43160</v>
      </c>
      <c r="B46" s="26"/>
      <c r="C46" s="34"/>
      <c r="D46" s="25"/>
      <c r="E46" s="26"/>
    </row>
    <row r="47" spans="1:5" x14ac:dyDescent="0.2">
      <c r="A47" s="24">
        <f>'2- impo investigadas'!A47</f>
        <v>43191</v>
      </c>
      <c r="B47" s="26"/>
      <c r="C47" s="34"/>
      <c r="D47" s="25"/>
      <c r="E47" s="26"/>
    </row>
    <row r="48" spans="1:5" x14ac:dyDescent="0.2">
      <c r="A48" s="24">
        <f>'2- impo investigadas'!A48</f>
        <v>43221</v>
      </c>
      <c r="B48" s="26"/>
      <c r="C48" s="34"/>
      <c r="D48" s="25"/>
      <c r="E48" s="26"/>
    </row>
    <row r="49" spans="1:6" hidden="1" x14ac:dyDescent="0.2">
      <c r="A49" s="24">
        <f>'2- impo investigadas'!A49</f>
        <v>43252</v>
      </c>
      <c r="B49" s="26"/>
      <c r="C49" s="34"/>
      <c r="D49" s="25"/>
      <c r="E49" s="26"/>
    </row>
    <row r="50" spans="1:6" hidden="1" x14ac:dyDescent="0.2">
      <c r="A50" s="24">
        <f>'2- impo investigadas'!A50</f>
        <v>43282</v>
      </c>
      <c r="B50" s="26"/>
      <c r="C50" s="34"/>
      <c r="D50" s="25"/>
      <c r="E50" s="26"/>
    </row>
    <row r="51" spans="1:6" hidden="1" x14ac:dyDescent="0.2">
      <c r="A51" s="24">
        <f>'2- impo investigadas'!A51</f>
        <v>43313</v>
      </c>
      <c r="B51" s="26"/>
      <c r="C51" s="34"/>
      <c r="D51" s="25"/>
      <c r="E51" s="26"/>
    </row>
    <row r="52" spans="1:6" hidden="1" x14ac:dyDescent="0.2">
      <c r="A52" s="24">
        <f>'2- impo investigadas'!A52</f>
        <v>43344</v>
      </c>
      <c r="B52" s="26"/>
      <c r="C52" s="34"/>
      <c r="D52" s="25"/>
      <c r="E52" s="26"/>
    </row>
    <row r="53" spans="1:6" hidden="1" x14ac:dyDescent="0.2">
      <c r="A53" s="24">
        <f>'2- impo investigadas'!A53</f>
        <v>43374</v>
      </c>
      <c r="B53" s="26"/>
      <c r="C53" s="34"/>
      <c r="D53" s="25"/>
      <c r="E53" s="26"/>
    </row>
    <row r="54" spans="1:6" hidden="1" x14ac:dyDescent="0.2">
      <c r="A54" s="24">
        <f>'2- impo investigadas'!A54</f>
        <v>43405</v>
      </c>
      <c r="B54" s="26"/>
      <c r="C54" s="34"/>
      <c r="D54" s="25"/>
      <c r="E54" s="26"/>
    </row>
    <row r="55" spans="1:6" ht="13.5" hidden="1" thickBot="1" x14ac:dyDescent="0.25">
      <c r="A55" s="28">
        <f>'2- impo investigadas'!A55</f>
        <v>43435</v>
      </c>
      <c r="B55" s="29"/>
      <c r="C55" s="35"/>
      <c r="D55" s="36"/>
      <c r="E55" s="29"/>
    </row>
    <row r="56" spans="1:6" ht="13.5" thickBot="1" x14ac:dyDescent="0.25">
      <c r="A56" s="37"/>
      <c r="B56" s="38"/>
      <c r="C56" s="38"/>
      <c r="D56" s="39"/>
      <c r="E56" s="38"/>
      <c r="F56" s="39"/>
    </row>
    <row r="57" spans="1:6" x14ac:dyDescent="0.2">
      <c r="A57" s="40">
        <f>'2- impo investigadas'!A57</f>
        <v>2015</v>
      </c>
      <c r="B57" s="22"/>
      <c r="C57" s="22"/>
      <c r="D57" s="22"/>
      <c r="E57" s="22"/>
    </row>
    <row r="58" spans="1:6" x14ac:dyDescent="0.2">
      <c r="A58" s="41">
        <f>'2- impo investigadas'!A58</f>
        <v>2016</v>
      </c>
      <c r="B58" s="26"/>
      <c r="C58" s="26"/>
      <c r="D58" s="26"/>
      <c r="E58" s="26"/>
    </row>
    <row r="59" spans="1:6" ht="13.5" thickBot="1" x14ac:dyDescent="0.25">
      <c r="A59" s="42">
        <f>'2- impo investigadas'!A59</f>
        <v>2017</v>
      </c>
      <c r="B59" s="29"/>
      <c r="C59" s="29"/>
      <c r="D59" s="29"/>
      <c r="E59" s="29"/>
    </row>
    <row r="60" spans="1:6" ht="13.5" thickBot="1" x14ac:dyDescent="0.25">
      <c r="A60" s="37"/>
      <c r="B60" s="38"/>
      <c r="C60" s="38"/>
      <c r="D60" s="38"/>
      <c r="E60" s="38"/>
    </row>
    <row r="61" spans="1:6" x14ac:dyDescent="0.2">
      <c r="A61" s="194" t="str">
        <f>+'2- impo investigadas'!A61</f>
        <v>ene-may 2017</v>
      </c>
      <c r="B61" s="22"/>
      <c r="C61" s="22"/>
      <c r="D61" s="22"/>
      <c r="E61" s="22"/>
    </row>
    <row r="62" spans="1:6" ht="13.5" thickBot="1" x14ac:dyDescent="0.25">
      <c r="A62" s="195" t="str">
        <f>+'2- impo investigadas'!A62</f>
        <v>ene-may 2018</v>
      </c>
      <c r="B62" s="29"/>
      <c r="C62" s="29"/>
      <c r="D62" s="29"/>
      <c r="E62" s="29"/>
    </row>
    <row r="63" spans="1:6" x14ac:dyDescent="0.2">
      <c r="A63" s="43" t="s">
        <v>53</v>
      </c>
      <c r="B63" s="38"/>
      <c r="C63" s="38"/>
      <c r="D63" s="38"/>
      <c r="E63" s="38"/>
      <c r="F63" s="38"/>
    </row>
    <row r="64" spans="1:6" x14ac:dyDescent="0.2">
      <c r="A64" s="44"/>
      <c r="B64" s="38"/>
      <c r="C64" s="38"/>
      <c r="D64" s="38"/>
      <c r="E64" s="38"/>
      <c r="F64" s="38"/>
    </row>
    <row r="65" spans="1:6" x14ac:dyDescent="0.2">
      <c r="A65" s="44"/>
      <c r="B65" s="38"/>
      <c r="C65" s="38"/>
      <c r="D65" s="38"/>
      <c r="E65" s="38"/>
      <c r="F65" s="38"/>
    </row>
    <row r="66" spans="1:6" x14ac:dyDescent="0.2">
      <c r="B66" s="38"/>
      <c r="C66" s="38"/>
      <c r="D66" s="38"/>
      <c r="E66" s="38"/>
      <c r="F66" s="38"/>
    </row>
    <row r="67" spans="1:6" hidden="1" x14ac:dyDescent="0.2">
      <c r="A67" s="45" t="s">
        <v>54</v>
      </c>
      <c r="B67" s="46"/>
      <c r="C67" s="47"/>
    </row>
    <row r="68" spans="1:6" ht="13.5" hidden="1" thickBot="1" x14ac:dyDescent="0.25">
      <c r="A68" s="47"/>
      <c r="B68" s="47"/>
      <c r="C68" s="47"/>
    </row>
    <row r="69" spans="1:6" ht="13.5" hidden="1" thickBot="1" x14ac:dyDescent="0.25">
      <c r="A69" s="48" t="s">
        <v>52</v>
      </c>
      <c r="C69" s="49" t="s">
        <v>55</v>
      </c>
      <c r="D69" s="50" t="s">
        <v>56</v>
      </c>
    </row>
    <row r="70" spans="1:6" hidden="1" x14ac:dyDescent="0.2">
      <c r="A70" s="51">
        <v>2003</v>
      </c>
      <c r="C70" s="52">
        <f>+C57-SUM(C8:C19)</f>
        <v>0</v>
      </c>
      <c r="D70" s="53">
        <f>+D57-SUM(D8:D19)</f>
        <v>0</v>
      </c>
    </row>
    <row r="71" spans="1:6" hidden="1" x14ac:dyDescent="0.2">
      <c r="A71" s="54">
        <v>2004</v>
      </c>
      <c r="C71" s="55">
        <f>+C58-SUM(C20:C31)</f>
        <v>0</v>
      </c>
      <c r="D71" s="56">
        <f>+D58-SUM(D20:D31)</f>
        <v>0</v>
      </c>
    </row>
    <row r="72" spans="1:6" ht="13.5" hidden="1" thickBot="1" x14ac:dyDescent="0.25">
      <c r="A72" s="57">
        <v>2005</v>
      </c>
      <c r="C72" s="58">
        <f>+C59-SUM(C32:C43)</f>
        <v>0</v>
      </c>
      <c r="D72" s="59">
        <f>+D59-SUM(D32:D43)</f>
        <v>0</v>
      </c>
    </row>
    <row r="73" spans="1:6" hidden="1" x14ac:dyDescent="0.2">
      <c r="A73" s="51" t="str">
        <f>+A61</f>
        <v>ene-may 2017</v>
      </c>
      <c r="C73" s="60">
        <f>+C61-(SUM(C32:INDEX(C32:C43,'parámetros e instrucciones'!$E$3)))</f>
        <v>0</v>
      </c>
      <c r="D73" s="60">
        <f>+D61-(SUM(D32:INDEX(D32:D43,'parámetros e instrucciones'!$E$3)))</f>
        <v>0</v>
      </c>
    </row>
    <row r="74" spans="1:6" ht="13.5" hidden="1" thickBot="1" x14ac:dyDescent="0.25">
      <c r="A74" s="57" t="str">
        <f>+A62</f>
        <v>ene-may 2018</v>
      </c>
      <c r="C74" s="61">
        <f>+C62-(SUM(C44:INDEX(C44:C55,'parámetros e instrucciones'!$E$3)))</f>
        <v>0</v>
      </c>
      <c r="D74" s="61">
        <f>+D62-(SUM(D44:INDEX(D44:D55,'parámetros e instrucciones'!$E$3)))</f>
        <v>0</v>
      </c>
    </row>
    <row r="75" spans="1:6" hidden="1" x14ac:dyDescent="0.2"/>
    <row r="76" spans="1:6" hidden="1" x14ac:dyDescent="0.2"/>
  </sheetData>
  <sheetCalcPr fullCalcOnLoad="1"/>
  <mergeCells count="1">
    <mergeCell ref="A1:F1"/>
  </mergeCells>
  <phoneticPr fontId="0" type="noConversion"/>
  <printOptions horizontalCentered="1" verticalCentered="1"/>
  <pageMargins left="0.39370078740157483" right="0.39370078740157483" top="0.62992125984251968" bottom="0.59055118110236227" header="0.19685039370078741" footer="0.51181102362204722"/>
  <pageSetup paperSize="9" orientation="portrait" r:id="rId1"/>
  <headerFooter alignWithMargins="0">
    <oddHeader>&amp;R2018 - Año del Centenario de la Reforma Universitaria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zoomScale="115" zoomScaleNormal="115" workbookViewId="0">
      <selection sqref="A1:I41"/>
    </sheetView>
  </sheetViews>
  <sheetFormatPr baseColWidth="10" defaultRowHeight="12.75" x14ac:dyDescent="0.2"/>
  <cols>
    <col min="1" max="1" width="36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157"/>
    <col min="9" max="9" width="8.28515625" style="157" customWidth="1"/>
    <col min="10" max="16384" width="11.42578125" style="2"/>
  </cols>
  <sheetData>
    <row r="1" spans="1:9" x14ac:dyDescent="0.2">
      <c r="A1" s="97" t="s">
        <v>88</v>
      </c>
      <c r="B1" s="98"/>
      <c r="C1" s="98"/>
      <c r="D1" s="98"/>
      <c r="E1" s="98"/>
      <c r="F1" s="98"/>
      <c r="G1" s="98"/>
      <c r="H1" s="155"/>
      <c r="I1" s="155"/>
    </row>
    <row r="2" spans="1:9" x14ac:dyDescent="0.2">
      <c r="A2" s="97" t="s">
        <v>100</v>
      </c>
      <c r="B2" s="98"/>
      <c r="C2" s="98"/>
      <c r="D2" s="98"/>
      <c r="E2" s="98"/>
      <c r="F2" s="98"/>
      <c r="G2" s="98"/>
      <c r="H2" s="155"/>
      <c r="I2" s="155"/>
    </row>
    <row r="3" spans="1:9" x14ac:dyDescent="0.2">
      <c r="A3" s="221"/>
      <c r="B3" s="222"/>
      <c r="C3" s="221" t="s">
        <v>124</v>
      </c>
      <c r="D3" s="222"/>
      <c r="E3" s="222"/>
      <c r="F3" s="222"/>
      <c r="G3" s="222"/>
      <c r="H3" s="155"/>
      <c r="I3" s="155"/>
    </row>
    <row r="4" spans="1:9" s="5" customFormat="1" x14ac:dyDescent="0.2">
      <c r="A4" s="223" t="s">
        <v>90</v>
      </c>
      <c r="B4" s="158"/>
      <c r="C4" s="158"/>
      <c r="D4" s="158"/>
      <c r="E4" s="158"/>
      <c r="F4" s="158"/>
      <c r="G4" s="158"/>
      <c r="H4" s="158"/>
      <c r="I4" s="158"/>
    </row>
    <row r="5" spans="1:9" ht="13.5" thickBot="1" x14ac:dyDescent="0.25">
      <c r="A5" s="97" t="s">
        <v>104</v>
      </c>
      <c r="B5" s="98"/>
      <c r="C5" s="98"/>
      <c r="D5" s="98"/>
      <c r="E5" s="98"/>
      <c r="F5" s="98"/>
      <c r="G5" s="98"/>
      <c r="H5" s="155"/>
      <c r="I5" s="155"/>
    </row>
    <row r="6" spans="1:9" ht="13.5" thickBot="1" x14ac:dyDescent="0.25">
      <c r="A6" s="99" t="s">
        <v>11</v>
      </c>
      <c r="B6" s="100" t="s">
        <v>91</v>
      </c>
      <c r="C6" s="101"/>
      <c r="D6" s="100" t="s">
        <v>92</v>
      </c>
      <c r="E6" s="101"/>
      <c r="F6" s="100" t="s">
        <v>93</v>
      </c>
      <c r="G6" s="101"/>
      <c r="H6" s="159" t="s">
        <v>101</v>
      </c>
      <c r="I6" s="160"/>
    </row>
    <row r="7" spans="1:9" s="3" customFormat="1" ht="13.5" thickBot="1" x14ac:dyDescent="0.25">
      <c r="A7" s="102"/>
      <c r="B7" s="103" t="s">
        <v>43</v>
      </c>
      <c r="C7" s="104" t="s">
        <v>12</v>
      </c>
      <c r="D7" s="105" t="s">
        <v>43</v>
      </c>
      <c r="E7" s="104" t="s">
        <v>12</v>
      </c>
      <c r="F7" s="105" t="s">
        <v>43</v>
      </c>
      <c r="G7" s="104" t="s">
        <v>12</v>
      </c>
      <c r="H7" s="161" t="s">
        <v>43</v>
      </c>
      <c r="I7" s="162" t="s">
        <v>12</v>
      </c>
    </row>
    <row r="8" spans="1:9" s="3" customFormat="1" x14ac:dyDescent="0.2">
      <c r="A8" s="106" t="s">
        <v>44</v>
      </c>
      <c r="B8" s="107"/>
      <c r="C8" s="108"/>
      <c r="D8" s="109"/>
      <c r="E8" s="108"/>
      <c r="F8" s="109"/>
      <c r="G8" s="108"/>
      <c r="H8" s="179"/>
      <c r="I8" s="181"/>
    </row>
    <row r="9" spans="1:9" x14ac:dyDescent="0.2">
      <c r="A9" s="110" t="s">
        <v>13</v>
      </c>
      <c r="B9" s="111"/>
      <c r="C9" s="111"/>
      <c r="D9" s="111"/>
      <c r="E9" s="111"/>
      <c r="F9" s="111"/>
      <c r="G9" s="111"/>
      <c r="H9" s="164"/>
      <c r="I9" s="180"/>
    </row>
    <row r="10" spans="1:9" x14ac:dyDescent="0.2">
      <c r="A10" s="112" t="s">
        <v>14</v>
      </c>
      <c r="B10" s="111"/>
      <c r="C10" s="111"/>
      <c r="D10" s="111"/>
      <c r="E10" s="111"/>
      <c r="F10" s="111"/>
      <c r="G10" s="111"/>
      <c r="H10" s="164"/>
      <c r="I10" s="165"/>
    </row>
    <row r="11" spans="1:9" x14ac:dyDescent="0.2">
      <c r="A11" s="112" t="s">
        <v>15</v>
      </c>
      <c r="B11" s="111"/>
      <c r="C11" s="111"/>
      <c r="D11" s="111"/>
      <c r="E11" s="111"/>
      <c r="F11" s="111"/>
      <c r="G11" s="111"/>
      <c r="H11" s="164"/>
      <c r="I11" s="165"/>
    </row>
    <row r="12" spans="1:9" x14ac:dyDescent="0.2">
      <c r="A12" s="110" t="s">
        <v>16</v>
      </c>
      <c r="B12" s="111"/>
      <c r="C12" s="111"/>
      <c r="D12" s="111"/>
      <c r="E12" s="111"/>
      <c r="F12" s="111"/>
      <c r="G12" s="111"/>
      <c r="H12" s="164"/>
      <c r="I12" s="165"/>
    </row>
    <row r="13" spans="1:9" x14ac:dyDescent="0.2">
      <c r="A13" s="112" t="s">
        <v>17</v>
      </c>
      <c r="B13" s="111"/>
      <c r="C13" s="111"/>
      <c r="D13" s="111"/>
      <c r="E13" s="111"/>
      <c r="F13" s="111"/>
      <c r="G13" s="111"/>
      <c r="H13" s="164"/>
      <c r="I13" s="165"/>
    </row>
    <row r="14" spans="1:9" x14ac:dyDescent="0.2">
      <c r="A14" s="112" t="s">
        <v>18</v>
      </c>
      <c r="B14" s="111"/>
      <c r="C14" s="111"/>
      <c r="D14" s="111"/>
      <c r="E14" s="111"/>
      <c r="F14" s="111"/>
      <c r="G14" s="111"/>
      <c r="H14" s="164"/>
      <c r="I14" s="165"/>
    </row>
    <row r="15" spans="1:9" x14ac:dyDescent="0.2">
      <c r="A15" s="112" t="s">
        <v>19</v>
      </c>
      <c r="B15" s="111"/>
      <c r="C15" s="111"/>
      <c r="D15" s="111"/>
      <c r="E15" s="111"/>
      <c r="F15" s="111"/>
      <c r="G15" s="111"/>
      <c r="H15" s="164"/>
      <c r="I15" s="165"/>
    </row>
    <row r="16" spans="1:9" x14ac:dyDescent="0.2">
      <c r="A16" s="112" t="s">
        <v>20</v>
      </c>
      <c r="B16" s="111"/>
      <c r="C16" s="111"/>
      <c r="D16" s="111"/>
      <c r="E16" s="111"/>
      <c r="F16" s="111"/>
      <c r="G16" s="111"/>
      <c r="H16" s="164"/>
      <c r="I16" s="165"/>
    </row>
    <row r="17" spans="1:9" x14ac:dyDescent="0.2">
      <c r="A17" s="112" t="s">
        <v>21</v>
      </c>
      <c r="B17" s="111"/>
      <c r="C17" s="111"/>
      <c r="D17" s="111"/>
      <c r="E17" s="111"/>
      <c r="F17" s="111"/>
      <c r="G17" s="111"/>
      <c r="H17" s="164"/>
      <c r="I17" s="165"/>
    </row>
    <row r="18" spans="1:9" x14ac:dyDescent="0.2">
      <c r="A18" s="112" t="s">
        <v>22</v>
      </c>
      <c r="B18" s="111"/>
      <c r="C18" s="111"/>
      <c r="D18" s="111"/>
      <c r="E18" s="111"/>
      <c r="F18" s="111"/>
      <c r="G18" s="111"/>
      <c r="H18" s="164"/>
      <c r="I18" s="165"/>
    </row>
    <row r="19" spans="1:9" x14ac:dyDescent="0.2">
      <c r="A19" s="110" t="s">
        <v>36</v>
      </c>
      <c r="B19" s="111"/>
      <c r="C19" s="111"/>
      <c r="D19" s="111"/>
      <c r="E19" s="111"/>
      <c r="F19" s="111"/>
      <c r="G19" s="111"/>
      <c r="H19" s="164"/>
      <c r="I19" s="165"/>
    </row>
    <row r="20" spans="1:9" x14ac:dyDescent="0.2">
      <c r="A20" s="112" t="s">
        <v>23</v>
      </c>
      <c r="B20" s="111"/>
      <c r="C20" s="111"/>
      <c r="D20" s="111"/>
      <c r="E20" s="111"/>
      <c r="F20" s="111"/>
      <c r="G20" s="111"/>
      <c r="H20" s="164"/>
      <c r="I20" s="165"/>
    </row>
    <row r="21" spans="1:9" x14ac:dyDescent="0.2">
      <c r="A21" s="112" t="s">
        <v>24</v>
      </c>
      <c r="B21" s="111"/>
      <c r="C21" s="111"/>
      <c r="D21" s="111"/>
      <c r="E21" s="111"/>
      <c r="F21" s="111"/>
      <c r="G21" s="111"/>
      <c r="H21" s="164"/>
      <c r="I21" s="165"/>
    </row>
    <row r="22" spans="1:9" x14ac:dyDescent="0.2">
      <c r="A22" s="112" t="s">
        <v>25</v>
      </c>
      <c r="B22" s="111"/>
      <c r="C22" s="111"/>
      <c r="D22" s="111"/>
      <c r="E22" s="111"/>
      <c r="F22" s="111"/>
      <c r="G22" s="111"/>
      <c r="H22" s="164"/>
      <c r="I22" s="165"/>
    </row>
    <row r="23" spans="1:9" x14ac:dyDescent="0.2">
      <c r="A23" s="110" t="s">
        <v>82</v>
      </c>
      <c r="B23" s="111"/>
      <c r="C23" s="111"/>
      <c r="D23" s="111"/>
      <c r="E23" s="111"/>
      <c r="F23" s="111"/>
      <c r="G23" s="111"/>
      <c r="H23" s="164"/>
      <c r="I23" s="165"/>
    </row>
    <row r="24" spans="1:9" x14ac:dyDescent="0.2">
      <c r="A24" s="113" t="s">
        <v>26</v>
      </c>
      <c r="B24" s="114"/>
      <c r="C24" s="114"/>
      <c r="D24" s="114"/>
      <c r="E24" s="114"/>
      <c r="F24" s="114"/>
      <c r="G24" s="114"/>
      <c r="H24" s="166"/>
      <c r="I24" s="167"/>
    </row>
    <row r="25" spans="1:9" x14ac:dyDescent="0.2">
      <c r="A25" s="115" t="s">
        <v>27</v>
      </c>
      <c r="B25" s="116"/>
      <c r="C25" s="116"/>
      <c r="D25" s="116"/>
      <c r="E25" s="116"/>
      <c r="F25" s="116"/>
      <c r="G25" s="116"/>
      <c r="H25" s="168"/>
      <c r="I25" s="169"/>
    </row>
    <row r="26" spans="1:9" x14ac:dyDescent="0.2">
      <c r="A26" s="117" t="s">
        <v>28</v>
      </c>
      <c r="B26" s="118"/>
      <c r="C26" s="118"/>
      <c r="D26" s="118"/>
      <c r="E26" s="118"/>
      <c r="F26" s="118"/>
      <c r="G26" s="118"/>
      <c r="H26" s="170"/>
      <c r="I26" s="171"/>
    </row>
    <row r="27" spans="1:9" x14ac:dyDescent="0.2">
      <c r="A27" s="113" t="s">
        <v>29</v>
      </c>
      <c r="B27" s="114"/>
      <c r="C27" s="114"/>
      <c r="D27" s="114"/>
      <c r="E27" s="114"/>
      <c r="F27" s="114"/>
      <c r="G27" s="114"/>
      <c r="H27" s="166"/>
      <c r="I27" s="167"/>
    </row>
    <row r="28" spans="1:9" x14ac:dyDescent="0.2">
      <c r="A28" s="115" t="s">
        <v>27</v>
      </c>
      <c r="B28" s="116"/>
      <c r="C28" s="116"/>
      <c r="D28" s="116"/>
      <c r="E28" s="116"/>
      <c r="F28" s="116"/>
      <c r="G28" s="116"/>
      <c r="H28" s="168"/>
      <c r="I28" s="169"/>
    </row>
    <row r="29" spans="1:9" x14ac:dyDescent="0.2">
      <c r="A29" s="117" t="s">
        <v>28</v>
      </c>
      <c r="B29" s="118"/>
      <c r="C29" s="118"/>
      <c r="D29" s="118"/>
      <c r="E29" s="118"/>
      <c r="F29" s="118"/>
      <c r="G29" s="118"/>
      <c r="H29" s="170"/>
      <c r="I29" s="171"/>
    </row>
    <row r="30" spans="1:9" x14ac:dyDescent="0.2">
      <c r="A30" s="113" t="s">
        <v>42</v>
      </c>
      <c r="B30" s="114"/>
      <c r="C30" s="114"/>
      <c r="D30" s="114"/>
      <c r="E30" s="114"/>
      <c r="F30" s="114"/>
      <c r="G30" s="114"/>
      <c r="H30" s="166"/>
      <c r="I30" s="167"/>
    </row>
    <row r="31" spans="1:9" x14ac:dyDescent="0.2">
      <c r="A31" s="115" t="s">
        <v>27</v>
      </c>
      <c r="B31" s="116"/>
      <c r="C31" s="116"/>
      <c r="D31" s="116"/>
      <c r="E31" s="116"/>
      <c r="F31" s="116"/>
      <c r="G31" s="116"/>
      <c r="H31" s="168"/>
      <c r="I31" s="169"/>
    </row>
    <row r="32" spans="1:9" x14ac:dyDescent="0.2">
      <c r="A32" s="117" t="s">
        <v>28</v>
      </c>
      <c r="B32" s="118"/>
      <c r="C32" s="118"/>
      <c r="D32" s="118"/>
      <c r="E32" s="118"/>
      <c r="F32" s="118"/>
      <c r="G32" s="118"/>
      <c r="H32" s="170"/>
      <c r="I32" s="171"/>
    </row>
    <row r="33" spans="1:9" x14ac:dyDescent="0.2">
      <c r="A33" s="113" t="s">
        <v>30</v>
      </c>
      <c r="B33" s="114"/>
      <c r="C33" s="114"/>
      <c r="D33" s="114"/>
      <c r="E33" s="114"/>
      <c r="F33" s="114"/>
      <c r="G33" s="114"/>
      <c r="H33" s="166"/>
      <c r="I33" s="167"/>
    </row>
    <row r="34" spans="1:9" x14ac:dyDescent="0.2">
      <c r="A34" s="115" t="s">
        <v>27</v>
      </c>
      <c r="B34" s="116"/>
      <c r="C34" s="116"/>
      <c r="D34" s="116"/>
      <c r="E34" s="116"/>
      <c r="F34" s="116"/>
      <c r="G34" s="116"/>
      <c r="H34" s="168"/>
      <c r="I34" s="169"/>
    </row>
    <row r="35" spans="1:9" x14ac:dyDescent="0.2">
      <c r="A35" s="117" t="s">
        <v>28</v>
      </c>
      <c r="B35" s="118"/>
      <c r="C35" s="118"/>
      <c r="D35" s="118"/>
      <c r="E35" s="118"/>
      <c r="F35" s="118"/>
      <c r="G35" s="118"/>
      <c r="H35" s="170"/>
      <c r="I35" s="171"/>
    </row>
    <row r="36" spans="1:9" x14ac:dyDescent="0.2">
      <c r="A36" s="110" t="s">
        <v>31</v>
      </c>
      <c r="B36" s="111"/>
      <c r="C36" s="119">
        <v>1</v>
      </c>
      <c r="D36" s="111"/>
      <c r="E36" s="119">
        <v>1</v>
      </c>
      <c r="F36" s="111"/>
      <c r="G36" s="119">
        <v>1</v>
      </c>
      <c r="H36" s="164"/>
      <c r="I36" s="172">
        <v>1</v>
      </c>
    </row>
    <row r="37" spans="1:9" x14ac:dyDescent="0.2">
      <c r="A37" s="110" t="s">
        <v>32</v>
      </c>
      <c r="B37" s="111"/>
      <c r="C37" s="111"/>
      <c r="D37" s="111"/>
      <c r="E37" s="111"/>
      <c r="F37" s="111"/>
      <c r="G37" s="111"/>
      <c r="H37" s="164"/>
      <c r="I37" s="165"/>
    </row>
    <row r="38" spans="1:9" ht="13.5" thickBot="1" x14ac:dyDescent="0.25">
      <c r="A38" s="230" t="s">
        <v>79</v>
      </c>
      <c r="B38" s="231"/>
      <c r="C38" s="231"/>
      <c r="D38" s="231"/>
      <c r="E38" s="231"/>
      <c r="F38" s="231"/>
      <c r="G38" s="231"/>
      <c r="H38" s="232"/>
      <c r="I38" s="233"/>
    </row>
    <row r="39" spans="1:9" x14ac:dyDescent="0.2">
      <c r="A39" s="227" t="s">
        <v>39</v>
      </c>
      <c r="B39" s="120"/>
      <c r="C39" s="120"/>
      <c r="D39" s="120"/>
      <c r="E39" s="120"/>
      <c r="F39" s="120"/>
      <c r="G39" s="120"/>
      <c r="H39" s="173"/>
      <c r="I39" s="174"/>
    </row>
    <row r="40" spans="1:9" x14ac:dyDescent="0.2">
      <c r="A40" s="228" t="s">
        <v>40</v>
      </c>
      <c r="B40" s="121"/>
      <c r="C40" s="121"/>
      <c r="D40" s="121"/>
      <c r="E40" s="121"/>
      <c r="F40" s="121"/>
      <c r="G40" s="121"/>
      <c r="H40" s="175"/>
      <c r="I40" s="176"/>
    </row>
    <row r="41" spans="1:9" ht="13.5" thickBot="1" x14ac:dyDescent="0.25">
      <c r="A41" s="229" t="s">
        <v>41</v>
      </c>
      <c r="B41" s="122"/>
      <c r="C41" s="122"/>
      <c r="D41" s="122"/>
      <c r="E41" s="122"/>
      <c r="F41" s="122"/>
      <c r="G41" s="122"/>
      <c r="H41" s="177"/>
      <c r="I41" s="178"/>
    </row>
    <row r="42" spans="1:9" x14ac:dyDescent="0.2">
      <c r="A42" s="123"/>
      <c r="B42" s="8"/>
      <c r="C42" s="124"/>
      <c r="D42" s="124"/>
      <c r="E42" s="124"/>
      <c r="F42" s="124"/>
      <c r="G42" s="124"/>
      <c r="H42" s="156"/>
      <c r="I42" s="156"/>
    </row>
    <row r="43" spans="1:9" x14ac:dyDescent="0.2">
      <c r="A43" s="124"/>
      <c r="B43" s="124"/>
      <c r="C43" s="124"/>
      <c r="D43" s="124"/>
      <c r="E43" s="124"/>
      <c r="F43" s="124"/>
      <c r="G43" s="124"/>
      <c r="H43" s="156"/>
      <c r="I43" s="156"/>
    </row>
    <row r="44" spans="1:9" x14ac:dyDescent="0.2">
      <c r="A44" s="124"/>
      <c r="B44" s="124"/>
      <c r="C44" s="124"/>
      <c r="D44" s="124"/>
      <c r="E44" s="124"/>
      <c r="F44" s="124"/>
      <c r="G44" s="124"/>
      <c r="H44" s="156"/>
      <c r="I44" s="156"/>
    </row>
    <row r="45" spans="1:9" x14ac:dyDescent="0.2">
      <c r="A45" s="124"/>
      <c r="B45" s="124"/>
      <c r="C45" s="124"/>
      <c r="D45" s="124"/>
      <c r="E45" s="124"/>
      <c r="F45" s="124"/>
      <c r="G45" s="124"/>
      <c r="H45" s="156"/>
      <c r="I45" s="156"/>
    </row>
    <row r="46" spans="1:9" x14ac:dyDescent="0.2">
      <c r="A46" s="124"/>
      <c r="B46" s="124"/>
      <c r="C46" s="124"/>
      <c r="D46" s="124"/>
      <c r="E46" s="124"/>
      <c r="F46" s="124"/>
      <c r="G46" s="124"/>
      <c r="H46" s="156"/>
      <c r="I46" s="156"/>
    </row>
    <row r="47" spans="1:9" x14ac:dyDescent="0.2">
      <c r="A47" s="124"/>
      <c r="B47" s="124"/>
      <c r="C47" s="124"/>
      <c r="D47" s="124"/>
      <c r="E47" s="124"/>
      <c r="F47" s="124"/>
      <c r="G47" s="124"/>
      <c r="H47" s="156"/>
      <c r="I47" s="156"/>
    </row>
  </sheetData>
  <phoneticPr fontId="0" type="noConversion"/>
  <printOptions horizontalCentered="1" verticalCentered="1"/>
  <pageMargins left="0.39370078740157483" right="0.39370078740157483" top="0.62992125984251968" bottom="0.59055118110236227" header="0.19685039370078741" footer="0.51181102362204722"/>
  <pageSetup paperSize="9" scale="99" orientation="landscape" r:id="rId1"/>
  <headerFooter alignWithMargins="0">
    <oddHeader>&amp;R2018 - Año del Centenario de la Reforma Universitaria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zoomScale="115" zoomScaleNormal="115" workbookViewId="0">
      <selection sqref="A1:I41"/>
    </sheetView>
  </sheetViews>
  <sheetFormatPr baseColWidth="10" defaultRowHeight="12.75" x14ac:dyDescent="0.2"/>
  <cols>
    <col min="1" max="1" width="36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157"/>
    <col min="9" max="9" width="8.28515625" style="157" customWidth="1"/>
    <col min="10" max="16384" width="11.42578125" style="2"/>
  </cols>
  <sheetData>
    <row r="1" spans="1:9" x14ac:dyDescent="0.2">
      <c r="A1" s="97" t="s">
        <v>89</v>
      </c>
      <c r="B1" s="98"/>
      <c r="C1" s="98"/>
      <c r="D1" s="98"/>
      <c r="E1" s="98"/>
      <c r="F1" s="98"/>
      <c r="G1" s="98"/>
      <c r="H1" s="155"/>
      <c r="I1" s="155"/>
    </row>
    <row r="2" spans="1:9" x14ac:dyDescent="0.2">
      <c r="A2" s="97" t="s">
        <v>100</v>
      </c>
      <c r="B2" s="98"/>
      <c r="C2" s="98"/>
      <c r="D2" s="98"/>
      <c r="E2" s="98"/>
      <c r="F2" s="98"/>
      <c r="G2" s="98"/>
      <c r="H2" s="155"/>
      <c r="I2" s="155"/>
    </row>
    <row r="3" spans="1:9" x14ac:dyDescent="0.2">
      <c r="A3" s="221"/>
      <c r="B3" s="222"/>
      <c r="C3" s="221" t="s">
        <v>125</v>
      </c>
      <c r="D3" s="222"/>
      <c r="E3" s="222"/>
      <c r="F3" s="222"/>
      <c r="G3" s="222"/>
      <c r="H3" s="155"/>
      <c r="I3" s="155"/>
    </row>
    <row r="4" spans="1:9" s="5" customFormat="1" x14ac:dyDescent="0.2">
      <c r="A4" s="223" t="s">
        <v>90</v>
      </c>
      <c r="B4" s="158"/>
      <c r="C4" s="158"/>
      <c r="D4" s="158"/>
      <c r="E4" s="158"/>
      <c r="F4" s="158"/>
      <c r="G4" s="158"/>
      <c r="H4" s="158"/>
      <c r="I4" s="158"/>
    </row>
    <row r="5" spans="1:9" ht="13.5" thickBot="1" x14ac:dyDescent="0.25">
      <c r="A5" s="97" t="s">
        <v>104</v>
      </c>
      <c r="B5" s="98"/>
      <c r="C5" s="98"/>
      <c r="D5" s="98"/>
      <c r="E5" s="98"/>
      <c r="F5" s="98"/>
      <c r="G5" s="98"/>
      <c r="H5" s="155"/>
      <c r="I5" s="155"/>
    </row>
    <row r="6" spans="1:9" ht="13.5" thickBot="1" x14ac:dyDescent="0.25">
      <c r="A6" s="99" t="s">
        <v>11</v>
      </c>
      <c r="B6" s="100" t="s">
        <v>91</v>
      </c>
      <c r="C6" s="101"/>
      <c r="D6" s="100" t="s">
        <v>92</v>
      </c>
      <c r="E6" s="101"/>
      <c r="F6" s="100" t="s">
        <v>93</v>
      </c>
      <c r="G6" s="101"/>
      <c r="H6" s="159" t="s">
        <v>101</v>
      </c>
      <c r="I6" s="160"/>
    </row>
    <row r="7" spans="1:9" s="3" customFormat="1" ht="13.5" thickBot="1" x14ac:dyDescent="0.25">
      <c r="A7" s="102"/>
      <c r="B7" s="103" t="s">
        <v>43</v>
      </c>
      <c r="C7" s="104" t="s">
        <v>12</v>
      </c>
      <c r="D7" s="105" t="s">
        <v>43</v>
      </c>
      <c r="E7" s="104" t="s">
        <v>12</v>
      </c>
      <c r="F7" s="105" t="s">
        <v>43</v>
      </c>
      <c r="G7" s="104" t="s">
        <v>12</v>
      </c>
      <c r="H7" s="161" t="s">
        <v>43</v>
      </c>
      <c r="I7" s="162" t="s">
        <v>12</v>
      </c>
    </row>
    <row r="8" spans="1:9" s="3" customFormat="1" x14ac:dyDescent="0.2">
      <c r="A8" s="106" t="s">
        <v>44</v>
      </c>
      <c r="B8" s="107"/>
      <c r="C8" s="108"/>
      <c r="D8" s="109"/>
      <c r="E8" s="108"/>
      <c r="F8" s="109"/>
      <c r="G8" s="108"/>
      <c r="H8" s="179"/>
      <c r="I8" s="181"/>
    </row>
    <row r="9" spans="1:9" x14ac:dyDescent="0.2">
      <c r="A9" s="110" t="s">
        <v>13</v>
      </c>
      <c r="B9" s="111"/>
      <c r="C9" s="111"/>
      <c r="D9" s="111"/>
      <c r="E9" s="111"/>
      <c r="F9" s="111"/>
      <c r="G9" s="111"/>
      <c r="H9" s="164"/>
      <c r="I9" s="180"/>
    </row>
    <row r="10" spans="1:9" x14ac:dyDescent="0.2">
      <c r="A10" s="112" t="s">
        <v>14</v>
      </c>
      <c r="B10" s="111"/>
      <c r="C10" s="111"/>
      <c r="D10" s="111"/>
      <c r="E10" s="111"/>
      <c r="F10" s="111"/>
      <c r="G10" s="111"/>
      <c r="H10" s="164"/>
      <c r="I10" s="165"/>
    </row>
    <row r="11" spans="1:9" x14ac:dyDescent="0.2">
      <c r="A11" s="112" t="s">
        <v>15</v>
      </c>
      <c r="B11" s="111"/>
      <c r="C11" s="111"/>
      <c r="D11" s="111"/>
      <c r="E11" s="111"/>
      <c r="F11" s="111"/>
      <c r="G11" s="111"/>
      <c r="H11" s="164"/>
      <c r="I11" s="165"/>
    </row>
    <row r="12" spans="1:9" x14ac:dyDescent="0.2">
      <c r="A12" s="110" t="s">
        <v>16</v>
      </c>
      <c r="B12" s="111"/>
      <c r="C12" s="111"/>
      <c r="D12" s="111"/>
      <c r="E12" s="111"/>
      <c r="F12" s="111"/>
      <c r="G12" s="111"/>
      <c r="H12" s="164"/>
      <c r="I12" s="165"/>
    </row>
    <row r="13" spans="1:9" x14ac:dyDescent="0.2">
      <c r="A13" s="112" t="s">
        <v>17</v>
      </c>
      <c r="B13" s="111"/>
      <c r="C13" s="111"/>
      <c r="D13" s="111"/>
      <c r="E13" s="111"/>
      <c r="F13" s="111"/>
      <c r="G13" s="111"/>
      <c r="H13" s="164"/>
      <c r="I13" s="165"/>
    </row>
    <row r="14" spans="1:9" x14ac:dyDescent="0.2">
      <c r="A14" s="112" t="s">
        <v>18</v>
      </c>
      <c r="B14" s="111"/>
      <c r="C14" s="111"/>
      <c r="D14" s="111"/>
      <c r="E14" s="111"/>
      <c r="F14" s="111"/>
      <c r="G14" s="111"/>
      <c r="H14" s="164"/>
      <c r="I14" s="165"/>
    </row>
    <row r="15" spans="1:9" x14ac:dyDescent="0.2">
      <c r="A15" s="112" t="s">
        <v>19</v>
      </c>
      <c r="B15" s="111"/>
      <c r="C15" s="111"/>
      <c r="D15" s="111"/>
      <c r="E15" s="111"/>
      <c r="F15" s="111"/>
      <c r="G15" s="111"/>
      <c r="H15" s="164"/>
      <c r="I15" s="165"/>
    </row>
    <row r="16" spans="1:9" x14ac:dyDescent="0.2">
      <c r="A16" s="112" t="s">
        <v>20</v>
      </c>
      <c r="B16" s="111"/>
      <c r="C16" s="111"/>
      <c r="D16" s="111"/>
      <c r="E16" s="111"/>
      <c r="F16" s="111"/>
      <c r="G16" s="111"/>
      <c r="H16" s="164"/>
      <c r="I16" s="165"/>
    </row>
    <row r="17" spans="1:9" x14ac:dyDescent="0.2">
      <c r="A17" s="112" t="s">
        <v>21</v>
      </c>
      <c r="B17" s="111"/>
      <c r="C17" s="111"/>
      <c r="D17" s="111"/>
      <c r="E17" s="111"/>
      <c r="F17" s="111"/>
      <c r="G17" s="111"/>
      <c r="H17" s="164"/>
      <c r="I17" s="165"/>
    </row>
    <row r="18" spans="1:9" x14ac:dyDescent="0.2">
      <c r="A18" s="112" t="s">
        <v>22</v>
      </c>
      <c r="B18" s="111"/>
      <c r="C18" s="111"/>
      <c r="D18" s="111"/>
      <c r="E18" s="111"/>
      <c r="F18" s="111"/>
      <c r="G18" s="111"/>
      <c r="H18" s="164"/>
      <c r="I18" s="165"/>
    </row>
    <row r="19" spans="1:9" x14ac:dyDescent="0.2">
      <c r="A19" s="110" t="s">
        <v>36</v>
      </c>
      <c r="B19" s="111"/>
      <c r="C19" s="111"/>
      <c r="D19" s="111"/>
      <c r="E19" s="111"/>
      <c r="F19" s="111"/>
      <c r="G19" s="111"/>
      <c r="H19" s="164"/>
      <c r="I19" s="165"/>
    </row>
    <row r="20" spans="1:9" x14ac:dyDescent="0.2">
      <c r="A20" s="112" t="s">
        <v>23</v>
      </c>
      <c r="B20" s="111"/>
      <c r="C20" s="111"/>
      <c r="D20" s="111"/>
      <c r="E20" s="111"/>
      <c r="F20" s="111"/>
      <c r="G20" s="111"/>
      <c r="H20" s="164"/>
      <c r="I20" s="165"/>
    </row>
    <row r="21" spans="1:9" x14ac:dyDescent="0.2">
      <c r="A21" s="112" t="s">
        <v>24</v>
      </c>
      <c r="B21" s="111"/>
      <c r="C21" s="111"/>
      <c r="D21" s="111"/>
      <c r="E21" s="111"/>
      <c r="F21" s="111"/>
      <c r="G21" s="111"/>
      <c r="H21" s="164"/>
      <c r="I21" s="165"/>
    </row>
    <row r="22" spans="1:9" x14ac:dyDescent="0.2">
      <c r="A22" s="112" t="s">
        <v>25</v>
      </c>
      <c r="B22" s="111"/>
      <c r="C22" s="111"/>
      <c r="D22" s="111"/>
      <c r="E22" s="111"/>
      <c r="F22" s="111"/>
      <c r="G22" s="111"/>
      <c r="H22" s="164"/>
      <c r="I22" s="165"/>
    </row>
    <row r="23" spans="1:9" x14ac:dyDescent="0.2">
      <c r="A23" s="110" t="s">
        <v>82</v>
      </c>
      <c r="B23" s="111"/>
      <c r="C23" s="111"/>
      <c r="D23" s="111"/>
      <c r="E23" s="111"/>
      <c r="F23" s="111"/>
      <c r="G23" s="111"/>
      <c r="H23" s="164"/>
      <c r="I23" s="165"/>
    </row>
    <row r="24" spans="1:9" x14ac:dyDescent="0.2">
      <c r="A24" s="113" t="s">
        <v>26</v>
      </c>
      <c r="B24" s="114"/>
      <c r="C24" s="114"/>
      <c r="D24" s="114"/>
      <c r="E24" s="114"/>
      <c r="F24" s="114"/>
      <c r="G24" s="114"/>
      <c r="H24" s="166"/>
      <c r="I24" s="167"/>
    </row>
    <row r="25" spans="1:9" x14ac:dyDescent="0.2">
      <c r="A25" s="115" t="s">
        <v>27</v>
      </c>
      <c r="B25" s="116"/>
      <c r="C25" s="116"/>
      <c r="D25" s="116"/>
      <c r="E25" s="116"/>
      <c r="F25" s="116"/>
      <c r="G25" s="116"/>
      <c r="H25" s="168"/>
      <c r="I25" s="169"/>
    </row>
    <row r="26" spans="1:9" x14ac:dyDescent="0.2">
      <c r="A26" s="117" t="s">
        <v>28</v>
      </c>
      <c r="B26" s="118"/>
      <c r="C26" s="118"/>
      <c r="D26" s="118"/>
      <c r="E26" s="118"/>
      <c r="F26" s="118"/>
      <c r="G26" s="118"/>
      <c r="H26" s="170"/>
      <c r="I26" s="171"/>
    </row>
    <row r="27" spans="1:9" x14ac:dyDescent="0.2">
      <c r="A27" s="113" t="s">
        <v>29</v>
      </c>
      <c r="B27" s="114"/>
      <c r="C27" s="114"/>
      <c r="D27" s="114"/>
      <c r="E27" s="114"/>
      <c r="F27" s="114"/>
      <c r="G27" s="114"/>
      <c r="H27" s="166"/>
      <c r="I27" s="167"/>
    </row>
    <row r="28" spans="1:9" x14ac:dyDescent="0.2">
      <c r="A28" s="115" t="s">
        <v>27</v>
      </c>
      <c r="B28" s="116"/>
      <c r="C28" s="116"/>
      <c r="D28" s="116"/>
      <c r="E28" s="116"/>
      <c r="F28" s="116"/>
      <c r="G28" s="116"/>
      <c r="H28" s="168"/>
      <c r="I28" s="169"/>
    </row>
    <row r="29" spans="1:9" x14ac:dyDescent="0.2">
      <c r="A29" s="117" t="s">
        <v>28</v>
      </c>
      <c r="B29" s="118"/>
      <c r="C29" s="118"/>
      <c r="D29" s="118"/>
      <c r="E29" s="118"/>
      <c r="F29" s="118"/>
      <c r="G29" s="118"/>
      <c r="H29" s="170"/>
      <c r="I29" s="171"/>
    </row>
    <row r="30" spans="1:9" x14ac:dyDescent="0.2">
      <c r="A30" s="113" t="s">
        <v>42</v>
      </c>
      <c r="B30" s="114"/>
      <c r="C30" s="114"/>
      <c r="D30" s="114"/>
      <c r="E30" s="114"/>
      <c r="F30" s="114"/>
      <c r="G30" s="114"/>
      <c r="H30" s="166"/>
      <c r="I30" s="167"/>
    </row>
    <row r="31" spans="1:9" x14ac:dyDescent="0.2">
      <c r="A31" s="115" t="s">
        <v>27</v>
      </c>
      <c r="B31" s="116"/>
      <c r="C31" s="116"/>
      <c r="D31" s="116"/>
      <c r="E31" s="116"/>
      <c r="F31" s="116"/>
      <c r="G31" s="116"/>
      <c r="H31" s="168"/>
      <c r="I31" s="169"/>
    </row>
    <row r="32" spans="1:9" x14ac:dyDescent="0.2">
      <c r="A32" s="117" t="s">
        <v>28</v>
      </c>
      <c r="B32" s="118"/>
      <c r="C32" s="118"/>
      <c r="D32" s="118"/>
      <c r="E32" s="118"/>
      <c r="F32" s="118"/>
      <c r="G32" s="118"/>
      <c r="H32" s="170"/>
      <c r="I32" s="171"/>
    </row>
    <row r="33" spans="1:9" x14ac:dyDescent="0.2">
      <c r="A33" s="113" t="s">
        <v>30</v>
      </c>
      <c r="B33" s="114"/>
      <c r="C33" s="114"/>
      <c r="D33" s="114"/>
      <c r="E33" s="114"/>
      <c r="F33" s="114"/>
      <c r="G33" s="114"/>
      <c r="H33" s="166"/>
      <c r="I33" s="167"/>
    </row>
    <row r="34" spans="1:9" x14ac:dyDescent="0.2">
      <c r="A34" s="115" t="s">
        <v>27</v>
      </c>
      <c r="B34" s="116"/>
      <c r="C34" s="116"/>
      <c r="D34" s="116"/>
      <c r="E34" s="116"/>
      <c r="F34" s="116"/>
      <c r="G34" s="116"/>
      <c r="H34" s="168"/>
      <c r="I34" s="169"/>
    </row>
    <row r="35" spans="1:9" x14ac:dyDescent="0.2">
      <c r="A35" s="117" t="s">
        <v>28</v>
      </c>
      <c r="B35" s="118"/>
      <c r="C35" s="118"/>
      <c r="D35" s="118"/>
      <c r="E35" s="118"/>
      <c r="F35" s="118"/>
      <c r="G35" s="118"/>
      <c r="H35" s="170"/>
      <c r="I35" s="171"/>
    </row>
    <row r="36" spans="1:9" x14ac:dyDescent="0.2">
      <c r="A36" s="110" t="s">
        <v>31</v>
      </c>
      <c r="B36" s="111"/>
      <c r="C36" s="119">
        <v>1</v>
      </c>
      <c r="D36" s="111"/>
      <c r="E36" s="119">
        <v>1</v>
      </c>
      <c r="F36" s="111"/>
      <c r="G36" s="119">
        <v>1</v>
      </c>
      <c r="H36" s="164"/>
      <c r="I36" s="172">
        <v>1</v>
      </c>
    </row>
    <row r="37" spans="1:9" x14ac:dyDescent="0.2">
      <c r="A37" s="110" t="s">
        <v>32</v>
      </c>
      <c r="B37" s="111"/>
      <c r="C37" s="111"/>
      <c r="D37" s="111"/>
      <c r="E37" s="111"/>
      <c r="F37" s="111"/>
      <c r="G37" s="111"/>
      <c r="H37" s="164"/>
      <c r="I37" s="165"/>
    </row>
    <row r="38" spans="1:9" ht="13.5" thickBot="1" x14ac:dyDescent="0.25">
      <c r="A38" s="230" t="s">
        <v>79</v>
      </c>
      <c r="B38" s="231"/>
      <c r="C38" s="231"/>
      <c r="D38" s="231"/>
      <c r="E38" s="231"/>
      <c r="F38" s="231"/>
      <c r="G38" s="231"/>
      <c r="H38" s="232"/>
      <c r="I38" s="233"/>
    </row>
    <row r="39" spans="1:9" x14ac:dyDescent="0.2">
      <c r="A39" s="227" t="s">
        <v>39</v>
      </c>
      <c r="B39" s="120"/>
      <c r="C39" s="120"/>
      <c r="D39" s="120"/>
      <c r="E39" s="120"/>
      <c r="F39" s="120"/>
      <c r="G39" s="120"/>
      <c r="H39" s="173"/>
      <c r="I39" s="174"/>
    </row>
    <row r="40" spans="1:9" x14ac:dyDescent="0.2">
      <c r="A40" s="228" t="s">
        <v>40</v>
      </c>
      <c r="B40" s="121"/>
      <c r="C40" s="121"/>
      <c r="D40" s="121"/>
      <c r="E40" s="121"/>
      <c r="F40" s="121"/>
      <c r="G40" s="121"/>
      <c r="H40" s="175"/>
      <c r="I40" s="176"/>
    </row>
    <row r="41" spans="1:9" ht="13.5" thickBot="1" x14ac:dyDescent="0.25">
      <c r="A41" s="229" t="s">
        <v>41</v>
      </c>
      <c r="B41" s="122"/>
      <c r="C41" s="122"/>
      <c r="D41" s="122"/>
      <c r="E41" s="122"/>
      <c r="F41" s="122"/>
      <c r="G41" s="122"/>
      <c r="H41" s="177"/>
      <c r="I41" s="178"/>
    </row>
    <row r="42" spans="1:9" x14ac:dyDescent="0.2">
      <c r="A42" s="123"/>
      <c r="B42" s="8"/>
      <c r="C42" s="124"/>
      <c r="D42" s="124"/>
      <c r="E42" s="124"/>
      <c r="F42" s="124"/>
      <c r="G42" s="124"/>
      <c r="H42" s="156"/>
      <c r="I42" s="156"/>
    </row>
    <row r="43" spans="1:9" x14ac:dyDescent="0.2">
      <c r="A43" s="124"/>
      <c r="B43" s="124"/>
      <c r="C43" s="124"/>
      <c r="D43" s="124"/>
      <c r="E43" s="124"/>
      <c r="F43" s="124"/>
      <c r="G43" s="124"/>
      <c r="H43" s="156"/>
      <c r="I43" s="156"/>
    </row>
    <row r="44" spans="1:9" x14ac:dyDescent="0.2">
      <c r="A44" s="124"/>
      <c r="B44" s="124"/>
      <c r="C44" s="124"/>
      <c r="D44" s="124"/>
      <c r="E44" s="124"/>
      <c r="F44" s="124"/>
      <c r="G44" s="124"/>
      <c r="H44" s="156"/>
      <c r="I44" s="156"/>
    </row>
    <row r="45" spans="1:9" x14ac:dyDescent="0.2">
      <c r="A45" s="124"/>
      <c r="B45" s="124"/>
      <c r="C45" s="124"/>
      <c r="D45" s="124"/>
      <c r="E45" s="124"/>
      <c r="F45" s="124"/>
      <c r="G45" s="124"/>
      <c r="H45" s="156"/>
      <c r="I45" s="156"/>
    </row>
    <row r="46" spans="1:9" x14ac:dyDescent="0.2">
      <c r="A46" s="124"/>
      <c r="B46" s="124"/>
      <c r="C46" s="124"/>
      <c r="D46" s="124"/>
      <c r="E46" s="124"/>
      <c r="F46" s="124"/>
      <c r="G46" s="124"/>
      <c r="H46" s="156"/>
      <c r="I46" s="156"/>
    </row>
    <row r="47" spans="1:9" x14ac:dyDescent="0.2">
      <c r="A47" s="124"/>
      <c r="B47" s="124"/>
      <c r="C47" s="124"/>
      <c r="D47" s="124"/>
      <c r="E47" s="124"/>
      <c r="F47" s="124"/>
      <c r="G47" s="124"/>
      <c r="H47" s="156"/>
      <c r="I47" s="156"/>
    </row>
  </sheetData>
  <printOptions horizontalCentered="1" verticalCentered="1"/>
  <pageMargins left="0.39370078740157483" right="0.39370078740157483" top="0.62992125984251968" bottom="0.59055118110236227" header="0.19685039370078741" footer="0.51181102362204722"/>
  <pageSetup paperSize="9" scale="99" orientation="landscape" r:id="rId1"/>
  <headerFooter alignWithMargins="0">
    <oddHeader>&amp;R2018 - Año del Centenario de la Reforma Universitaria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zoomScale="115" zoomScaleNormal="115" workbookViewId="0">
      <selection sqref="A1:I42"/>
    </sheetView>
  </sheetViews>
  <sheetFormatPr baseColWidth="10" defaultRowHeight="12.75" x14ac:dyDescent="0.2"/>
  <cols>
    <col min="1" max="1" width="36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1.42578125" style="157"/>
    <col min="9" max="9" width="8.28515625" style="157" customWidth="1"/>
    <col min="10" max="16384" width="11.42578125" style="2"/>
  </cols>
  <sheetData>
    <row r="1" spans="1:9" x14ac:dyDescent="0.2">
      <c r="A1" s="97" t="s">
        <v>118</v>
      </c>
      <c r="B1" s="98"/>
      <c r="C1" s="98"/>
      <c r="D1" s="98"/>
      <c r="E1" s="98"/>
      <c r="F1" s="98"/>
      <c r="G1" s="98"/>
      <c r="H1" s="155"/>
      <c r="I1" s="155"/>
    </row>
    <row r="2" spans="1:9" x14ac:dyDescent="0.2">
      <c r="A2" s="97" t="s">
        <v>10</v>
      </c>
      <c r="B2" s="98"/>
      <c r="C2" s="98"/>
      <c r="D2" s="98"/>
      <c r="E2" s="98"/>
      <c r="F2" s="98"/>
      <c r="G2" s="98"/>
      <c r="H2" s="155"/>
      <c r="I2" s="155"/>
    </row>
    <row r="3" spans="1:9" ht="15" x14ac:dyDescent="0.25">
      <c r="A3" s="224"/>
      <c r="B3" s="225" t="s">
        <v>127</v>
      </c>
      <c r="C3" s="225"/>
      <c r="D3" s="222"/>
      <c r="E3" s="222"/>
      <c r="F3" s="222"/>
      <c r="G3" s="222"/>
      <c r="H3" s="155"/>
      <c r="I3" s="155"/>
    </row>
    <row r="4" spans="1:9" s="5" customFormat="1" x14ac:dyDescent="0.2">
      <c r="A4" s="223" t="s">
        <v>90</v>
      </c>
      <c r="B4" s="158"/>
      <c r="C4" s="158"/>
      <c r="D4" s="158"/>
      <c r="E4" s="158"/>
      <c r="F4" s="158"/>
      <c r="G4" s="158"/>
      <c r="H4" s="158"/>
      <c r="I4" s="158"/>
    </row>
    <row r="5" spans="1:9" x14ac:dyDescent="0.2">
      <c r="A5" s="97" t="s">
        <v>110</v>
      </c>
      <c r="B5" s="98"/>
      <c r="C5" s="98"/>
      <c r="D5" s="98"/>
      <c r="E5" s="98"/>
      <c r="F5" s="98"/>
      <c r="G5" s="98"/>
      <c r="H5" s="155"/>
      <c r="I5" s="155"/>
    </row>
    <row r="6" spans="1:9" ht="13.5" thickBot="1" x14ac:dyDescent="0.25">
      <c r="A6" s="97"/>
      <c r="B6" s="98"/>
      <c r="C6" s="98"/>
      <c r="D6" s="98"/>
      <c r="E6" s="98"/>
      <c r="F6" s="98"/>
      <c r="G6" s="98"/>
      <c r="H6" s="155"/>
      <c r="I6" s="155"/>
    </row>
    <row r="7" spans="1:9" ht="13.5" thickBot="1" x14ac:dyDescent="0.25">
      <c r="A7" s="99" t="s">
        <v>11</v>
      </c>
      <c r="B7" s="100" t="s">
        <v>91</v>
      </c>
      <c r="C7" s="101"/>
      <c r="D7" s="100" t="s">
        <v>92</v>
      </c>
      <c r="E7" s="101"/>
      <c r="F7" s="100" t="s">
        <v>93</v>
      </c>
      <c r="G7" s="101"/>
      <c r="H7" s="159" t="s">
        <v>101</v>
      </c>
      <c r="I7" s="160"/>
    </row>
    <row r="8" spans="1:9" s="3" customFormat="1" ht="13.5" thickBot="1" x14ac:dyDescent="0.25">
      <c r="A8" s="102"/>
      <c r="B8" s="103" t="s">
        <v>43</v>
      </c>
      <c r="C8" s="104" t="s">
        <v>12</v>
      </c>
      <c r="D8" s="105" t="s">
        <v>43</v>
      </c>
      <c r="E8" s="104" t="s">
        <v>12</v>
      </c>
      <c r="F8" s="105" t="s">
        <v>43</v>
      </c>
      <c r="G8" s="104" t="s">
        <v>12</v>
      </c>
      <c r="H8" s="161" t="s">
        <v>43</v>
      </c>
      <c r="I8" s="162" t="s">
        <v>12</v>
      </c>
    </row>
    <row r="9" spans="1:9" s="3" customFormat="1" x14ac:dyDescent="0.2">
      <c r="A9" s="106" t="s">
        <v>44</v>
      </c>
      <c r="B9" s="107"/>
      <c r="C9" s="108"/>
      <c r="D9" s="109"/>
      <c r="E9" s="108"/>
      <c r="F9" s="109"/>
      <c r="G9" s="108"/>
      <c r="H9" s="163"/>
      <c r="I9" s="165"/>
    </row>
    <row r="10" spans="1:9" x14ac:dyDescent="0.2">
      <c r="A10" s="110" t="s">
        <v>13</v>
      </c>
      <c r="B10" s="111"/>
      <c r="C10" s="111"/>
      <c r="D10" s="111"/>
      <c r="E10" s="111"/>
      <c r="F10" s="111"/>
      <c r="G10" s="111"/>
      <c r="H10" s="164"/>
      <c r="I10" s="165"/>
    </row>
    <row r="11" spans="1:9" x14ac:dyDescent="0.2">
      <c r="A11" s="112" t="s">
        <v>14</v>
      </c>
      <c r="B11" s="111"/>
      <c r="C11" s="111"/>
      <c r="D11" s="111"/>
      <c r="E11" s="111"/>
      <c r="F11" s="111"/>
      <c r="G11" s="111"/>
      <c r="H11" s="164"/>
      <c r="I11" s="165"/>
    </row>
    <row r="12" spans="1:9" x14ac:dyDescent="0.2">
      <c r="A12" s="112" t="s">
        <v>15</v>
      </c>
      <c r="B12" s="111"/>
      <c r="C12" s="111"/>
      <c r="D12" s="111"/>
      <c r="E12" s="111"/>
      <c r="F12" s="111"/>
      <c r="G12" s="111"/>
      <c r="H12" s="164"/>
      <c r="I12" s="165"/>
    </row>
    <row r="13" spans="1:9" x14ac:dyDescent="0.2">
      <c r="A13" s="110" t="s">
        <v>16</v>
      </c>
      <c r="B13" s="111"/>
      <c r="C13" s="111"/>
      <c r="D13" s="111"/>
      <c r="E13" s="111"/>
      <c r="F13" s="111"/>
      <c r="G13" s="111"/>
      <c r="H13" s="164"/>
      <c r="I13" s="165"/>
    </row>
    <row r="14" spans="1:9" x14ac:dyDescent="0.2">
      <c r="A14" s="112" t="s">
        <v>17</v>
      </c>
      <c r="B14" s="111"/>
      <c r="C14" s="111"/>
      <c r="D14" s="111"/>
      <c r="E14" s="111"/>
      <c r="F14" s="111"/>
      <c r="G14" s="111"/>
      <c r="H14" s="164"/>
      <c r="I14" s="165"/>
    </row>
    <row r="15" spans="1:9" x14ac:dyDescent="0.2">
      <c r="A15" s="112" t="s">
        <v>18</v>
      </c>
      <c r="B15" s="111"/>
      <c r="C15" s="111"/>
      <c r="D15" s="111"/>
      <c r="E15" s="111"/>
      <c r="F15" s="111"/>
      <c r="G15" s="111"/>
      <c r="H15" s="164"/>
      <c r="I15" s="165"/>
    </row>
    <row r="16" spans="1:9" x14ac:dyDescent="0.2">
      <c r="A16" s="112" t="s">
        <v>19</v>
      </c>
      <c r="B16" s="111"/>
      <c r="C16" s="111"/>
      <c r="D16" s="111"/>
      <c r="E16" s="111"/>
      <c r="F16" s="111"/>
      <c r="G16" s="111"/>
      <c r="H16" s="164"/>
      <c r="I16" s="165"/>
    </row>
    <row r="17" spans="1:9" x14ac:dyDescent="0.2">
      <c r="A17" s="112" t="s">
        <v>20</v>
      </c>
      <c r="B17" s="111"/>
      <c r="C17" s="111"/>
      <c r="D17" s="111"/>
      <c r="E17" s="111"/>
      <c r="F17" s="111"/>
      <c r="G17" s="111"/>
      <c r="H17" s="164"/>
      <c r="I17" s="165"/>
    </row>
    <row r="18" spans="1:9" x14ac:dyDescent="0.2">
      <c r="A18" s="112" t="s">
        <v>21</v>
      </c>
      <c r="B18" s="111"/>
      <c r="C18" s="111"/>
      <c r="D18" s="111"/>
      <c r="E18" s="111"/>
      <c r="F18" s="111"/>
      <c r="G18" s="111"/>
      <c r="H18" s="164"/>
      <c r="I18" s="165"/>
    </row>
    <row r="19" spans="1:9" x14ac:dyDescent="0.2">
      <c r="A19" s="112" t="s">
        <v>22</v>
      </c>
      <c r="B19" s="111"/>
      <c r="C19" s="111"/>
      <c r="D19" s="111"/>
      <c r="E19" s="111"/>
      <c r="F19" s="111"/>
      <c r="G19" s="111"/>
      <c r="H19" s="164"/>
      <c r="I19" s="165"/>
    </row>
    <row r="20" spans="1:9" x14ac:dyDescent="0.2">
      <c r="A20" s="110" t="s">
        <v>36</v>
      </c>
      <c r="B20" s="111"/>
      <c r="C20" s="111"/>
      <c r="D20" s="111"/>
      <c r="E20" s="111"/>
      <c r="F20" s="111"/>
      <c r="G20" s="111"/>
      <c r="H20" s="164"/>
      <c r="I20" s="165"/>
    </row>
    <row r="21" spans="1:9" x14ac:dyDescent="0.2">
      <c r="A21" s="112" t="s">
        <v>23</v>
      </c>
      <c r="B21" s="111"/>
      <c r="C21" s="111"/>
      <c r="D21" s="111"/>
      <c r="E21" s="111"/>
      <c r="F21" s="111"/>
      <c r="G21" s="111"/>
      <c r="H21" s="164"/>
      <c r="I21" s="165"/>
    </row>
    <row r="22" spans="1:9" x14ac:dyDescent="0.2">
      <c r="A22" s="112" t="s">
        <v>24</v>
      </c>
      <c r="B22" s="111"/>
      <c r="C22" s="111"/>
      <c r="D22" s="111"/>
      <c r="E22" s="111"/>
      <c r="F22" s="111"/>
      <c r="G22" s="111"/>
      <c r="H22" s="164"/>
      <c r="I22" s="165"/>
    </row>
    <row r="23" spans="1:9" x14ac:dyDescent="0.2">
      <c r="A23" s="112" t="s">
        <v>25</v>
      </c>
      <c r="B23" s="111"/>
      <c r="C23" s="111"/>
      <c r="D23" s="111"/>
      <c r="E23" s="111"/>
      <c r="F23" s="111"/>
      <c r="G23" s="111"/>
      <c r="H23" s="164"/>
      <c r="I23" s="165"/>
    </row>
    <row r="24" spans="1:9" x14ac:dyDescent="0.2">
      <c r="A24" s="110" t="s">
        <v>82</v>
      </c>
      <c r="B24" s="111"/>
      <c r="C24" s="111"/>
      <c r="D24" s="111"/>
      <c r="E24" s="111"/>
      <c r="F24" s="111"/>
      <c r="G24" s="111"/>
      <c r="H24" s="164"/>
      <c r="I24" s="165"/>
    </row>
    <row r="25" spans="1:9" x14ac:dyDescent="0.2">
      <c r="A25" s="113" t="s">
        <v>26</v>
      </c>
      <c r="B25" s="114"/>
      <c r="C25" s="114"/>
      <c r="D25" s="114"/>
      <c r="E25" s="114"/>
      <c r="F25" s="114"/>
      <c r="G25" s="114"/>
      <c r="H25" s="166"/>
      <c r="I25" s="167"/>
    </row>
    <row r="26" spans="1:9" x14ac:dyDescent="0.2">
      <c r="A26" s="115" t="s">
        <v>27</v>
      </c>
      <c r="B26" s="116"/>
      <c r="C26" s="116"/>
      <c r="D26" s="116"/>
      <c r="E26" s="116"/>
      <c r="F26" s="116"/>
      <c r="G26" s="116"/>
      <c r="H26" s="168"/>
      <c r="I26" s="169"/>
    </row>
    <row r="27" spans="1:9" x14ac:dyDescent="0.2">
      <c r="A27" s="117" t="s">
        <v>28</v>
      </c>
      <c r="B27" s="118"/>
      <c r="C27" s="118"/>
      <c r="D27" s="118"/>
      <c r="E27" s="118"/>
      <c r="F27" s="118"/>
      <c r="G27" s="118"/>
      <c r="H27" s="170"/>
      <c r="I27" s="171"/>
    </row>
    <row r="28" spans="1:9" x14ac:dyDescent="0.2">
      <c r="A28" s="113" t="s">
        <v>29</v>
      </c>
      <c r="B28" s="114"/>
      <c r="C28" s="114"/>
      <c r="D28" s="114"/>
      <c r="E28" s="114"/>
      <c r="F28" s="114"/>
      <c r="G28" s="114"/>
      <c r="H28" s="166"/>
      <c r="I28" s="167"/>
    </row>
    <row r="29" spans="1:9" x14ac:dyDescent="0.2">
      <c r="A29" s="115" t="s">
        <v>27</v>
      </c>
      <c r="B29" s="116"/>
      <c r="C29" s="116"/>
      <c r="D29" s="116"/>
      <c r="E29" s="116"/>
      <c r="F29" s="116"/>
      <c r="G29" s="116"/>
      <c r="H29" s="168"/>
      <c r="I29" s="169"/>
    </row>
    <row r="30" spans="1:9" x14ac:dyDescent="0.2">
      <c r="A30" s="117" t="s">
        <v>28</v>
      </c>
      <c r="B30" s="118"/>
      <c r="C30" s="118"/>
      <c r="D30" s="118"/>
      <c r="E30" s="118"/>
      <c r="F30" s="118"/>
      <c r="G30" s="118"/>
      <c r="H30" s="170"/>
      <c r="I30" s="171"/>
    </row>
    <row r="31" spans="1:9" x14ac:dyDescent="0.2">
      <c r="A31" s="113" t="s">
        <v>42</v>
      </c>
      <c r="B31" s="114"/>
      <c r="C31" s="114"/>
      <c r="D31" s="114"/>
      <c r="E31" s="114"/>
      <c r="F31" s="114"/>
      <c r="G31" s="114"/>
      <c r="H31" s="166"/>
      <c r="I31" s="167"/>
    </row>
    <row r="32" spans="1:9" x14ac:dyDescent="0.2">
      <c r="A32" s="115" t="s">
        <v>27</v>
      </c>
      <c r="B32" s="116"/>
      <c r="C32" s="116"/>
      <c r="D32" s="116"/>
      <c r="E32" s="116"/>
      <c r="F32" s="116"/>
      <c r="G32" s="116"/>
      <c r="H32" s="168"/>
      <c r="I32" s="169"/>
    </row>
    <row r="33" spans="1:9" x14ac:dyDescent="0.2">
      <c r="A33" s="117" t="s">
        <v>28</v>
      </c>
      <c r="B33" s="118"/>
      <c r="C33" s="118"/>
      <c r="D33" s="118"/>
      <c r="E33" s="118"/>
      <c r="F33" s="118"/>
      <c r="G33" s="118"/>
      <c r="H33" s="170"/>
      <c r="I33" s="171"/>
    </row>
    <row r="34" spans="1:9" x14ac:dyDescent="0.2">
      <c r="A34" s="113" t="s">
        <v>30</v>
      </c>
      <c r="B34" s="114"/>
      <c r="C34" s="114"/>
      <c r="D34" s="114"/>
      <c r="E34" s="114"/>
      <c r="F34" s="114"/>
      <c r="G34" s="114"/>
      <c r="H34" s="166"/>
      <c r="I34" s="167"/>
    </row>
    <row r="35" spans="1:9" x14ac:dyDescent="0.2">
      <c r="A35" s="115" t="s">
        <v>27</v>
      </c>
      <c r="B35" s="116"/>
      <c r="C35" s="116"/>
      <c r="D35" s="116"/>
      <c r="E35" s="116"/>
      <c r="F35" s="116"/>
      <c r="G35" s="116"/>
      <c r="H35" s="168"/>
      <c r="I35" s="169"/>
    </row>
    <row r="36" spans="1:9" x14ac:dyDescent="0.2">
      <c r="A36" s="117" t="s">
        <v>28</v>
      </c>
      <c r="B36" s="118"/>
      <c r="C36" s="118"/>
      <c r="D36" s="118"/>
      <c r="E36" s="118"/>
      <c r="F36" s="118"/>
      <c r="G36" s="118"/>
      <c r="H36" s="170"/>
      <c r="I36" s="171"/>
    </row>
    <row r="37" spans="1:9" x14ac:dyDescent="0.2">
      <c r="A37" s="110" t="s">
        <v>31</v>
      </c>
      <c r="B37" s="111"/>
      <c r="C37" s="119">
        <v>1</v>
      </c>
      <c r="D37" s="111"/>
      <c r="E37" s="119">
        <v>1</v>
      </c>
      <c r="F37" s="111"/>
      <c r="G37" s="119">
        <v>1</v>
      </c>
      <c r="H37" s="164"/>
      <c r="I37" s="172">
        <v>1</v>
      </c>
    </row>
    <row r="38" spans="1:9" x14ac:dyDescent="0.2">
      <c r="A38" s="110" t="s">
        <v>32</v>
      </c>
      <c r="B38" s="111"/>
      <c r="C38" s="111"/>
      <c r="D38" s="111"/>
      <c r="E38" s="111"/>
      <c r="F38" s="111"/>
      <c r="G38" s="111"/>
      <c r="H38" s="164"/>
      <c r="I38" s="165"/>
    </row>
    <row r="39" spans="1:9" ht="13.5" thickBot="1" x14ac:dyDescent="0.25">
      <c r="A39" s="230" t="s">
        <v>79</v>
      </c>
      <c r="B39" s="231"/>
      <c r="C39" s="231"/>
      <c r="D39" s="231"/>
      <c r="E39" s="231"/>
      <c r="F39" s="231"/>
      <c r="G39" s="231"/>
      <c r="H39" s="232"/>
      <c r="I39" s="233"/>
    </row>
    <row r="40" spans="1:9" x14ac:dyDescent="0.2">
      <c r="A40" s="227" t="s">
        <v>39</v>
      </c>
      <c r="B40" s="120"/>
      <c r="C40" s="120"/>
      <c r="D40" s="120"/>
      <c r="E40" s="120"/>
      <c r="F40" s="120"/>
      <c r="G40" s="120"/>
      <c r="H40" s="173"/>
      <c r="I40" s="174"/>
    </row>
    <row r="41" spans="1:9" x14ac:dyDescent="0.2">
      <c r="A41" s="228" t="s">
        <v>40</v>
      </c>
      <c r="B41" s="121"/>
      <c r="C41" s="121"/>
      <c r="D41" s="121"/>
      <c r="E41" s="121"/>
      <c r="F41" s="121"/>
      <c r="G41" s="121"/>
      <c r="H41" s="175"/>
      <c r="I41" s="176"/>
    </row>
    <row r="42" spans="1:9" ht="13.5" thickBot="1" x14ac:dyDescent="0.25">
      <c r="A42" s="229" t="s">
        <v>41</v>
      </c>
      <c r="B42" s="122"/>
      <c r="C42" s="122"/>
      <c r="D42" s="122"/>
      <c r="E42" s="122"/>
      <c r="F42" s="122"/>
      <c r="G42" s="122"/>
      <c r="H42" s="177"/>
      <c r="I42" s="178"/>
    </row>
    <row r="43" spans="1:9" x14ac:dyDescent="0.2">
      <c r="A43" s="123"/>
      <c r="B43" s="8"/>
      <c r="C43" s="124"/>
      <c r="D43" s="124"/>
      <c r="E43" s="124"/>
      <c r="F43" s="124"/>
      <c r="G43" s="124"/>
      <c r="H43" s="156"/>
      <c r="I43" s="156"/>
    </row>
    <row r="44" spans="1:9" x14ac:dyDescent="0.2">
      <c r="A44" s="124"/>
      <c r="B44" s="124"/>
      <c r="C44" s="124"/>
      <c r="D44" s="124"/>
      <c r="E44" s="124"/>
      <c r="F44" s="124"/>
      <c r="G44" s="124"/>
      <c r="H44" s="156"/>
      <c r="I44" s="156"/>
    </row>
    <row r="45" spans="1:9" x14ac:dyDescent="0.2">
      <c r="A45" s="124"/>
      <c r="B45" s="124"/>
      <c r="C45" s="124"/>
      <c r="D45" s="124"/>
      <c r="E45" s="124"/>
      <c r="F45" s="124"/>
      <c r="G45" s="124"/>
      <c r="H45" s="156"/>
      <c r="I45" s="156"/>
    </row>
    <row r="46" spans="1:9" x14ac:dyDescent="0.2">
      <c r="A46" s="124"/>
      <c r="B46" s="124"/>
      <c r="C46" s="124"/>
      <c r="D46" s="124"/>
      <c r="E46" s="124"/>
      <c r="F46" s="124"/>
      <c r="G46" s="124"/>
      <c r="H46" s="156"/>
      <c r="I46" s="156"/>
    </row>
    <row r="47" spans="1:9" x14ac:dyDescent="0.2">
      <c r="A47" s="124"/>
      <c r="B47" s="124"/>
      <c r="C47" s="124"/>
      <c r="D47" s="124"/>
      <c r="E47" s="124"/>
      <c r="F47" s="124"/>
      <c r="G47" s="124"/>
      <c r="H47" s="156"/>
      <c r="I47" s="156"/>
    </row>
    <row r="48" spans="1:9" x14ac:dyDescent="0.2">
      <c r="A48" s="124"/>
      <c r="B48" s="124"/>
      <c r="C48" s="124"/>
      <c r="D48" s="124"/>
      <c r="E48" s="124"/>
      <c r="F48" s="124"/>
      <c r="G48" s="124"/>
      <c r="H48" s="156"/>
      <c r="I48" s="156"/>
    </row>
  </sheetData>
  <phoneticPr fontId="0" type="noConversion"/>
  <printOptions horizontalCentered="1" verticalCentered="1"/>
  <pageMargins left="0.39370078740157483" right="0.39370078740157483" top="0.62992125984251968" bottom="0.59055118110236227" header="0.19685039370078741" footer="0.51181102362204722"/>
  <pageSetup paperSize="9" scale="96" orientation="landscape" r:id="rId1"/>
  <headerFooter alignWithMargins="0">
    <oddHeader>&amp;R2018 - Año del Centenario de la Reforma Universitaria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20</vt:i4>
      </vt:variant>
    </vt:vector>
  </HeadingPairs>
  <TitlesOfParts>
    <vt:vector size="41" baseType="lpstr">
      <vt:lpstr>parámetros e instrucciones</vt:lpstr>
      <vt:lpstr>anexo</vt:lpstr>
      <vt:lpstr>1.modelos prod.invest.</vt:lpstr>
      <vt:lpstr>2- impo investigadas</vt:lpstr>
      <vt:lpstr>2- impo investigadas (2)</vt:lpstr>
      <vt:lpstr>3- impo no inv</vt:lpstr>
      <vt:lpstr>4.a-costos</vt:lpstr>
      <vt:lpstr>4.a-costos (2)</vt:lpstr>
      <vt:lpstr>4.b-costos</vt:lpstr>
      <vt:lpstr>4.b-costos (2)</vt:lpstr>
      <vt:lpstr>5-precios</vt:lpstr>
      <vt:lpstr>5-precios (3)</vt:lpstr>
      <vt:lpstr>5-precios (2)</vt:lpstr>
      <vt:lpstr>5-precios (4)</vt:lpstr>
      <vt:lpstr>6- Compras internas</vt:lpstr>
      <vt:lpstr>6- Compras internas (3)</vt:lpstr>
      <vt:lpstr>6- Compras internas (4)</vt:lpstr>
      <vt:lpstr>6- Compras internas (2)</vt:lpstr>
      <vt:lpstr>6- Compras internas (5)</vt:lpstr>
      <vt:lpstr>7- reventa</vt:lpstr>
      <vt:lpstr>8-existencias</vt:lpstr>
      <vt:lpstr>'1.modelos prod.invest.'!Área_de_impresión</vt:lpstr>
      <vt:lpstr>'2- impo investigadas'!Área_de_impresión</vt:lpstr>
      <vt:lpstr>'2- impo investigadas (2)'!Área_de_impresión</vt:lpstr>
      <vt:lpstr>'3- impo no inv'!Área_de_impresión</vt:lpstr>
      <vt:lpstr>'4.a-costos'!Área_de_impresión</vt:lpstr>
      <vt:lpstr>'4.a-costos (2)'!Área_de_impresión</vt:lpstr>
      <vt:lpstr>'4.b-costos'!Área_de_impresión</vt:lpstr>
      <vt:lpstr>'4.b-costos (2)'!Área_de_impresión</vt:lpstr>
      <vt:lpstr>'5-precios'!Área_de_impresión</vt:lpstr>
      <vt:lpstr>'5-precios (2)'!Área_de_impresión</vt:lpstr>
      <vt:lpstr>'5-precios (3)'!Área_de_impresión</vt:lpstr>
      <vt:lpstr>'5-precios (4)'!Área_de_impresión</vt:lpstr>
      <vt:lpstr>'6- Compras internas'!Área_de_impresión</vt:lpstr>
      <vt:lpstr>'6- Compras internas (2)'!Área_de_impresión</vt:lpstr>
      <vt:lpstr>'6- Compras internas (3)'!Área_de_impresión</vt:lpstr>
      <vt:lpstr>'6- Compras internas (4)'!Área_de_impresión</vt:lpstr>
      <vt:lpstr>'6- Compras internas (5)'!Área_de_impresión</vt:lpstr>
      <vt:lpstr>'7- reventa'!Área_de_impresión</vt:lpstr>
      <vt:lpstr>'8-existencias'!Área_de_impresión</vt:lpstr>
      <vt:lpstr>anexo!Área_de_impresión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J. Annarumma</dc:creator>
  <cp:lastModifiedBy>Sebastian Lastra</cp:lastModifiedBy>
  <cp:lastPrinted>2018-07-11T14:46:38Z</cp:lastPrinted>
  <dcterms:created xsi:type="dcterms:W3CDTF">2000-08-29T18:35:56Z</dcterms:created>
  <dcterms:modified xsi:type="dcterms:W3CDTF">2018-07-11T19:37:48Z</dcterms:modified>
</cp:coreProperties>
</file>