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lavavajillas\"/>
    </mc:Choice>
  </mc:AlternateContent>
  <bookViews>
    <workbookView xWindow="0" yWindow="0" windowWidth="28800" windowHeight="12330" tabRatio="849" activeTab="1"/>
  </bookViews>
  <sheets>
    <sheet name="parámetros e instrucciones" sheetId="17" r:id="rId1"/>
    <sheet name="anexo" sheetId="1" r:id="rId2"/>
    <sheet name="1.modelos prod.invest." sheetId="2" r:id="rId3"/>
    <sheet name="2.a- impo investigadas" sheetId="7" r:id="rId4"/>
    <sheet name="2.b- impo investigadas" sheetId="22" r:id="rId5"/>
    <sheet name="3 - impo no inv" sheetId="21" r:id="rId6"/>
    <sheet name="4.a.1-costos" sheetId="9" r:id="rId7"/>
    <sheet name="4.a.2-costos" sheetId="27" r:id="rId8"/>
    <sheet name="4.b.1-costos" sheetId="23" r:id="rId9"/>
    <sheet name="4.b.2-costos" sheetId="28" r:id="rId10"/>
    <sheet name="4.c-costos" sheetId="20" r:id="rId11"/>
    <sheet name="5.a.1-precios" sheetId="10" r:id="rId12"/>
    <sheet name="5.a.2-precios" sheetId="29" r:id="rId13"/>
    <sheet name="5.b.1-precios" sheetId="24" r:id="rId14"/>
    <sheet name="5.b.2-precios" sheetId="30" r:id="rId15"/>
    <sheet name="5.c-precios " sheetId="26" r:id="rId16"/>
    <sheet name="6- compras internas" sheetId="25" r:id="rId17"/>
    <sheet name="7- reventa" sheetId="19" r:id="rId18"/>
    <sheet name="8-existencias" sheetId="18" r:id="rId19"/>
  </sheets>
  <externalReferences>
    <externalReference r:id="rId20"/>
    <externalReference r:id="rId21"/>
    <externalReference r:id="rId22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'2.a- impo investigadas'!$A$1:$F$62</definedName>
    <definedName name="_xlnm.Print_Area" localSheetId="4">'2.b- impo investigadas'!$A$1:$F$62</definedName>
    <definedName name="_xlnm.Print_Area" localSheetId="5">'3 - impo no inv'!$A$1:$F$63</definedName>
    <definedName name="_xlnm.Print_Area" localSheetId="6">'4.a.1-costos'!$A$1:$I$42</definedName>
    <definedName name="_xlnm.Print_Area" localSheetId="7">'4.a.2-costos'!$A$1:$I$42</definedName>
    <definedName name="_xlnm.Print_Area" localSheetId="8">'4.b.1-costos'!$A$1:$I$42</definedName>
    <definedName name="_xlnm.Print_Area" localSheetId="9">'4.b.2-costos'!$A$1:$I$42</definedName>
    <definedName name="_xlnm.Print_Area" localSheetId="10">'4.c-costos'!$A$1:$I$42</definedName>
    <definedName name="_xlnm.Print_Area" localSheetId="11">'5.a.1-precios'!$B$1:$E$62</definedName>
    <definedName name="_xlnm.Print_Area" localSheetId="12">'5.a.2-precios'!$B$1:$E$62</definedName>
    <definedName name="_xlnm.Print_Area" localSheetId="13">'5.b.1-precios'!$B$1:$E$62</definedName>
    <definedName name="_xlnm.Print_Area" localSheetId="14">'5.b.2-precios'!$B$1:$E$62</definedName>
    <definedName name="_xlnm.Print_Area" localSheetId="15">'5.c-precios '!$B$1:$E$62</definedName>
    <definedName name="_xlnm.Print_Area" localSheetId="16">'6- compras internas'!$A$1:$C$62</definedName>
    <definedName name="_xlnm.Print_Area" localSheetId="17">'7- reventa'!$A$1:$K$64</definedName>
    <definedName name="_xlnm.Print_Area" localSheetId="18">'8-existencias'!$A$1:$G$14</definedName>
    <definedName name="_xlnm.Print_Area" localSheetId="1">anexo!$C$10</definedName>
  </definedNames>
  <calcPr calcId="162913"/>
</workbook>
</file>

<file path=xl/calcChain.xml><?xml version="1.0" encoding="utf-8"?>
<calcChain xmlns="http://schemas.openxmlformats.org/spreadsheetml/2006/main">
  <c r="D72" i="30" l="1"/>
  <c r="C72" i="30"/>
  <c r="D71" i="30"/>
  <c r="C71" i="30"/>
  <c r="D70" i="30"/>
  <c r="C70" i="30"/>
  <c r="D69" i="30"/>
  <c r="C69" i="30"/>
  <c r="D68" i="30"/>
  <c r="C68" i="30"/>
  <c r="B62" i="30"/>
  <c r="B72" i="30" s="1"/>
  <c r="B61" i="30"/>
  <c r="B71" i="30" s="1"/>
  <c r="B59" i="30"/>
  <c r="B70" i="30" s="1"/>
  <c r="B58" i="30"/>
  <c r="B69" i="30" s="1"/>
  <c r="B57" i="30"/>
  <c r="B68" i="30" s="1"/>
  <c r="B55" i="30"/>
  <c r="B54" i="30"/>
  <c r="B53" i="30"/>
  <c r="B52" i="30"/>
  <c r="B51" i="30"/>
  <c r="B50" i="30"/>
  <c r="B49" i="30"/>
  <c r="B48" i="30"/>
  <c r="B47" i="30"/>
  <c r="B46" i="30"/>
  <c r="B45" i="30"/>
  <c r="B44" i="30"/>
  <c r="B43" i="30"/>
  <c r="B42" i="30"/>
  <c r="B41" i="30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D72" i="29"/>
  <c r="C72" i="29"/>
  <c r="D71" i="29"/>
  <c r="C71" i="29"/>
  <c r="D70" i="29"/>
  <c r="C70" i="29"/>
  <c r="D69" i="29"/>
  <c r="C69" i="29"/>
  <c r="D68" i="29"/>
  <c r="C68" i="29"/>
  <c r="B62" i="29"/>
  <c r="B72" i="29"/>
  <c r="B61" i="29"/>
  <c r="B71" i="29" s="1"/>
  <c r="B59" i="29"/>
  <c r="B70" i="29"/>
  <c r="B58" i="29"/>
  <c r="B69" i="29" s="1"/>
  <c r="B57" i="29"/>
  <c r="B68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H51" i="28"/>
  <c r="F51" i="28"/>
  <c r="D51" i="28"/>
  <c r="B51" i="28"/>
  <c r="H50" i="28"/>
  <c r="F50" i="28"/>
  <c r="D50" i="28"/>
  <c r="B50" i="28"/>
  <c r="H51" i="27"/>
  <c r="F51" i="27"/>
  <c r="D51" i="27"/>
  <c r="B51" i="27"/>
  <c r="H50" i="27"/>
  <c r="F50" i="27"/>
  <c r="D50" i="27"/>
  <c r="B50" i="27"/>
  <c r="D72" i="26"/>
  <c r="C72" i="26"/>
  <c r="D71" i="26"/>
  <c r="C71" i="26"/>
  <c r="D70" i="26"/>
  <c r="C70" i="26"/>
  <c r="D69" i="26"/>
  <c r="C69" i="26"/>
  <c r="D68" i="26"/>
  <c r="C68" i="26"/>
  <c r="B62" i="26"/>
  <c r="B72" i="26" s="1"/>
  <c r="B61" i="26"/>
  <c r="B71" i="26" s="1"/>
  <c r="B59" i="26"/>
  <c r="B70" i="26" s="1"/>
  <c r="B58" i="26"/>
  <c r="B69" i="26"/>
  <c r="B57" i="26"/>
  <c r="B68" i="26" s="1"/>
  <c r="B55" i="26"/>
  <c r="B54" i="26"/>
  <c r="B53" i="26"/>
  <c r="B52" i="26"/>
  <c r="B51" i="26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61" i="21"/>
  <c r="A73" i="21" s="1"/>
  <c r="A62" i="21"/>
  <c r="A74" i="21" s="1"/>
  <c r="A8" i="21"/>
  <c r="A3" i="25"/>
  <c r="C74" i="25"/>
  <c r="B74" i="25"/>
  <c r="C73" i="25"/>
  <c r="B73" i="25"/>
  <c r="A73" i="25"/>
  <c r="C72" i="25"/>
  <c r="B72" i="25"/>
  <c r="C71" i="25"/>
  <c r="B71" i="25"/>
  <c r="A71" i="25"/>
  <c r="C70" i="25"/>
  <c r="B70" i="25"/>
  <c r="A74" i="25"/>
  <c r="A72" i="25"/>
  <c r="A70" i="25"/>
  <c r="A55" i="25"/>
  <c r="D72" i="24"/>
  <c r="C72" i="24"/>
  <c r="D71" i="24"/>
  <c r="C71" i="24"/>
  <c r="D70" i="24"/>
  <c r="C70" i="24"/>
  <c r="D69" i="24"/>
  <c r="C69" i="24"/>
  <c r="D68" i="24"/>
  <c r="C68" i="24"/>
  <c r="B62" i="24"/>
  <c r="B72" i="24" s="1"/>
  <c r="B61" i="24"/>
  <c r="B71" i="24" s="1"/>
  <c r="B59" i="24"/>
  <c r="B70" i="24" s="1"/>
  <c r="B58" i="24"/>
  <c r="B69" i="24" s="1"/>
  <c r="B57" i="24"/>
  <c r="B68" i="24" s="1"/>
  <c r="B55" i="24"/>
  <c r="B54" i="24"/>
  <c r="B53" i="24"/>
  <c r="B52" i="24"/>
  <c r="B51" i="24"/>
  <c r="B50" i="24"/>
  <c r="B49" i="24"/>
  <c r="B48" i="24"/>
  <c r="B47" i="24"/>
  <c r="B46" i="24"/>
  <c r="B4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H51" i="23"/>
  <c r="F51" i="23"/>
  <c r="D51" i="23"/>
  <c r="B51" i="23"/>
  <c r="H50" i="23"/>
  <c r="F50" i="23"/>
  <c r="D50" i="23"/>
  <c r="B50" i="23"/>
  <c r="D74" i="22"/>
  <c r="C74" i="22"/>
  <c r="A74" i="22"/>
  <c r="D73" i="22"/>
  <c r="C73" i="22"/>
  <c r="A73" i="22"/>
  <c r="D72" i="22"/>
  <c r="C72" i="22"/>
  <c r="D71" i="22"/>
  <c r="C71" i="22"/>
  <c r="D70" i="22"/>
  <c r="C70" i="22"/>
  <c r="A3" i="22"/>
  <c r="A3" i="21"/>
  <c r="A3" i="7"/>
  <c r="D74" i="21"/>
  <c r="C74" i="21"/>
  <c r="D73" i="21"/>
  <c r="C73" i="21"/>
  <c r="D72" i="21"/>
  <c r="C72" i="21"/>
  <c r="D71" i="21"/>
  <c r="C71" i="21"/>
  <c r="D70" i="21"/>
  <c r="C70" i="21"/>
  <c r="E74" i="19"/>
  <c r="D74" i="19"/>
  <c r="E73" i="19"/>
  <c r="D73" i="19"/>
  <c r="E72" i="19"/>
  <c r="D72" i="19"/>
  <c r="E71" i="19"/>
  <c r="D71" i="19"/>
  <c r="E70" i="19"/>
  <c r="D70" i="19"/>
  <c r="C23" i="18"/>
  <c r="C22" i="18"/>
  <c r="C21" i="18"/>
  <c r="C20" i="18"/>
  <c r="C19" i="18"/>
  <c r="C18" i="18"/>
  <c r="B50" i="20"/>
  <c r="D50" i="20"/>
  <c r="F50" i="20"/>
  <c r="H50" i="20"/>
  <c r="B51" i="20"/>
  <c r="D51" i="20"/>
  <c r="F51" i="20"/>
  <c r="H51" i="20"/>
  <c r="B62" i="10"/>
  <c r="B61" i="10"/>
  <c r="B71" i="10" s="1"/>
  <c r="A73" i="19"/>
  <c r="A22" i="18"/>
  <c r="B59" i="10"/>
  <c r="B70" i="10" s="1"/>
  <c r="B58" i="10"/>
  <c r="B57" i="10"/>
  <c r="B55" i="10"/>
  <c r="A55" i="19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A71" i="19"/>
  <c r="A20" i="18" s="1"/>
  <c r="B69" i="10"/>
  <c r="B68" i="10"/>
  <c r="A3" i="19"/>
  <c r="B23" i="18"/>
  <c r="B22" i="18"/>
  <c r="B21" i="18"/>
  <c r="B20" i="18"/>
  <c r="B19" i="18"/>
  <c r="C73" i="19"/>
  <c r="F73" i="19"/>
  <c r="G73" i="19"/>
  <c r="H73" i="19"/>
  <c r="I73" i="19"/>
  <c r="J73" i="19"/>
  <c r="K73" i="19"/>
  <c r="C74" i="19"/>
  <c r="F74" i="19"/>
  <c r="G74" i="19"/>
  <c r="H74" i="19"/>
  <c r="I74" i="19"/>
  <c r="J74" i="19"/>
  <c r="K74" i="19"/>
  <c r="B74" i="19"/>
  <c r="B73" i="19"/>
  <c r="B18" i="18"/>
  <c r="B70" i="19"/>
  <c r="C70" i="19"/>
  <c r="F70" i="19"/>
  <c r="G70" i="19"/>
  <c r="H70" i="19"/>
  <c r="I70" i="19"/>
  <c r="J70" i="19"/>
  <c r="K70" i="19"/>
  <c r="B71" i="19"/>
  <c r="C71" i="19"/>
  <c r="F71" i="19"/>
  <c r="G71" i="19"/>
  <c r="H71" i="19"/>
  <c r="I71" i="19"/>
  <c r="J71" i="19"/>
  <c r="K71" i="19"/>
  <c r="B72" i="19"/>
  <c r="C72" i="19"/>
  <c r="F72" i="19"/>
  <c r="G72" i="19"/>
  <c r="H72" i="19"/>
  <c r="I72" i="19"/>
  <c r="J72" i="19"/>
  <c r="K72" i="19"/>
  <c r="D71" i="10"/>
  <c r="D72" i="10"/>
  <c r="C72" i="10"/>
  <c r="C71" i="10"/>
  <c r="D73" i="7"/>
  <c r="D74" i="7"/>
  <c r="C74" i="7"/>
  <c r="C73" i="7"/>
  <c r="B51" i="9"/>
  <c r="H51" i="9"/>
  <c r="F51" i="9"/>
  <c r="D51" i="9"/>
  <c r="H50" i="9"/>
  <c r="F50" i="9"/>
  <c r="D50" i="9"/>
  <c r="B50" i="9"/>
  <c r="C68" i="10"/>
  <c r="D70" i="10"/>
  <c r="C70" i="10"/>
  <c r="D69" i="10"/>
  <c r="C69" i="10"/>
  <c r="D68" i="10"/>
  <c r="C72" i="7"/>
  <c r="A74" i="7"/>
  <c r="A73" i="7"/>
  <c r="D72" i="7"/>
  <c r="D71" i="7"/>
  <c r="C71" i="7"/>
  <c r="D70" i="7"/>
  <c r="C70" i="7"/>
  <c r="F3" i="1"/>
  <c r="A72" i="19"/>
  <c r="A21" i="18"/>
  <c r="A70" i="19"/>
  <c r="A19" i="18"/>
  <c r="A74" i="19"/>
  <c r="A23" i="18"/>
  <c r="B72" i="10"/>
</calcChain>
</file>

<file path=xl/sharedStrings.xml><?xml version="1.0" encoding="utf-8"?>
<sst xmlns="http://schemas.openxmlformats.org/spreadsheetml/2006/main" count="517" uniqueCount="135">
  <si>
    <t>ANEXO ESTADÍSTICO</t>
  </si>
  <si>
    <t>Cuadro N° 1</t>
  </si>
  <si>
    <t>RANKING</t>
  </si>
  <si>
    <t>Características técnicas, físicas, etc.</t>
  </si>
  <si>
    <t>Cuadro N° 3</t>
  </si>
  <si>
    <t>Importaciones de</t>
  </si>
  <si>
    <t>VOLUMEN</t>
  </si>
  <si>
    <t>Despachos Involucrados</t>
  </si>
  <si>
    <t>Unidades</t>
  </si>
  <si>
    <t>(Total)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</si>
  <si>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</si>
  <si>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</si>
  <si>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</si>
  <si>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</si>
  <si>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</si>
  <si>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</si>
  <si>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</si>
  <si>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</si>
  <si>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</si>
  <si>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</si>
  <si>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</si>
  <si>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</si>
  <si>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</si>
  <si>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</si>
  <si>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</si>
  <si>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</si>
  <si>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</si>
  <si>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</si>
  <si>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</si>
  <si>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</si>
  <si>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</si>
  <si>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</si>
  <si>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</si>
  <si>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</si>
  <si>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</si>
  <si>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</si>
  <si>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</si>
  <si>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</si>
  <si>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</si>
  <si>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</si>
  <si>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</si>
  <si>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</si>
  <si>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</si>
  <si>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</si>
  <si>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</si>
  <si>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</si>
  <si>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</si>
  <si>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</si>
  <si>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</si>
  <si>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</si>
  <si>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</si>
  <si>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</si>
  <si>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</si>
  <si>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</si>
  <si>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</si>
  <si>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</si>
  <si>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</si>
  <si>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</si>
  <si>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</si>
  <si>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</si>
  <si>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</si>
  <si>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</si>
  <si>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</si>
  <si>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</si>
  <si>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</si>
  <si>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</si>
  <si>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</si>
  <si>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</si>
  <si>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</si>
  <si>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</si>
  <si>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</si>
  <si>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</si>
  <si>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</si>
  <si>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</si>
  <si>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</si>
  <si>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</si>
  <si>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</si>
  <si>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U. de medida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</si>
  <si>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</si>
  <si>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</si>
  <si>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</si>
  <si>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</si>
  <si>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</si>
  <si>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</si>
  <si>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</si>
  <si>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</si>
  <si>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</si>
  <si>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</si>
  <si>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Facturado</t>
  </si>
  <si>
    <t>(Unidades)</t>
  </si>
  <si>
    <t>Cuadro N° 6</t>
  </si>
  <si>
    <t xml:space="preserve">              %</t>
  </si>
  <si>
    <t>Origen: Principal ORIGEN NO INVESTIGADO: ________________</t>
  </si>
  <si>
    <r>
      <t xml:space="preserve">Modelos de </t>
    </r>
    <r>
      <rPr>
        <b/>
        <i/>
        <u/>
        <sz val="10"/>
        <rFont val="Arial"/>
        <family val="2"/>
      </rPr>
      <t/>
    </r>
  </si>
  <si>
    <t>promedio 2013</t>
  </si>
  <si>
    <t>promedio 2014</t>
  </si>
  <si>
    <t>promedio 2015</t>
  </si>
  <si>
    <t xml:space="preserve">en pesos por unidad </t>
  </si>
  <si>
    <t>unidades</t>
  </si>
  <si>
    <t>(en unidades y valores de primera venta)</t>
  </si>
  <si>
    <t>China</t>
  </si>
  <si>
    <t>Turquía</t>
  </si>
  <si>
    <t>Origen: China</t>
  </si>
  <si>
    <t>Origen: Turquía</t>
  </si>
  <si>
    <t>En unidades</t>
  </si>
  <si>
    <t>11</t>
  </si>
  <si>
    <t xml:space="preserve">Lavavajillas </t>
  </si>
  <si>
    <t>ene-nov 2016</t>
  </si>
  <si>
    <t>ene-nov 2015</t>
  </si>
  <si>
    <t>Cuadro N° 2.a</t>
  </si>
  <si>
    <t>Cuadro N° 2.b</t>
  </si>
  <si>
    <t>promedio ene-nov 2016</t>
  </si>
  <si>
    <t>Cuadro Nº 4.c</t>
  </si>
  <si>
    <t>Lavavajillas importados de todos los orígenes</t>
  </si>
  <si>
    <t>Producción nacional</t>
  </si>
  <si>
    <t>Cuadro Nº 5.c</t>
  </si>
  <si>
    <t>Cuadro Nº 4.a.1</t>
  </si>
  <si>
    <t>de una unidad de lavavajillas con capacidad para 12 cubiertos</t>
  </si>
  <si>
    <t>Cuadro Nº 4.a.2</t>
  </si>
  <si>
    <t>de una unidad de lavavajillas con capacidad para 15 cubiertos</t>
  </si>
  <si>
    <t>Cuadro Nº 4.b.1</t>
  </si>
  <si>
    <t>Cuadro Nº 4.b.2</t>
  </si>
  <si>
    <t>de una unidad de lavavajillas con capacidad para __ cubiertos</t>
  </si>
  <si>
    <t>Cuadro Nº 5.a.1</t>
  </si>
  <si>
    <t>Cuadro Nº 5.a.2</t>
  </si>
  <si>
    <t>Cuadro Nº 5.b.1</t>
  </si>
  <si>
    <t>Cuadro Nº 5.b.2</t>
  </si>
  <si>
    <t>Costo de nacionalización y determinación del precio de primera venta</t>
  </si>
  <si>
    <t>en pesos por unidad</t>
  </si>
  <si>
    <t>una unidad de lavavajillas con capacidad para 12 cubiertos originario de China</t>
  </si>
  <si>
    <t>una unidad de lavavajillas con capacidad para 15 cubiertos originario de China</t>
  </si>
  <si>
    <t>una unidad de lavavajillas con capacidad para 12 cubiertos originario de Turquía</t>
  </si>
  <si>
    <t>una unidad de lavavajillas con capacidad para 15 cubiertos originario de Turquía</t>
  </si>
  <si>
    <t>una unidad de lavavajillas con capacidad para __ cubiertos originario de ____</t>
  </si>
  <si>
    <t>(Fecha y N°)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</si>
</sst>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2" formatCode="_-* #,##0.00\ [$€]_-;\-* #,##0.00\ [$€]_-;_-* &quot;-&quot;??\ [$€]_-;_-@_-"/>
  </numFmts>
  <fonts count="23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9"/>
      <name val="Arial"/>
      <family val="2"/>
    </font>
    <font>
      <b/>
      <i/>
      <u/>
      <sz val="10"/>
      <name val="Arial"/>
    </font>
    <font>
      <i/>
      <sz val="10"/>
      <name val="MS Sans Serif"/>
      <family val="2"/>
    </font>
    <font>
      <b/>
      <u/>
      <sz val="10"/>
      <name val="Arial"/>
      <family val="2"/>
    </font>
    <font>
      <b/>
      <u/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82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7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5" xfId="0" applyFont="1" applyBorder="1" applyAlignment="1" applyProtection="1">
      <alignment horizontal="center"/>
      <protection locked="0"/>
    </xf>
    <xf numFmtId="0" fontId="6" fillId="3" borderId="23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4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7" xfId="0" applyFont="1" applyBorder="1" applyAlignment="1" applyProtection="1">
      <alignment horizontal="left"/>
      <protection locked="0"/>
    </xf>
    <xf numFmtId="0" fontId="13" fillId="0" borderId="48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1" xfId="0" applyBorder="1" applyProtection="1">
      <protection locked="0"/>
    </xf>
    <xf numFmtId="0" fontId="0" fillId="0" borderId="52" xfId="0" applyBorder="1" applyProtection="1">
      <protection locked="0"/>
    </xf>
    <xf numFmtId="0" fontId="0" fillId="0" borderId="48" xfId="0" applyBorder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Continuous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Protection="1">
      <protection locked="0"/>
    </xf>
    <xf numFmtId="0" fontId="11" fillId="0" borderId="5" xfId="0" applyFont="1" applyFill="1" applyBorder="1" applyProtection="1">
      <protection locked="0"/>
    </xf>
    <xf numFmtId="0" fontId="11" fillId="0" borderId="6" xfId="0" applyFont="1" applyFill="1" applyBorder="1" applyProtection="1"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35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36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3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4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55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56" xfId="0" applyFont="1" applyFill="1" applyBorder="1" applyProtection="1">
      <protection locked="0"/>
    </xf>
    <xf numFmtId="0" fontId="6" fillId="0" borderId="45" xfId="0" applyFont="1" applyFill="1" applyBorder="1" applyProtection="1">
      <protection locked="0"/>
    </xf>
    <xf numFmtId="0" fontId="6" fillId="0" borderId="57" xfId="0" applyFont="1" applyFill="1" applyBorder="1" applyProtection="1">
      <protection locked="0"/>
    </xf>
    <xf numFmtId="0" fontId="6" fillId="0" borderId="46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3" applyFill="1" applyBorder="1" applyProtection="1">
      <protection locked="0"/>
    </xf>
    <xf numFmtId="0" fontId="6" fillId="0" borderId="0" xfId="0" applyFont="1" applyFill="1"/>
    <xf numFmtId="0" fontId="14" fillId="0" borderId="59" xfId="0" applyFont="1" applyFill="1" applyBorder="1" applyProtection="1">
      <protection locked="0"/>
    </xf>
    <xf numFmtId="0" fontId="14" fillId="0" borderId="60" xfId="0" applyFont="1" applyFill="1" applyBorder="1" applyProtection="1">
      <protection locked="0"/>
    </xf>
    <xf numFmtId="0" fontId="14" fillId="0" borderId="61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3" fillId="0" borderId="0" xfId="0" applyFont="1" applyFill="1" applyProtection="1">
      <protection locked="0"/>
    </xf>
    <xf numFmtId="0" fontId="11" fillId="0" borderId="3" xfId="0" applyFont="1" applyFill="1" applyBorder="1" applyAlignment="1" applyProtection="1">
      <alignment horizontal="centerContinuous"/>
      <protection locked="0"/>
    </xf>
    <xf numFmtId="0" fontId="11" fillId="0" borderId="30" xfId="0" applyFont="1" applyFill="1" applyBorder="1" applyAlignment="1" applyProtection="1">
      <alignment horizontal="centerContinuous"/>
      <protection locked="0"/>
    </xf>
    <xf numFmtId="0" fontId="11" fillId="0" borderId="31" xfId="0" applyFont="1" applyFill="1" applyBorder="1" applyAlignment="1" applyProtection="1">
      <alignment horizontal="centerContinuous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24" xfId="0" applyFont="1" applyFill="1" applyBorder="1" applyProtection="1">
      <protection locked="0"/>
    </xf>
    <xf numFmtId="0" fontId="13" fillId="0" borderId="62" xfId="0" applyFont="1" applyFill="1" applyBorder="1" applyProtection="1">
      <protection locked="0"/>
    </xf>
    <xf numFmtId="0" fontId="13" fillId="0" borderId="25" xfId="0" applyFont="1" applyFill="1" applyBorder="1" applyProtection="1">
      <protection locked="0"/>
    </xf>
    <xf numFmtId="0" fontId="10" fillId="0" borderId="18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63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0" fillId="0" borderId="64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6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65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66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63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67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21" fillId="0" borderId="0" xfId="0" applyFont="1" applyFill="1" applyAlignment="1" applyProtection="1">
      <alignment horizontal="centerContinuous"/>
      <protection locked="0"/>
    </xf>
    <xf numFmtId="0" fontId="13" fillId="6" borderId="4" xfId="0" applyFont="1" applyFill="1" applyBorder="1" applyAlignment="1" applyProtection="1">
      <alignment horizontal="center" vertical="center" wrapText="1"/>
      <protection locked="0"/>
    </xf>
    <xf numFmtId="17" fontId="13" fillId="6" borderId="8" xfId="0" applyNumberFormat="1" applyFont="1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17" fontId="13" fillId="6" borderId="6" xfId="0" applyNumberFormat="1" applyFont="1" applyFill="1" applyBorder="1" applyAlignment="1" applyProtection="1">
      <alignment horizontal="center"/>
      <protection locked="0"/>
    </xf>
    <xf numFmtId="0" fontId="0" fillId="0" borderId="27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6" borderId="2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22" fillId="0" borderId="0" xfId="0" applyFont="1" applyFill="1" applyAlignment="1" applyProtection="1">
      <alignment horizontal="centerContinuous"/>
      <protection locked="0"/>
    </xf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2" fontId="10" fillId="0" borderId="6" xfId="0" applyNumberFormat="1" applyFont="1" applyBorder="1" applyAlignment="1" applyProtection="1">
      <alignment horizontal="center"/>
      <protection locked="0"/>
    </xf>
    <xf numFmtId="0" fontId="13" fillId="0" borderId="17" xfId="0" applyFont="1" applyFill="1" applyBorder="1" applyAlignment="1" applyProtection="1">
      <alignment horizontal="centerContinuous"/>
      <protection locked="0"/>
    </xf>
    <xf numFmtId="14" fontId="13" fillId="6" borderId="2" xfId="0" applyNumberFormat="1" applyFont="1" applyFill="1" applyBorder="1" applyAlignment="1" applyProtection="1">
      <alignment horizontal="center"/>
      <protection locked="0"/>
    </xf>
    <xf numFmtId="14" fontId="13" fillId="6" borderId="10" xfId="0" applyNumberFormat="1" applyFont="1" applyFill="1" applyBorder="1" applyAlignment="1" applyProtection="1">
      <alignment horizontal="center"/>
      <protection locked="0"/>
    </xf>
    <xf numFmtId="17" fontId="13" fillId="0" borderId="17" xfId="0" applyNumberFormat="1" applyFont="1" applyBorder="1" applyAlignment="1" applyProtection="1">
      <alignment horizontal="center"/>
      <protection locked="0"/>
    </xf>
    <xf numFmtId="17" fontId="13" fillId="7" borderId="6" xfId="0" applyNumberFormat="1" applyFont="1" applyFill="1" applyBorder="1" applyAlignment="1" applyProtection="1">
      <alignment horizontal="center"/>
      <protection locked="0"/>
    </xf>
    <xf numFmtId="17" fontId="0" fillId="6" borderId="0" xfId="0" applyNumberForma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centerContinuous"/>
      <protection locked="0"/>
    </xf>
    <xf numFmtId="4" fontId="16" fillId="2" borderId="0" xfId="0" applyNumberFormat="1" applyFont="1" applyFill="1" applyBorder="1" applyAlignment="1" applyProtection="1">
      <alignment horizontal="center"/>
    </xf>
    <xf numFmtId="4" fontId="16" fillId="2" borderId="0" xfId="0" quotePrefix="1" applyNumberFormat="1" applyFont="1" applyFill="1" applyBorder="1" applyAlignment="1" applyProtection="1">
      <alignment horizontal="center"/>
    </xf>
    <xf numFmtId="0" fontId="13" fillId="0" borderId="17" xfId="0" applyFont="1" applyFill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Continuous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/>
      <protection locked="0"/>
    </xf>
    <xf numFmtId="0" fontId="2" fillId="0" borderId="68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27" xfId="0" applyFont="1" applyFill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3" fillId="6" borderId="2" xfId="0" applyFont="1" applyFill="1" applyBorder="1" applyAlignment="1" applyProtection="1">
      <alignment horizontal="center"/>
      <protection locked="0"/>
    </xf>
    <xf numFmtId="0" fontId="13" fillId="6" borderId="10" xfId="0" applyFont="1" applyFill="1" applyBorder="1" applyAlignment="1" applyProtection="1">
      <alignment horizontal="center"/>
      <protection locked="0"/>
    </xf>
    <xf numFmtId="0" fontId="13" fillId="0" borderId="48" xfId="0" applyFont="1" applyBorder="1" applyAlignment="1" applyProtection="1">
      <alignment horizontal="center"/>
      <protection locked="0"/>
    </xf>
    <xf numFmtId="0" fontId="13" fillId="0" borderId="52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7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6.103/040%20Cuestionarios/10%20Modelo%20Enviado/Importadores%20Investigados/IMPORTADOR%20DUMPING%20-%20Rejillas%20para%20ventilad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a modelos prod.invest."/>
      <sheetName val="1.b"/>
      <sheetName val="2- impo investigadas"/>
      <sheetName val="2- impo investigadas (2)"/>
      <sheetName val="3- impo no inv"/>
      <sheetName val="4.a-costos (4)"/>
      <sheetName val="4.a-costos (5)"/>
      <sheetName val="4.a-costos (2)"/>
      <sheetName val="4.a-costos (3)"/>
      <sheetName val="4.b-costos"/>
      <sheetName val="5-precios (4)"/>
      <sheetName val="5-precios"/>
      <sheetName val="5-precios (3)"/>
      <sheetName val="5-precios (2)"/>
      <sheetName val="6- Compras internas"/>
      <sheetName val="7- reventa"/>
      <sheetName val="8-existencias"/>
    </sheetNames>
    <sheetDataSet>
      <sheetData sheetId="0">
        <row r="3">
          <cell r="E3" t="str">
            <v>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55">
          <cell r="B55">
            <v>42644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H5" sqref="H5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9" t="s">
        <v>58</v>
      </c>
      <c r="B3" s="70"/>
      <c r="C3" s="70"/>
      <c r="D3" s="70"/>
      <c r="E3" s="71" t="s">
        <v>105</v>
      </c>
    </row>
    <row r="4" spans="1:8" ht="15" customHeight="1" thickBot="1" x14ac:dyDescent="0.25">
      <c r="A4" s="72" t="s">
        <v>59</v>
      </c>
      <c r="B4" s="73"/>
      <c r="C4" s="73"/>
      <c r="D4" s="73"/>
      <c r="E4" s="74"/>
    </row>
    <row r="5" spans="1:8" ht="15" customHeight="1" thickBot="1" x14ac:dyDescent="0.25"/>
    <row r="6" spans="1:8" ht="15" customHeight="1" thickBot="1" x14ac:dyDescent="0.25">
      <c r="A6" s="75" t="s">
        <v>60</v>
      </c>
      <c r="B6" s="76"/>
      <c r="C6" s="76"/>
      <c r="D6" s="76"/>
      <c r="E6" s="77"/>
    </row>
    <row r="7" spans="1:8" ht="15" customHeight="1" thickBot="1" x14ac:dyDescent="0.25"/>
    <row r="8" spans="1:8" ht="15" customHeight="1" thickBot="1" x14ac:dyDescent="0.25">
      <c r="A8" s="75" t="s">
        <v>61</v>
      </c>
      <c r="B8" s="76"/>
      <c r="C8" s="76"/>
      <c r="D8" s="76"/>
      <c r="E8" s="76"/>
      <c r="F8" s="76"/>
      <c r="G8" s="76"/>
      <c r="H8" s="77"/>
    </row>
    <row r="9" spans="1:8" ht="15" customHeight="1" thickBot="1" x14ac:dyDescent="0.25"/>
    <row r="10" spans="1:8" ht="41.25" customHeight="1" thickBot="1" x14ac:dyDescent="0.25">
      <c r="A10" s="248" t="s">
        <v>62</v>
      </c>
      <c r="B10" s="249"/>
      <c r="C10" s="249"/>
      <c r="D10" s="249"/>
      <c r="E10" s="249"/>
      <c r="F10" s="249"/>
      <c r="G10" s="249"/>
      <c r="H10" s="25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zoomScale="95" zoomScaleNormal="95" workbookViewId="0">
      <selection sqref="A1:I4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86"/>
    <col min="9" max="9" width="10.42578125" style="186" customWidth="1"/>
    <col min="10" max="16384" width="11.42578125" style="2"/>
  </cols>
  <sheetData>
    <row r="1" spans="1:9" x14ac:dyDescent="0.2">
      <c r="A1" s="163" t="s">
        <v>121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163" t="s">
        <v>127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">
      <c r="A3" s="163" t="s">
        <v>119</v>
      </c>
      <c r="B3" s="165"/>
      <c r="C3" s="165"/>
      <c r="D3" s="165"/>
      <c r="E3" s="165"/>
      <c r="F3" s="165"/>
      <c r="G3" s="165"/>
      <c r="H3" s="164"/>
      <c r="I3" s="164"/>
    </row>
    <row r="4" spans="1:9" s="5" customFormat="1" x14ac:dyDescent="0.2">
      <c r="A4" s="233" t="s">
        <v>128</v>
      </c>
      <c r="B4" s="166"/>
      <c r="C4" s="166"/>
      <c r="D4" s="166"/>
      <c r="E4" s="166"/>
      <c r="F4" s="166"/>
      <c r="G4" s="166"/>
      <c r="H4" s="166"/>
      <c r="I4" s="166"/>
    </row>
    <row r="5" spans="1:9" x14ac:dyDescent="0.2">
      <c r="A5" s="163" t="s">
        <v>103</v>
      </c>
      <c r="B5" s="164"/>
      <c r="C5" s="164"/>
      <c r="D5" s="164"/>
      <c r="E5" s="164"/>
      <c r="F5" s="164"/>
      <c r="G5" s="164"/>
      <c r="H5" s="164"/>
      <c r="I5" s="164"/>
    </row>
    <row r="6" spans="1:9" ht="13.5" thickBot="1" x14ac:dyDescent="0.25">
      <c r="A6" s="163"/>
      <c r="B6" s="164"/>
      <c r="C6" s="164"/>
      <c r="D6" s="164"/>
      <c r="E6" s="164"/>
      <c r="F6" s="164"/>
      <c r="G6" s="164"/>
      <c r="H6" s="164"/>
      <c r="I6" s="164"/>
    </row>
    <row r="7" spans="1:9" ht="13.5" thickBot="1" x14ac:dyDescent="0.25">
      <c r="A7" s="102" t="s">
        <v>10</v>
      </c>
      <c r="B7" s="103" t="s">
        <v>94</v>
      </c>
      <c r="C7" s="104"/>
      <c r="D7" s="103" t="s">
        <v>95</v>
      </c>
      <c r="E7" s="104"/>
      <c r="F7" s="103" t="s">
        <v>96</v>
      </c>
      <c r="G7" s="104"/>
      <c r="H7" s="234" t="s">
        <v>111</v>
      </c>
      <c r="I7" s="235"/>
    </row>
    <row r="8" spans="1:9" s="3" customFormat="1" ht="13.5" thickBot="1" x14ac:dyDescent="0.25">
      <c r="A8" s="105"/>
      <c r="B8" s="106" t="s">
        <v>42</v>
      </c>
      <c r="C8" s="107" t="s">
        <v>11</v>
      </c>
      <c r="D8" s="108" t="s">
        <v>42</v>
      </c>
      <c r="E8" s="107" t="s">
        <v>11</v>
      </c>
      <c r="F8" s="108" t="s">
        <v>42</v>
      </c>
      <c r="G8" s="107" t="s">
        <v>11</v>
      </c>
      <c r="H8" s="167" t="s">
        <v>42</v>
      </c>
      <c r="I8" s="168" t="s">
        <v>11</v>
      </c>
    </row>
    <row r="9" spans="1:9" s="3" customFormat="1" x14ac:dyDescent="0.2">
      <c r="A9" s="109" t="s">
        <v>43</v>
      </c>
      <c r="B9" s="110"/>
      <c r="C9" s="111"/>
      <c r="D9" s="112"/>
      <c r="E9" s="111"/>
      <c r="F9" s="112"/>
      <c r="G9" s="111"/>
      <c r="H9" s="112"/>
      <c r="I9" s="111"/>
    </row>
    <row r="10" spans="1:9" x14ac:dyDescent="0.2">
      <c r="A10" s="113" t="s">
        <v>12</v>
      </c>
      <c r="B10" s="114"/>
      <c r="C10" s="114"/>
      <c r="D10" s="114"/>
      <c r="E10" s="114"/>
      <c r="F10" s="114"/>
      <c r="G10" s="114"/>
      <c r="H10" s="169"/>
      <c r="I10" s="170"/>
    </row>
    <row r="11" spans="1:9" x14ac:dyDescent="0.2">
      <c r="A11" s="115" t="s">
        <v>13</v>
      </c>
      <c r="B11" s="114"/>
      <c r="C11" s="114"/>
      <c r="D11" s="114"/>
      <c r="E11" s="114"/>
      <c r="F11" s="114"/>
      <c r="G11" s="114"/>
      <c r="H11" s="169"/>
      <c r="I11" s="170"/>
    </row>
    <row r="12" spans="1:9" x14ac:dyDescent="0.2">
      <c r="A12" s="115" t="s">
        <v>14</v>
      </c>
      <c r="B12" s="114"/>
      <c r="C12" s="114"/>
      <c r="D12" s="114"/>
      <c r="E12" s="114"/>
      <c r="F12" s="114"/>
      <c r="G12" s="114"/>
      <c r="H12" s="169"/>
      <c r="I12" s="170"/>
    </row>
    <row r="13" spans="1:9" x14ac:dyDescent="0.2">
      <c r="A13" s="113" t="s">
        <v>15</v>
      </c>
      <c r="B13" s="114"/>
      <c r="C13" s="114"/>
      <c r="D13" s="114"/>
      <c r="E13" s="114"/>
      <c r="F13" s="114"/>
      <c r="G13" s="114"/>
      <c r="H13" s="169"/>
      <c r="I13" s="170"/>
    </row>
    <row r="14" spans="1:9" x14ac:dyDescent="0.2">
      <c r="A14" s="115" t="s">
        <v>16</v>
      </c>
      <c r="B14" s="114"/>
      <c r="C14" s="114"/>
      <c r="D14" s="114"/>
      <c r="E14" s="114"/>
      <c r="F14" s="114"/>
      <c r="G14" s="114"/>
      <c r="H14" s="169"/>
      <c r="I14" s="170"/>
    </row>
    <row r="15" spans="1:9" x14ac:dyDescent="0.2">
      <c r="A15" s="115" t="s">
        <v>17</v>
      </c>
      <c r="B15" s="114"/>
      <c r="C15" s="114"/>
      <c r="D15" s="114"/>
      <c r="E15" s="114"/>
      <c r="F15" s="114"/>
      <c r="G15" s="114"/>
      <c r="H15" s="169"/>
      <c r="I15" s="170"/>
    </row>
    <row r="16" spans="1:9" x14ac:dyDescent="0.2">
      <c r="A16" s="115" t="s">
        <v>18</v>
      </c>
      <c r="B16" s="114"/>
      <c r="C16" s="114"/>
      <c r="D16" s="114"/>
      <c r="E16" s="114"/>
      <c r="F16" s="114"/>
      <c r="G16" s="114"/>
      <c r="H16" s="169"/>
      <c r="I16" s="170"/>
    </row>
    <row r="17" spans="1:9" x14ac:dyDescent="0.2">
      <c r="A17" s="115" t="s">
        <v>19</v>
      </c>
      <c r="B17" s="114"/>
      <c r="C17" s="114"/>
      <c r="D17" s="114"/>
      <c r="E17" s="114"/>
      <c r="F17" s="114"/>
      <c r="G17" s="114"/>
      <c r="H17" s="169"/>
      <c r="I17" s="170"/>
    </row>
    <row r="18" spans="1:9" x14ac:dyDescent="0.2">
      <c r="A18" s="115" t="s">
        <v>20</v>
      </c>
      <c r="B18" s="114"/>
      <c r="C18" s="114"/>
      <c r="D18" s="114"/>
      <c r="E18" s="114"/>
      <c r="F18" s="114"/>
      <c r="G18" s="114"/>
      <c r="H18" s="169"/>
      <c r="I18" s="170"/>
    </row>
    <row r="19" spans="1:9" x14ac:dyDescent="0.2">
      <c r="A19" s="115" t="s">
        <v>21</v>
      </c>
      <c r="B19" s="114"/>
      <c r="C19" s="114"/>
      <c r="D19" s="114"/>
      <c r="E19" s="114"/>
      <c r="F19" s="114"/>
      <c r="G19" s="114"/>
      <c r="H19" s="169"/>
      <c r="I19" s="170"/>
    </row>
    <row r="20" spans="1:9" x14ac:dyDescent="0.2">
      <c r="A20" s="113" t="s">
        <v>35</v>
      </c>
      <c r="B20" s="114"/>
      <c r="C20" s="114"/>
      <c r="D20" s="114"/>
      <c r="E20" s="114"/>
      <c r="F20" s="114"/>
      <c r="G20" s="114"/>
      <c r="H20" s="169"/>
      <c r="I20" s="170"/>
    </row>
    <row r="21" spans="1:9" x14ac:dyDescent="0.2">
      <c r="A21" s="115" t="s">
        <v>22</v>
      </c>
      <c r="B21" s="114"/>
      <c r="C21" s="114"/>
      <c r="D21" s="114"/>
      <c r="E21" s="114"/>
      <c r="F21" s="114"/>
      <c r="G21" s="114"/>
      <c r="H21" s="169"/>
      <c r="I21" s="170"/>
    </row>
    <row r="22" spans="1:9" x14ac:dyDescent="0.2">
      <c r="A22" s="115" t="s">
        <v>23</v>
      </c>
      <c r="B22" s="114"/>
      <c r="C22" s="114"/>
      <c r="D22" s="114"/>
      <c r="E22" s="114"/>
      <c r="F22" s="114"/>
      <c r="G22" s="114"/>
      <c r="H22" s="169"/>
      <c r="I22" s="170"/>
    </row>
    <row r="23" spans="1:9" x14ac:dyDescent="0.2">
      <c r="A23" s="115" t="s">
        <v>24</v>
      </c>
      <c r="B23" s="114"/>
      <c r="C23" s="114"/>
      <c r="D23" s="114"/>
      <c r="E23" s="114"/>
      <c r="F23" s="114"/>
      <c r="G23" s="114"/>
      <c r="H23" s="169"/>
      <c r="I23" s="170"/>
    </row>
    <row r="24" spans="1:9" x14ac:dyDescent="0.2">
      <c r="A24" s="113" t="s">
        <v>84</v>
      </c>
      <c r="B24" s="114"/>
      <c r="C24" s="114"/>
      <c r="D24" s="114"/>
      <c r="E24" s="114"/>
      <c r="F24" s="114"/>
      <c r="G24" s="114"/>
      <c r="H24" s="169"/>
      <c r="I24" s="170"/>
    </row>
    <row r="25" spans="1:9" x14ac:dyDescent="0.2">
      <c r="A25" s="116" t="s">
        <v>25</v>
      </c>
      <c r="B25" s="117"/>
      <c r="C25" s="117"/>
      <c r="D25" s="117"/>
      <c r="E25" s="117"/>
      <c r="F25" s="117"/>
      <c r="G25" s="117"/>
      <c r="H25" s="171"/>
      <c r="I25" s="172"/>
    </row>
    <row r="26" spans="1:9" x14ac:dyDescent="0.2">
      <c r="A26" s="118" t="s">
        <v>26</v>
      </c>
      <c r="B26" s="119"/>
      <c r="C26" s="119"/>
      <c r="D26" s="119"/>
      <c r="E26" s="119"/>
      <c r="F26" s="119"/>
      <c r="G26" s="119"/>
      <c r="H26" s="173"/>
      <c r="I26" s="174"/>
    </row>
    <row r="27" spans="1:9" x14ac:dyDescent="0.2">
      <c r="A27" s="120" t="s">
        <v>27</v>
      </c>
      <c r="B27" s="121"/>
      <c r="C27" s="121"/>
      <c r="D27" s="121"/>
      <c r="E27" s="121"/>
      <c r="F27" s="121"/>
      <c r="G27" s="121"/>
      <c r="H27" s="175"/>
      <c r="I27" s="176"/>
    </row>
    <row r="28" spans="1:9" x14ac:dyDescent="0.2">
      <c r="A28" s="116" t="s">
        <v>28</v>
      </c>
      <c r="B28" s="117"/>
      <c r="C28" s="117"/>
      <c r="D28" s="117"/>
      <c r="E28" s="117"/>
      <c r="F28" s="117"/>
      <c r="G28" s="117"/>
      <c r="H28" s="171"/>
      <c r="I28" s="172"/>
    </row>
    <row r="29" spans="1:9" x14ac:dyDescent="0.2">
      <c r="A29" s="118" t="s">
        <v>26</v>
      </c>
      <c r="B29" s="119"/>
      <c r="C29" s="119"/>
      <c r="D29" s="119"/>
      <c r="E29" s="119"/>
      <c r="F29" s="119"/>
      <c r="G29" s="119"/>
      <c r="H29" s="173"/>
      <c r="I29" s="174"/>
    </row>
    <row r="30" spans="1:9" x14ac:dyDescent="0.2">
      <c r="A30" s="120" t="s">
        <v>27</v>
      </c>
      <c r="B30" s="121"/>
      <c r="C30" s="121"/>
      <c r="D30" s="121"/>
      <c r="E30" s="121"/>
      <c r="F30" s="121"/>
      <c r="G30" s="121"/>
      <c r="H30" s="175"/>
      <c r="I30" s="176"/>
    </row>
    <row r="31" spans="1:9" x14ac:dyDescent="0.2">
      <c r="A31" s="116" t="s">
        <v>41</v>
      </c>
      <c r="B31" s="117"/>
      <c r="C31" s="117"/>
      <c r="D31" s="117"/>
      <c r="E31" s="117"/>
      <c r="F31" s="117"/>
      <c r="G31" s="117"/>
      <c r="H31" s="171"/>
      <c r="I31" s="172"/>
    </row>
    <row r="32" spans="1:9" x14ac:dyDescent="0.2">
      <c r="A32" s="118" t="s">
        <v>26</v>
      </c>
      <c r="B32" s="119"/>
      <c r="C32" s="119"/>
      <c r="D32" s="119"/>
      <c r="E32" s="119"/>
      <c r="F32" s="119"/>
      <c r="G32" s="119"/>
      <c r="H32" s="173"/>
      <c r="I32" s="174"/>
    </row>
    <row r="33" spans="1:9" x14ac:dyDescent="0.2">
      <c r="A33" s="120" t="s">
        <v>27</v>
      </c>
      <c r="B33" s="121"/>
      <c r="C33" s="121"/>
      <c r="D33" s="121"/>
      <c r="E33" s="121"/>
      <c r="F33" s="121"/>
      <c r="G33" s="121"/>
      <c r="H33" s="175"/>
      <c r="I33" s="176"/>
    </row>
    <row r="34" spans="1:9" x14ac:dyDescent="0.2">
      <c r="A34" s="116" t="s">
        <v>29</v>
      </c>
      <c r="B34" s="117"/>
      <c r="C34" s="117"/>
      <c r="D34" s="117"/>
      <c r="E34" s="117"/>
      <c r="F34" s="117"/>
      <c r="G34" s="117"/>
      <c r="H34" s="171"/>
      <c r="I34" s="172"/>
    </row>
    <row r="35" spans="1:9" x14ac:dyDescent="0.2">
      <c r="A35" s="118" t="s">
        <v>26</v>
      </c>
      <c r="B35" s="119"/>
      <c r="C35" s="119"/>
      <c r="D35" s="119"/>
      <c r="E35" s="119"/>
      <c r="F35" s="119"/>
      <c r="G35" s="119"/>
      <c r="H35" s="173"/>
      <c r="I35" s="174"/>
    </row>
    <row r="36" spans="1:9" x14ac:dyDescent="0.2">
      <c r="A36" s="120" t="s">
        <v>27</v>
      </c>
      <c r="B36" s="121"/>
      <c r="C36" s="121"/>
      <c r="D36" s="121"/>
      <c r="E36" s="121"/>
      <c r="F36" s="121"/>
      <c r="G36" s="121"/>
      <c r="H36" s="175"/>
      <c r="I36" s="176"/>
    </row>
    <row r="37" spans="1:9" x14ac:dyDescent="0.2">
      <c r="A37" s="113" t="s">
        <v>30</v>
      </c>
      <c r="B37" s="114"/>
      <c r="C37" s="122">
        <v>1</v>
      </c>
      <c r="D37" s="114"/>
      <c r="E37" s="122">
        <v>1</v>
      </c>
      <c r="F37" s="114"/>
      <c r="G37" s="122">
        <v>1</v>
      </c>
      <c r="H37" s="169"/>
      <c r="I37" s="177">
        <v>1</v>
      </c>
    </row>
    <row r="38" spans="1:9" x14ac:dyDescent="0.2">
      <c r="A38" s="113" t="s">
        <v>31</v>
      </c>
      <c r="B38" s="114"/>
      <c r="C38" s="114"/>
      <c r="D38" s="114"/>
      <c r="E38" s="114"/>
      <c r="F38" s="114"/>
      <c r="G38" s="114"/>
      <c r="H38" s="169"/>
      <c r="I38" s="170"/>
    </row>
    <row r="39" spans="1:9" ht="13.5" thickBot="1" x14ac:dyDescent="0.25">
      <c r="A39" s="116" t="s">
        <v>81</v>
      </c>
      <c r="B39" s="117"/>
      <c r="C39" s="117"/>
      <c r="D39" s="117"/>
      <c r="E39" s="117"/>
      <c r="F39" s="117"/>
      <c r="G39" s="117"/>
      <c r="H39" s="171"/>
      <c r="I39" s="172"/>
    </row>
    <row r="40" spans="1:9" x14ac:dyDescent="0.2">
      <c r="A40" s="187" t="s">
        <v>38</v>
      </c>
      <c r="B40" s="123"/>
      <c r="C40" s="123"/>
      <c r="D40" s="123"/>
      <c r="E40" s="123"/>
      <c r="F40" s="123"/>
      <c r="G40" s="123"/>
      <c r="H40" s="178"/>
      <c r="I40" s="179"/>
    </row>
    <row r="41" spans="1:9" x14ac:dyDescent="0.2">
      <c r="A41" s="188" t="s">
        <v>39</v>
      </c>
      <c r="B41" s="124"/>
      <c r="C41" s="124"/>
      <c r="D41" s="124"/>
      <c r="E41" s="124"/>
      <c r="F41" s="124"/>
      <c r="G41" s="124"/>
      <c r="H41" s="180"/>
      <c r="I41" s="181"/>
    </row>
    <row r="42" spans="1:9" ht="13.5" thickBot="1" x14ac:dyDescent="0.25">
      <c r="A42" s="189" t="s">
        <v>40</v>
      </c>
      <c r="B42" s="125"/>
      <c r="C42" s="125"/>
      <c r="D42" s="125"/>
      <c r="E42" s="125"/>
      <c r="F42" s="125"/>
      <c r="G42" s="125"/>
      <c r="H42" s="182"/>
      <c r="I42" s="183"/>
    </row>
    <row r="43" spans="1:9" x14ac:dyDescent="0.2">
      <c r="A43" s="126"/>
      <c r="B43" s="8"/>
      <c r="C43" s="127"/>
      <c r="D43" s="127"/>
      <c r="E43" s="127"/>
      <c r="F43" s="127"/>
      <c r="G43" s="127"/>
      <c r="H43" s="184"/>
      <c r="I43" s="184"/>
    </row>
    <row r="44" spans="1:9" x14ac:dyDescent="0.2">
      <c r="A44" s="127"/>
      <c r="B44" s="127"/>
      <c r="C44" s="127"/>
      <c r="D44" s="127"/>
      <c r="E44" s="127"/>
      <c r="F44" s="127"/>
      <c r="G44" s="127"/>
      <c r="H44" s="184"/>
      <c r="I44" s="184"/>
    </row>
    <row r="45" spans="1:9" x14ac:dyDescent="0.2">
      <c r="A45" s="127"/>
      <c r="B45" s="127"/>
      <c r="C45" s="127"/>
      <c r="D45" s="127"/>
      <c r="E45" s="127"/>
      <c r="F45" s="127"/>
      <c r="G45" s="127"/>
      <c r="H45" s="184"/>
      <c r="I45" s="184"/>
    </row>
    <row r="46" spans="1:9" x14ac:dyDescent="0.2">
      <c r="A46" s="127"/>
      <c r="B46" s="127"/>
      <c r="C46" s="127"/>
      <c r="D46" s="127"/>
      <c r="E46" s="127"/>
      <c r="F46" s="127"/>
      <c r="G46" s="127"/>
      <c r="H46" s="184"/>
      <c r="I46" s="184"/>
    </row>
    <row r="47" spans="1:9" x14ac:dyDescent="0.2">
      <c r="A47" s="127"/>
      <c r="B47" s="127"/>
      <c r="C47" s="127"/>
      <c r="D47" s="127"/>
      <c r="E47" s="127"/>
      <c r="F47" s="127"/>
      <c r="G47" s="127"/>
      <c r="H47" s="184"/>
      <c r="I47" s="184"/>
    </row>
    <row r="48" spans="1:9" x14ac:dyDescent="0.2">
      <c r="A48" s="127"/>
      <c r="B48" s="127"/>
      <c r="C48" s="127"/>
      <c r="D48" s="127"/>
      <c r="E48" s="127"/>
      <c r="F48" s="127"/>
      <c r="G48" s="127"/>
      <c r="H48" s="184"/>
      <c r="I48" s="184"/>
    </row>
    <row r="49" spans="1:8" hidden="1" x14ac:dyDescent="0.2">
      <c r="A49" s="44" t="s">
        <v>68</v>
      </c>
      <c r="B49" s="98"/>
      <c r="C49" s="98"/>
      <c r="D49" s="98"/>
      <c r="E49" s="98"/>
      <c r="F49" s="98"/>
      <c r="G49" s="98"/>
      <c r="H49" s="185"/>
    </row>
    <row r="50" spans="1:8" hidden="1" x14ac:dyDescent="0.2">
      <c r="A50" s="47" t="s">
        <v>51</v>
      </c>
      <c r="B50" s="47" t="str">
        <f>+B7</f>
        <v>promedio 2013</v>
      </c>
      <c r="C50" s="98"/>
      <c r="D50" s="47" t="str">
        <f>+D7</f>
        <v>promedio 2014</v>
      </c>
      <c r="E50" s="98"/>
      <c r="F50" s="47" t="str">
        <f>+F7</f>
        <v>promedio 2015</v>
      </c>
      <c r="G50" s="98"/>
      <c r="H50" s="47" t="str">
        <f>+H7</f>
        <v>promedio ene-nov 2016</v>
      </c>
    </row>
    <row r="51" spans="1:8" ht="13.5" hidden="1" thickBot="1" x14ac:dyDescent="0.25">
      <c r="A51" s="99" t="s">
        <v>69</v>
      </c>
      <c r="B51" s="100">
        <f>+B37-SUM(B10,B10:B12,B14:B19,B21:B24,B26:B27,B29:B30,B32:B33,B35:B36)</f>
        <v>0</v>
      </c>
      <c r="C51" s="101"/>
      <c r="D51" s="100">
        <f>+D37-SUM(D10,D10:D12,D14:D19,D21:D24,D26:D27,D29:D30,D32:D33,D35:D36)</f>
        <v>0</v>
      </c>
      <c r="E51" s="101"/>
      <c r="F51" s="100">
        <f>+F37-SUM(F10,F10:F12,F14:F19,F21:F24,F26:F27,F29:F30,F32:F33,F35:F36)</f>
        <v>0</v>
      </c>
      <c r="G51" s="101"/>
      <c r="H51" s="100">
        <f>+H37-SUM(H10,H10:H12,H14:H19,H21:H24,H26:H27,H29:H30,H32:H33,H35:H36)</f>
        <v>0</v>
      </c>
    </row>
    <row r="52" spans="1:8" hidden="1" x14ac:dyDescent="0.2"/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&amp;R2016 - Año del Bicentenario de la Declaración de la Independencia Nacional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zoomScale="115" zoomScaleNormal="115" workbookViewId="0">
      <selection sqref="A1:I4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86"/>
    <col min="9" max="9" width="8.28515625" style="186" customWidth="1"/>
    <col min="10" max="16384" width="11.42578125" style="2"/>
  </cols>
  <sheetData>
    <row r="1" spans="1:9" x14ac:dyDescent="0.2">
      <c r="A1" s="163" t="s">
        <v>112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163" t="s">
        <v>127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">
      <c r="A3" s="163" t="s">
        <v>122</v>
      </c>
      <c r="B3" s="165"/>
      <c r="C3" s="165"/>
      <c r="D3" s="165"/>
      <c r="E3" s="165"/>
      <c r="F3" s="165"/>
      <c r="G3" s="165"/>
      <c r="H3" s="164"/>
      <c r="I3" s="164"/>
    </row>
    <row r="4" spans="1:9" s="5" customFormat="1" x14ac:dyDescent="0.2">
      <c r="A4" s="233" t="s">
        <v>128</v>
      </c>
      <c r="B4" s="166"/>
      <c r="C4" s="166"/>
      <c r="D4" s="166"/>
      <c r="E4" s="166"/>
      <c r="F4" s="166"/>
      <c r="G4" s="166"/>
      <c r="H4" s="166"/>
      <c r="I4" s="166"/>
    </row>
    <row r="5" spans="1:9" x14ac:dyDescent="0.2">
      <c r="A5" s="163" t="s">
        <v>92</v>
      </c>
      <c r="B5" s="164"/>
      <c r="C5" s="164"/>
      <c r="D5" s="164"/>
      <c r="E5" s="164"/>
      <c r="F5" s="164"/>
      <c r="G5" s="164"/>
      <c r="H5" s="164"/>
      <c r="I5" s="164"/>
    </row>
    <row r="6" spans="1:9" ht="13.5" thickBot="1" x14ac:dyDescent="0.25">
      <c r="A6" s="163"/>
      <c r="B6" s="164"/>
      <c r="C6" s="164"/>
      <c r="D6" s="164"/>
      <c r="E6" s="164"/>
      <c r="F6" s="164"/>
      <c r="G6" s="164"/>
      <c r="H6" s="164"/>
      <c r="I6" s="164"/>
    </row>
    <row r="7" spans="1:9" ht="13.5" thickBot="1" x14ac:dyDescent="0.25">
      <c r="A7" s="102" t="s">
        <v>10</v>
      </c>
      <c r="B7" s="103" t="s">
        <v>94</v>
      </c>
      <c r="C7" s="104"/>
      <c r="D7" s="103" t="s">
        <v>95</v>
      </c>
      <c r="E7" s="104"/>
      <c r="F7" s="103" t="s">
        <v>96</v>
      </c>
      <c r="G7" s="104"/>
      <c r="H7" s="234" t="s">
        <v>111</v>
      </c>
      <c r="I7" s="235"/>
    </row>
    <row r="8" spans="1:9" s="3" customFormat="1" ht="13.5" thickBot="1" x14ac:dyDescent="0.25">
      <c r="A8" s="105"/>
      <c r="B8" s="106" t="s">
        <v>42</v>
      </c>
      <c r="C8" s="107" t="s">
        <v>11</v>
      </c>
      <c r="D8" s="108" t="s">
        <v>42</v>
      </c>
      <c r="E8" s="107" t="s">
        <v>11</v>
      </c>
      <c r="F8" s="108" t="s">
        <v>42</v>
      </c>
      <c r="G8" s="107" t="s">
        <v>11</v>
      </c>
      <c r="H8" s="167" t="s">
        <v>42</v>
      </c>
      <c r="I8" s="168" t="s">
        <v>11</v>
      </c>
    </row>
    <row r="9" spans="1:9" s="3" customFormat="1" x14ac:dyDescent="0.2">
      <c r="A9" s="109" t="s">
        <v>43</v>
      </c>
      <c r="B9" s="110"/>
      <c r="C9" s="111"/>
      <c r="D9" s="112"/>
      <c r="E9" s="111"/>
      <c r="F9" s="112"/>
      <c r="G9" s="111"/>
      <c r="H9" s="112"/>
      <c r="I9" s="111"/>
    </row>
    <row r="10" spans="1:9" x14ac:dyDescent="0.2">
      <c r="A10" s="113" t="s">
        <v>12</v>
      </c>
      <c r="B10" s="114"/>
      <c r="C10" s="114"/>
      <c r="D10" s="114"/>
      <c r="E10" s="114"/>
      <c r="F10" s="114"/>
      <c r="G10" s="114"/>
      <c r="H10" s="169"/>
      <c r="I10" s="170"/>
    </row>
    <row r="11" spans="1:9" x14ac:dyDescent="0.2">
      <c r="A11" s="115" t="s">
        <v>13</v>
      </c>
      <c r="B11" s="114"/>
      <c r="C11" s="114"/>
      <c r="D11" s="114"/>
      <c r="E11" s="114"/>
      <c r="F11" s="114"/>
      <c r="G11" s="114"/>
      <c r="H11" s="169"/>
      <c r="I11" s="170"/>
    </row>
    <row r="12" spans="1:9" x14ac:dyDescent="0.2">
      <c r="A12" s="115" t="s">
        <v>14</v>
      </c>
      <c r="B12" s="114"/>
      <c r="C12" s="114"/>
      <c r="D12" s="114"/>
      <c r="E12" s="114"/>
      <c r="F12" s="114"/>
      <c r="G12" s="114"/>
      <c r="H12" s="169"/>
      <c r="I12" s="170"/>
    </row>
    <row r="13" spans="1:9" x14ac:dyDescent="0.2">
      <c r="A13" s="113" t="s">
        <v>15</v>
      </c>
      <c r="B13" s="114"/>
      <c r="C13" s="114"/>
      <c r="D13" s="114"/>
      <c r="E13" s="114"/>
      <c r="F13" s="114"/>
      <c r="G13" s="114"/>
      <c r="H13" s="169"/>
      <c r="I13" s="170"/>
    </row>
    <row r="14" spans="1:9" x14ac:dyDescent="0.2">
      <c r="A14" s="115" t="s">
        <v>16</v>
      </c>
      <c r="B14" s="114"/>
      <c r="C14" s="114"/>
      <c r="D14" s="114"/>
      <c r="E14" s="114"/>
      <c r="F14" s="114"/>
      <c r="G14" s="114"/>
      <c r="H14" s="169"/>
      <c r="I14" s="170"/>
    </row>
    <row r="15" spans="1:9" x14ac:dyDescent="0.2">
      <c r="A15" s="115" t="s">
        <v>17</v>
      </c>
      <c r="B15" s="114"/>
      <c r="C15" s="114"/>
      <c r="D15" s="114"/>
      <c r="E15" s="114"/>
      <c r="F15" s="114"/>
      <c r="G15" s="114"/>
      <c r="H15" s="169"/>
      <c r="I15" s="170"/>
    </row>
    <row r="16" spans="1:9" x14ac:dyDescent="0.2">
      <c r="A16" s="115" t="s">
        <v>18</v>
      </c>
      <c r="B16" s="114"/>
      <c r="C16" s="114"/>
      <c r="D16" s="114"/>
      <c r="E16" s="114"/>
      <c r="F16" s="114"/>
      <c r="G16" s="114"/>
      <c r="H16" s="169"/>
      <c r="I16" s="170"/>
    </row>
    <row r="17" spans="1:9" x14ac:dyDescent="0.2">
      <c r="A17" s="115" t="s">
        <v>19</v>
      </c>
      <c r="B17" s="114"/>
      <c r="C17" s="114"/>
      <c r="D17" s="114"/>
      <c r="E17" s="114"/>
      <c r="F17" s="114"/>
      <c r="G17" s="114"/>
      <c r="H17" s="169"/>
      <c r="I17" s="170"/>
    </row>
    <row r="18" spans="1:9" x14ac:dyDescent="0.2">
      <c r="A18" s="115" t="s">
        <v>20</v>
      </c>
      <c r="B18" s="114"/>
      <c r="C18" s="114"/>
      <c r="D18" s="114"/>
      <c r="E18" s="114"/>
      <c r="F18" s="114"/>
      <c r="G18" s="114"/>
      <c r="H18" s="169"/>
      <c r="I18" s="170"/>
    </row>
    <row r="19" spans="1:9" x14ac:dyDescent="0.2">
      <c r="A19" s="115" t="s">
        <v>21</v>
      </c>
      <c r="B19" s="114"/>
      <c r="C19" s="114"/>
      <c r="D19" s="114"/>
      <c r="E19" s="114"/>
      <c r="F19" s="114"/>
      <c r="G19" s="114"/>
      <c r="H19" s="169"/>
      <c r="I19" s="170"/>
    </row>
    <row r="20" spans="1:9" x14ac:dyDescent="0.2">
      <c r="A20" s="113" t="s">
        <v>35</v>
      </c>
      <c r="B20" s="114"/>
      <c r="C20" s="114"/>
      <c r="D20" s="114"/>
      <c r="E20" s="114"/>
      <c r="F20" s="114"/>
      <c r="G20" s="114"/>
      <c r="H20" s="169"/>
      <c r="I20" s="170"/>
    </row>
    <row r="21" spans="1:9" x14ac:dyDescent="0.2">
      <c r="A21" s="115" t="s">
        <v>22</v>
      </c>
      <c r="B21" s="114"/>
      <c r="C21" s="114"/>
      <c r="D21" s="114"/>
      <c r="E21" s="114"/>
      <c r="F21" s="114"/>
      <c r="G21" s="114"/>
      <c r="H21" s="169"/>
      <c r="I21" s="170"/>
    </row>
    <row r="22" spans="1:9" x14ac:dyDescent="0.2">
      <c r="A22" s="115" t="s">
        <v>23</v>
      </c>
      <c r="B22" s="114"/>
      <c r="C22" s="114"/>
      <c r="D22" s="114"/>
      <c r="E22" s="114"/>
      <c r="F22" s="114"/>
      <c r="G22" s="114"/>
      <c r="H22" s="169"/>
      <c r="I22" s="170"/>
    </row>
    <row r="23" spans="1:9" x14ac:dyDescent="0.2">
      <c r="A23" s="115" t="s">
        <v>24</v>
      </c>
      <c r="B23" s="114"/>
      <c r="C23" s="114"/>
      <c r="D23" s="114"/>
      <c r="E23" s="114"/>
      <c r="F23" s="114"/>
      <c r="G23" s="114"/>
      <c r="H23" s="169"/>
      <c r="I23" s="170"/>
    </row>
    <row r="24" spans="1:9" x14ac:dyDescent="0.2">
      <c r="A24" s="113" t="s">
        <v>84</v>
      </c>
      <c r="B24" s="114"/>
      <c r="C24" s="114"/>
      <c r="D24" s="114"/>
      <c r="E24" s="114"/>
      <c r="F24" s="114"/>
      <c r="G24" s="114"/>
      <c r="H24" s="169"/>
      <c r="I24" s="170"/>
    </row>
    <row r="25" spans="1:9" x14ac:dyDescent="0.2">
      <c r="A25" s="116" t="s">
        <v>25</v>
      </c>
      <c r="B25" s="117"/>
      <c r="C25" s="117"/>
      <c r="D25" s="117"/>
      <c r="E25" s="117"/>
      <c r="F25" s="117"/>
      <c r="G25" s="117"/>
      <c r="H25" s="171"/>
      <c r="I25" s="172"/>
    </row>
    <row r="26" spans="1:9" x14ac:dyDescent="0.2">
      <c r="A26" s="118" t="s">
        <v>26</v>
      </c>
      <c r="B26" s="119"/>
      <c r="C26" s="119"/>
      <c r="D26" s="119"/>
      <c r="E26" s="119"/>
      <c r="F26" s="119"/>
      <c r="G26" s="119"/>
      <c r="H26" s="173"/>
      <c r="I26" s="174"/>
    </row>
    <row r="27" spans="1:9" x14ac:dyDescent="0.2">
      <c r="A27" s="120" t="s">
        <v>27</v>
      </c>
      <c r="B27" s="121"/>
      <c r="C27" s="121"/>
      <c r="D27" s="121"/>
      <c r="E27" s="121"/>
      <c r="F27" s="121"/>
      <c r="G27" s="121"/>
      <c r="H27" s="175"/>
      <c r="I27" s="176"/>
    </row>
    <row r="28" spans="1:9" x14ac:dyDescent="0.2">
      <c r="A28" s="116" t="s">
        <v>28</v>
      </c>
      <c r="B28" s="117"/>
      <c r="C28" s="117"/>
      <c r="D28" s="117"/>
      <c r="E28" s="117"/>
      <c r="F28" s="117"/>
      <c r="G28" s="117"/>
      <c r="H28" s="171"/>
      <c r="I28" s="172"/>
    </row>
    <row r="29" spans="1:9" x14ac:dyDescent="0.2">
      <c r="A29" s="118" t="s">
        <v>26</v>
      </c>
      <c r="B29" s="119"/>
      <c r="C29" s="119"/>
      <c r="D29" s="119"/>
      <c r="E29" s="119"/>
      <c r="F29" s="119"/>
      <c r="G29" s="119"/>
      <c r="H29" s="173"/>
      <c r="I29" s="174"/>
    </row>
    <row r="30" spans="1:9" x14ac:dyDescent="0.2">
      <c r="A30" s="120" t="s">
        <v>27</v>
      </c>
      <c r="B30" s="121"/>
      <c r="C30" s="121"/>
      <c r="D30" s="121"/>
      <c r="E30" s="121"/>
      <c r="F30" s="121"/>
      <c r="G30" s="121"/>
      <c r="H30" s="175"/>
      <c r="I30" s="176"/>
    </row>
    <row r="31" spans="1:9" x14ac:dyDescent="0.2">
      <c r="A31" s="116" t="s">
        <v>41</v>
      </c>
      <c r="B31" s="117"/>
      <c r="C31" s="117"/>
      <c r="D31" s="117"/>
      <c r="E31" s="117"/>
      <c r="F31" s="117"/>
      <c r="G31" s="117"/>
      <c r="H31" s="171"/>
      <c r="I31" s="172"/>
    </row>
    <row r="32" spans="1:9" x14ac:dyDescent="0.2">
      <c r="A32" s="118" t="s">
        <v>26</v>
      </c>
      <c r="B32" s="119"/>
      <c r="C32" s="119"/>
      <c r="D32" s="119"/>
      <c r="E32" s="119"/>
      <c r="F32" s="119"/>
      <c r="G32" s="119"/>
      <c r="H32" s="173"/>
      <c r="I32" s="174"/>
    </row>
    <row r="33" spans="1:9" x14ac:dyDescent="0.2">
      <c r="A33" s="120" t="s">
        <v>27</v>
      </c>
      <c r="B33" s="121"/>
      <c r="C33" s="121"/>
      <c r="D33" s="121"/>
      <c r="E33" s="121"/>
      <c r="F33" s="121"/>
      <c r="G33" s="121"/>
      <c r="H33" s="175"/>
      <c r="I33" s="176"/>
    </row>
    <row r="34" spans="1:9" x14ac:dyDescent="0.2">
      <c r="A34" s="116" t="s">
        <v>29</v>
      </c>
      <c r="B34" s="117"/>
      <c r="C34" s="117"/>
      <c r="D34" s="117"/>
      <c r="E34" s="117"/>
      <c r="F34" s="117"/>
      <c r="G34" s="117"/>
      <c r="H34" s="171"/>
      <c r="I34" s="172"/>
    </row>
    <row r="35" spans="1:9" x14ac:dyDescent="0.2">
      <c r="A35" s="118" t="s">
        <v>26</v>
      </c>
      <c r="B35" s="119"/>
      <c r="C35" s="119"/>
      <c r="D35" s="119"/>
      <c r="E35" s="119"/>
      <c r="F35" s="119"/>
      <c r="G35" s="119"/>
      <c r="H35" s="173"/>
      <c r="I35" s="174"/>
    </row>
    <row r="36" spans="1:9" x14ac:dyDescent="0.2">
      <c r="A36" s="120" t="s">
        <v>27</v>
      </c>
      <c r="B36" s="121"/>
      <c r="C36" s="121"/>
      <c r="D36" s="121"/>
      <c r="E36" s="121"/>
      <c r="F36" s="121"/>
      <c r="G36" s="121"/>
      <c r="H36" s="175"/>
      <c r="I36" s="176"/>
    </row>
    <row r="37" spans="1:9" x14ac:dyDescent="0.2">
      <c r="A37" s="113" t="s">
        <v>30</v>
      </c>
      <c r="B37" s="114"/>
      <c r="C37" s="122">
        <v>1</v>
      </c>
      <c r="D37" s="114"/>
      <c r="E37" s="122">
        <v>1</v>
      </c>
      <c r="F37" s="114"/>
      <c r="G37" s="122">
        <v>1</v>
      </c>
      <c r="H37" s="169"/>
      <c r="I37" s="177">
        <v>1</v>
      </c>
    </row>
    <row r="38" spans="1:9" x14ac:dyDescent="0.2">
      <c r="A38" s="113" t="s">
        <v>31</v>
      </c>
      <c r="B38" s="114"/>
      <c r="C38" s="114"/>
      <c r="D38" s="114"/>
      <c r="E38" s="114"/>
      <c r="F38" s="114"/>
      <c r="G38" s="114"/>
      <c r="H38" s="169"/>
      <c r="I38" s="170"/>
    </row>
    <row r="39" spans="1:9" ht="13.5" thickBot="1" x14ac:dyDescent="0.25">
      <c r="A39" s="116" t="s">
        <v>81</v>
      </c>
      <c r="B39" s="117"/>
      <c r="C39" s="117"/>
      <c r="D39" s="117"/>
      <c r="E39" s="117"/>
      <c r="F39" s="117"/>
      <c r="G39" s="117"/>
      <c r="H39" s="171"/>
      <c r="I39" s="172"/>
    </row>
    <row r="40" spans="1:9" x14ac:dyDescent="0.2">
      <c r="A40" s="187" t="s">
        <v>38</v>
      </c>
      <c r="B40" s="123"/>
      <c r="C40" s="123"/>
      <c r="D40" s="123"/>
      <c r="E40" s="123"/>
      <c r="F40" s="123"/>
      <c r="G40" s="123"/>
      <c r="H40" s="178"/>
      <c r="I40" s="179"/>
    </row>
    <row r="41" spans="1:9" x14ac:dyDescent="0.2">
      <c r="A41" s="188" t="s">
        <v>39</v>
      </c>
      <c r="B41" s="124"/>
      <c r="C41" s="124"/>
      <c r="D41" s="124"/>
      <c r="E41" s="124"/>
      <c r="F41" s="124"/>
      <c r="G41" s="124"/>
      <c r="H41" s="180"/>
      <c r="I41" s="181"/>
    </row>
    <row r="42" spans="1:9" ht="13.5" thickBot="1" x14ac:dyDescent="0.25">
      <c r="A42" s="189" t="s">
        <v>40</v>
      </c>
      <c r="B42" s="125"/>
      <c r="C42" s="125"/>
      <c r="D42" s="125"/>
      <c r="E42" s="125"/>
      <c r="F42" s="125"/>
      <c r="G42" s="125"/>
      <c r="H42" s="182"/>
      <c r="I42" s="183"/>
    </row>
    <row r="43" spans="1:9" x14ac:dyDescent="0.2">
      <c r="A43" s="126"/>
      <c r="B43" s="8"/>
      <c r="C43" s="127"/>
      <c r="D43" s="127"/>
      <c r="E43" s="127"/>
      <c r="F43" s="127"/>
      <c r="G43" s="127"/>
      <c r="H43" s="184"/>
      <c r="I43" s="184"/>
    </row>
    <row r="44" spans="1:9" x14ac:dyDescent="0.2">
      <c r="A44" s="127"/>
      <c r="B44" s="127"/>
      <c r="C44" s="127"/>
      <c r="D44" s="127"/>
      <c r="E44" s="127"/>
      <c r="F44" s="127"/>
      <c r="G44" s="127"/>
      <c r="H44" s="184"/>
      <c r="I44" s="184"/>
    </row>
    <row r="45" spans="1:9" x14ac:dyDescent="0.2">
      <c r="A45" s="127"/>
      <c r="B45" s="127"/>
      <c r="C45" s="127"/>
      <c r="D45" s="127"/>
      <c r="E45" s="127"/>
      <c r="F45" s="127"/>
      <c r="G45" s="127"/>
      <c r="H45" s="184"/>
      <c r="I45" s="184"/>
    </row>
    <row r="46" spans="1:9" x14ac:dyDescent="0.2">
      <c r="A46" s="127"/>
      <c r="B46" s="127"/>
      <c r="C46" s="127"/>
      <c r="D46" s="127"/>
      <c r="E46" s="127"/>
      <c r="F46" s="127"/>
      <c r="G46" s="127"/>
      <c r="H46" s="184"/>
      <c r="I46" s="184"/>
    </row>
    <row r="47" spans="1:9" x14ac:dyDescent="0.2">
      <c r="A47" s="127"/>
      <c r="B47" s="127"/>
      <c r="C47" s="127"/>
      <c r="D47" s="127"/>
      <c r="E47" s="127"/>
      <c r="F47" s="127"/>
      <c r="G47" s="127"/>
      <c r="H47" s="184"/>
      <c r="I47" s="184"/>
    </row>
    <row r="48" spans="1:9" x14ac:dyDescent="0.2">
      <c r="A48" s="127"/>
      <c r="B48" s="127"/>
      <c r="C48" s="127"/>
      <c r="D48" s="127"/>
      <c r="E48" s="127"/>
      <c r="F48" s="127"/>
      <c r="G48" s="127"/>
      <c r="H48" s="184"/>
      <c r="I48" s="184"/>
    </row>
    <row r="49" spans="1:8" ht="13.5" hidden="1" thickBot="1" x14ac:dyDescent="0.25">
      <c r="A49" s="44" t="s">
        <v>68</v>
      </c>
      <c r="B49" s="98"/>
      <c r="C49" s="98"/>
      <c r="D49" s="98"/>
      <c r="E49" s="98"/>
      <c r="F49" s="98"/>
      <c r="G49" s="98"/>
      <c r="H49" s="185"/>
    </row>
    <row r="50" spans="1:8" ht="13.5" hidden="1" thickBot="1" x14ac:dyDescent="0.25">
      <c r="A50" s="47" t="s">
        <v>51</v>
      </c>
      <c r="B50" s="47" t="str">
        <f>+B7</f>
        <v>promedio 2013</v>
      </c>
      <c r="C50" s="98"/>
      <c r="D50" s="47" t="str">
        <f>+D7</f>
        <v>promedio 2014</v>
      </c>
      <c r="E50" s="98"/>
      <c r="F50" s="47" t="str">
        <f>+F7</f>
        <v>promedio 2015</v>
      </c>
      <c r="G50" s="98"/>
      <c r="H50" s="47" t="str">
        <f>+H7</f>
        <v>promedio ene-nov 2016</v>
      </c>
    </row>
    <row r="51" spans="1:8" ht="13.5" hidden="1" thickBot="1" x14ac:dyDescent="0.25">
      <c r="A51" s="99" t="s">
        <v>69</v>
      </c>
      <c r="B51" s="100">
        <f>+B37-SUM(B10,B10:B12,B14:B19,B21:B24,B26:B27,B29:B30,B32:B33,B35:B36)</f>
        <v>0</v>
      </c>
      <c r="C51" s="101"/>
      <c r="D51" s="100">
        <f>+D37-SUM(D10,D10:D12,D14:D19,D21:D24,D26:D27,D29:D30,D32:D33,D35:D36)</f>
        <v>0</v>
      </c>
      <c r="E51" s="101"/>
      <c r="F51" s="100">
        <f>+F37-SUM(F10,F10:F12,F14:F19,F21:F24,F26:F27,F29:F30,F32:F33,F35:F36)</f>
        <v>0</v>
      </c>
      <c r="G51" s="101"/>
      <c r="H51" s="100">
        <f>+H37-SUM(H10,H10:H12,H14:H19,H21:H24,H26:H27,H29:H30,H32:H33,H35:H36)</f>
        <v>0</v>
      </c>
    </row>
    <row r="52" spans="1:8" hidden="1" x14ac:dyDescent="0.2"/>
  </sheetData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&amp;R2016 - Año del Bicentenario de la Declaración de la Independencia Nacional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topLeftCell="B1" zoomScale="115" zoomScaleNormal="11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4" width="17.28515625" style="96" customWidth="1"/>
    <col min="5" max="5" width="19.7109375" style="96" customWidth="1"/>
    <col min="6" max="6" width="7.5703125" style="8" customWidth="1"/>
    <col min="7" max="7" width="17.5703125" style="8" customWidth="1"/>
    <col min="8" max="16384" width="11.42578125" style="8"/>
  </cols>
  <sheetData>
    <row r="1" spans="2:7" s="86" customFormat="1" x14ac:dyDescent="0.2">
      <c r="B1" s="191" t="s">
        <v>123</v>
      </c>
      <c r="C1" s="152"/>
      <c r="D1" s="152"/>
      <c r="E1" s="152"/>
    </row>
    <row r="2" spans="2:7" s="86" customFormat="1" x14ac:dyDescent="0.2">
      <c r="B2" s="152" t="s">
        <v>64</v>
      </c>
      <c r="C2" s="152"/>
      <c r="D2" s="152"/>
      <c r="E2" s="152"/>
      <c r="F2" s="190"/>
    </row>
    <row r="3" spans="2:7" s="86" customFormat="1" x14ac:dyDescent="0.2">
      <c r="B3" s="191" t="s">
        <v>129</v>
      </c>
      <c r="C3" s="191"/>
      <c r="D3" s="191"/>
      <c r="E3" s="191"/>
      <c r="F3" s="190"/>
    </row>
    <row r="4" spans="2:7" s="86" customFormat="1" x14ac:dyDescent="0.2">
      <c r="B4" s="267" t="s">
        <v>97</v>
      </c>
      <c r="C4" s="267"/>
      <c r="D4" s="267"/>
      <c r="E4" s="267"/>
      <c r="F4" s="190"/>
    </row>
    <row r="5" spans="2:7" ht="13.5" thickBot="1" x14ac:dyDescent="0.25">
      <c r="C5" s="87"/>
      <c r="D5" s="87"/>
      <c r="E5" s="87"/>
      <c r="F5" s="37"/>
      <c r="G5" s="37"/>
    </row>
    <row r="6" spans="2:7" ht="12.75" customHeight="1" x14ac:dyDescent="0.2">
      <c r="B6" s="17" t="s">
        <v>50</v>
      </c>
      <c r="C6" s="65" t="s">
        <v>65</v>
      </c>
      <c r="D6" s="17" t="s">
        <v>66</v>
      </c>
      <c r="E6" s="88" t="s">
        <v>32</v>
      </c>
      <c r="F6" s="89"/>
    </row>
    <row r="7" spans="2:7" ht="15" customHeight="1" thickBot="1" x14ac:dyDescent="0.25">
      <c r="B7" s="138" t="s">
        <v>51</v>
      </c>
      <c r="C7" s="91" t="s">
        <v>88</v>
      </c>
      <c r="D7" s="18" t="s">
        <v>89</v>
      </c>
      <c r="E7" s="92" t="s">
        <v>67</v>
      </c>
      <c r="F7" s="89"/>
    </row>
    <row r="8" spans="2:7" x14ac:dyDescent="0.2">
      <c r="B8" s="19">
        <f>'2.a- impo investigadas'!A8</f>
        <v>41275</v>
      </c>
      <c r="C8" s="20"/>
      <c r="D8" s="21"/>
      <c r="E8" s="22"/>
    </row>
    <row r="9" spans="2:7" x14ac:dyDescent="0.2">
      <c r="B9" s="23">
        <f>'2.a- impo investigadas'!A9</f>
        <v>41306</v>
      </c>
      <c r="C9" s="24"/>
      <c r="D9" s="25"/>
      <c r="E9" s="26"/>
    </row>
    <row r="10" spans="2:7" x14ac:dyDescent="0.2">
      <c r="B10" s="23">
        <f>'2.a- impo investigadas'!A10</f>
        <v>41334</v>
      </c>
      <c r="C10" s="24"/>
      <c r="D10" s="25"/>
      <c r="E10" s="26"/>
    </row>
    <row r="11" spans="2:7" x14ac:dyDescent="0.2">
      <c r="B11" s="23">
        <f>'2.a- impo investigadas'!A11</f>
        <v>41365</v>
      </c>
      <c r="C11" s="24"/>
      <c r="D11" s="25"/>
      <c r="E11" s="26"/>
    </row>
    <row r="12" spans="2:7" x14ac:dyDescent="0.2">
      <c r="B12" s="23">
        <f>'2.a- impo investigadas'!A12</f>
        <v>41395</v>
      </c>
      <c r="C12" s="25"/>
      <c r="D12" s="25"/>
      <c r="E12" s="26"/>
    </row>
    <row r="13" spans="2:7" x14ac:dyDescent="0.2">
      <c r="B13" s="23">
        <f>'2.a- impo investigadas'!A13</f>
        <v>41426</v>
      </c>
      <c r="C13" s="24"/>
      <c r="D13" s="25"/>
      <c r="E13" s="26"/>
    </row>
    <row r="14" spans="2:7" x14ac:dyDescent="0.2">
      <c r="B14" s="23">
        <f>'2.a- impo investigadas'!A14</f>
        <v>41456</v>
      </c>
      <c r="C14" s="25"/>
      <c r="D14" s="25"/>
      <c r="E14" s="26"/>
    </row>
    <row r="15" spans="2:7" x14ac:dyDescent="0.2">
      <c r="B15" s="23">
        <f>'2.a- impo investigadas'!A15</f>
        <v>41487</v>
      </c>
      <c r="C15" s="25"/>
      <c r="D15" s="25"/>
      <c r="E15" s="26"/>
    </row>
    <row r="16" spans="2:7" x14ac:dyDescent="0.2">
      <c r="B16" s="23">
        <f>'2.a- impo investigadas'!A16</f>
        <v>41518</v>
      </c>
      <c r="C16" s="25"/>
      <c r="D16" s="25"/>
      <c r="E16" s="26"/>
    </row>
    <row r="17" spans="2:5" x14ac:dyDescent="0.2">
      <c r="B17" s="23">
        <f>'2.a- impo investigadas'!A17</f>
        <v>41548</v>
      </c>
      <c r="C17" s="25"/>
      <c r="D17" s="25"/>
      <c r="E17" s="26"/>
    </row>
    <row r="18" spans="2:5" x14ac:dyDescent="0.2">
      <c r="B18" s="23">
        <f>'2.a- impo investigadas'!A18</f>
        <v>41579</v>
      </c>
      <c r="C18" s="25"/>
      <c r="D18" s="25"/>
      <c r="E18" s="26"/>
    </row>
    <row r="19" spans="2:5" ht="13.5" thickBot="1" x14ac:dyDescent="0.25">
      <c r="B19" s="27">
        <f>'2.a- impo investigadas'!A19</f>
        <v>41609</v>
      </c>
      <c r="C19" s="28"/>
      <c r="D19" s="28"/>
      <c r="E19" s="29"/>
    </row>
    <row r="20" spans="2:5" x14ac:dyDescent="0.2">
      <c r="B20" s="19">
        <f>'2.a- impo investigadas'!A20</f>
        <v>41640</v>
      </c>
      <c r="C20" s="21"/>
      <c r="D20" s="21"/>
      <c r="E20" s="26"/>
    </row>
    <row r="21" spans="2:5" x14ac:dyDescent="0.2">
      <c r="B21" s="23">
        <f>'2.a- impo investigadas'!A21</f>
        <v>41671</v>
      </c>
      <c r="C21" s="25"/>
      <c r="D21" s="25"/>
      <c r="E21" s="30"/>
    </row>
    <row r="22" spans="2:5" x14ac:dyDescent="0.2">
      <c r="B22" s="23">
        <f>'2.a- impo investigadas'!A22</f>
        <v>41699</v>
      </c>
      <c r="C22" s="25"/>
      <c r="D22" s="25"/>
      <c r="E22" s="26"/>
    </row>
    <row r="23" spans="2:5" x14ac:dyDescent="0.2">
      <c r="B23" s="23">
        <f>'2.a- impo investigadas'!A23</f>
        <v>41730</v>
      </c>
      <c r="C23" s="25"/>
      <c r="D23" s="25"/>
      <c r="E23" s="26"/>
    </row>
    <row r="24" spans="2:5" x14ac:dyDescent="0.2">
      <c r="B24" s="23">
        <f>'2.a- impo investigadas'!A24</f>
        <v>41760</v>
      </c>
      <c r="C24" s="25"/>
      <c r="D24" s="25"/>
      <c r="E24" s="26"/>
    </row>
    <row r="25" spans="2:5" x14ac:dyDescent="0.2">
      <c r="B25" s="23">
        <f>'2.a- impo investigadas'!A25</f>
        <v>41791</v>
      </c>
      <c r="C25" s="25"/>
      <c r="D25" s="25"/>
      <c r="E25" s="26"/>
    </row>
    <row r="26" spans="2:5" x14ac:dyDescent="0.2">
      <c r="B26" s="23">
        <f>'2.a- impo investigadas'!A26</f>
        <v>41821</v>
      </c>
      <c r="C26" s="25"/>
      <c r="D26" s="25"/>
      <c r="E26" s="26"/>
    </row>
    <row r="27" spans="2:5" x14ac:dyDescent="0.2">
      <c r="B27" s="23">
        <f>'2.a- impo investigadas'!A27</f>
        <v>41852</v>
      </c>
      <c r="C27" s="25"/>
      <c r="D27" s="25"/>
      <c r="E27" s="26"/>
    </row>
    <row r="28" spans="2:5" x14ac:dyDescent="0.2">
      <c r="B28" s="23">
        <f>'2.a- impo investigadas'!A28</f>
        <v>41883</v>
      </c>
      <c r="C28" s="25"/>
      <c r="D28" s="25"/>
      <c r="E28" s="26"/>
    </row>
    <row r="29" spans="2:5" x14ac:dyDescent="0.2">
      <c r="B29" s="23">
        <f>'2.a- impo investigadas'!A29</f>
        <v>41913</v>
      </c>
      <c r="C29" s="25"/>
      <c r="D29" s="25"/>
      <c r="E29" s="26"/>
    </row>
    <row r="30" spans="2:5" x14ac:dyDescent="0.2">
      <c r="B30" s="23">
        <f>'2.a- impo investigadas'!A30</f>
        <v>41944</v>
      </c>
      <c r="C30" s="25"/>
      <c r="D30" s="25"/>
      <c r="E30" s="26"/>
    </row>
    <row r="31" spans="2:5" ht="13.5" thickBot="1" x14ac:dyDescent="0.25">
      <c r="B31" s="27">
        <f>'2.a- impo investigadas'!A31</f>
        <v>41974</v>
      </c>
      <c r="C31" s="28"/>
      <c r="D31" s="28"/>
      <c r="E31" s="31"/>
    </row>
    <row r="32" spans="2:5" x14ac:dyDescent="0.2">
      <c r="B32" s="19">
        <f>'2.a- impo investigadas'!A32</f>
        <v>42005</v>
      </c>
      <c r="C32" s="21"/>
      <c r="D32" s="32"/>
      <c r="E32" s="20"/>
    </row>
    <row r="33" spans="2:5" x14ac:dyDescent="0.2">
      <c r="B33" s="23">
        <f>'2.a- impo investigadas'!A33</f>
        <v>42036</v>
      </c>
      <c r="C33" s="25"/>
      <c r="D33" s="33"/>
      <c r="E33" s="24"/>
    </row>
    <row r="34" spans="2:5" x14ac:dyDescent="0.2">
      <c r="B34" s="23">
        <f>'2.a- impo investigadas'!A34</f>
        <v>42064</v>
      </c>
      <c r="C34" s="25"/>
      <c r="D34" s="33"/>
      <c r="E34" s="24"/>
    </row>
    <row r="35" spans="2:5" x14ac:dyDescent="0.2">
      <c r="B35" s="23">
        <f>'2.a- impo investigadas'!A35</f>
        <v>42095</v>
      </c>
      <c r="C35" s="25"/>
      <c r="D35" s="33"/>
      <c r="E35" s="24"/>
    </row>
    <row r="36" spans="2:5" x14ac:dyDescent="0.2">
      <c r="B36" s="23">
        <f>'2.a- impo investigadas'!A36</f>
        <v>42125</v>
      </c>
      <c r="C36" s="25"/>
      <c r="D36" s="33"/>
      <c r="E36" s="24"/>
    </row>
    <row r="37" spans="2:5" x14ac:dyDescent="0.2">
      <c r="B37" s="23">
        <f>'2.a- impo investigadas'!A37</f>
        <v>42156</v>
      </c>
      <c r="C37" s="25"/>
      <c r="D37" s="33"/>
      <c r="E37" s="24"/>
    </row>
    <row r="38" spans="2:5" x14ac:dyDescent="0.2">
      <c r="B38" s="23">
        <f>'2.a- impo investigadas'!A38</f>
        <v>42186</v>
      </c>
      <c r="C38" s="25"/>
      <c r="D38" s="33"/>
      <c r="E38" s="24"/>
    </row>
    <row r="39" spans="2:5" x14ac:dyDescent="0.2">
      <c r="B39" s="23">
        <f>'2.a- impo investigadas'!A39</f>
        <v>42217</v>
      </c>
      <c r="C39" s="25"/>
      <c r="D39" s="33"/>
      <c r="E39" s="24"/>
    </row>
    <row r="40" spans="2:5" x14ac:dyDescent="0.2">
      <c r="B40" s="23">
        <f>'2.a- impo investigadas'!A40</f>
        <v>42248</v>
      </c>
      <c r="C40" s="25"/>
      <c r="D40" s="33"/>
      <c r="E40" s="24"/>
    </row>
    <row r="41" spans="2:5" x14ac:dyDescent="0.2">
      <c r="B41" s="23">
        <f>'2.a- impo investigadas'!A41</f>
        <v>42278</v>
      </c>
      <c r="C41" s="25"/>
      <c r="D41" s="33"/>
      <c r="E41" s="24"/>
    </row>
    <row r="42" spans="2:5" x14ac:dyDescent="0.2">
      <c r="B42" s="23">
        <f>'2.a- impo investigadas'!A42</f>
        <v>42309</v>
      </c>
      <c r="C42" s="25"/>
      <c r="D42" s="33"/>
      <c r="E42" s="24"/>
    </row>
    <row r="43" spans="2:5" ht="13.5" thickBot="1" x14ac:dyDescent="0.25">
      <c r="B43" s="27">
        <f>'2.a- impo investigadas'!A43</f>
        <v>42339</v>
      </c>
      <c r="C43" s="93"/>
      <c r="D43" s="94"/>
      <c r="E43" s="61"/>
    </row>
    <row r="44" spans="2:5" x14ac:dyDescent="0.2">
      <c r="B44" s="19">
        <f>'2.a- impo investigadas'!A44</f>
        <v>42370</v>
      </c>
      <c r="C44" s="21"/>
      <c r="D44" s="21"/>
      <c r="E44" s="20"/>
    </row>
    <row r="45" spans="2:5" x14ac:dyDescent="0.2">
      <c r="B45" s="23">
        <f>'2.a- impo investigadas'!A45</f>
        <v>42401</v>
      </c>
      <c r="C45" s="25"/>
      <c r="D45" s="25"/>
      <c r="E45" s="24"/>
    </row>
    <row r="46" spans="2:5" x14ac:dyDescent="0.2">
      <c r="B46" s="23">
        <f>'2.a- impo investigadas'!A46</f>
        <v>42430</v>
      </c>
      <c r="C46" s="25"/>
      <c r="D46" s="25"/>
      <c r="E46" s="24"/>
    </row>
    <row r="47" spans="2:5" x14ac:dyDescent="0.2">
      <c r="B47" s="23">
        <f>'2.a- impo investigadas'!A47</f>
        <v>42461</v>
      </c>
      <c r="C47" s="25"/>
      <c r="D47" s="25"/>
      <c r="E47" s="24"/>
    </row>
    <row r="48" spans="2:5" x14ac:dyDescent="0.2">
      <c r="B48" s="23">
        <f>'2.a- impo investigadas'!A48</f>
        <v>42491</v>
      </c>
      <c r="C48" s="25"/>
      <c r="D48" s="25"/>
      <c r="E48" s="24"/>
    </row>
    <row r="49" spans="2:46" x14ac:dyDescent="0.2">
      <c r="B49" s="23">
        <f>'2.a- impo investigadas'!A49</f>
        <v>42522</v>
      </c>
      <c r="C49" s="25"/>
      <c r="D49" s="25"/>
      <c r="E49" s="24"/>
    </row>
    <row r="50" spans="2:46" x14ac:dyDescent="0.2">
      <c r="B50" s="222">
        <f>'2.a- impo investigadas'!A50</f>
        <v>42552</v>
      </c>
      <c r="C50" s="25"/>
      <c r="D50" s="25"/>
      <c r="E50" s="24"/>
    </row>
    <row r="51" spans="2:46" x14ac:dyDescent="0.2">
      <c r="B51" s="222">
        <f>'2.a- impo investigadas'!A51</f>
        <v>42583</v>
      </c>
      <c r="C51" s="25"/>
      <c r="D51" s="25"/>
      <c r="E51" s="24"/>
    </row>
    <row r="52" spans="2:46" x14ac:dyDescent="0.2">
      <c r="B52" s="222">
        <f>'2.a- impo investigadas'!A52</f>
        <v>42614</v>
      </c>
      <c r="C52" s="25"/>
      <c r="D52" s="25"/>
      <c r="E52" s="24"/>
    </row>
    <row r="53" spans="2:46" x14ac:dyDescent="0.2">
      <c r="B53" s="222">
        <f>'2.a- impo investigadas'!A53</f>
        <v>42644</v>
      </c>
      <c r="C53" s="25"/>
      <c r="D53" s="25"/>
      <c r="E53" s="24"/>
    </row>
    <row r="54" spans="2:46" ht="13.5" thickBot="1" x14ac:dyDescent="0.25">
      <c r="B54" s="223">
        <f>'2.a- impo investigadas'!A54</f>
        <v>42675</v>
      </c>
      <c r="C54" s="28"/>
      <c r="D54" s="28"/>
      <c r="E54" s="35"/>
    </row>
    <row r="55" spans="2:46" ht="13.5" hidden="1" thickBot="1" x14ac:dyDescent="0.25">
      <c r="B55" s="224">
        <f>'2.a- impo investigadas'!A55</f>
        <v>42705</v>
      </c>
      <c r="C55" s="227"/>
      <c r="D55" s="227"/>
      <c r="E55" s="226"/>
    </row>
    <row r="56" spans="2:46" ht="13.5" thickBot="1" x14ac:dyDescent="0.25">
      <c r="B56" s="36"/>
      <c r="C56" s="37"/>
      <c r="D56" s="37"/>
      <c r="E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46" x14ac:dyDescent="0.2">
      <c r="B57" s="39">
        <f>'2.a- impo investigadas'!A57</f>
        <v>2013</v>
      </c>
      <c r="C57" s="21"/>
      <c r="D57" s="21"/>
      <c r="E57" s="21"/>
      <c r="F57" s="37"/>
    </row>
    <row r="58" spans="2:46" x14ac:dyDescent="0.2">
      <c r="B58" s="40">
        <f>'2.a- impo investigadas'!A58</f>
        <v>2014</v>
      </c>
      <c r="C58" s="25"/>
      <c r="D58" s="25"/>
      <c r="E58" s="25"/>
      <c r="F58" s="37"/>
    </row>
    <row r="59" spans="2:46" ht="13.5" thickBot="1" x14ac:dyDescent="0.25">
      <c r="B59" s="41">
        <f>'2.a- impo investigadas'!A59</f>
        <v>2015</v>
      </c>
      <c r="C59" s="28"/>
      <c r="D59" s="28"/>
      <c r="E59" s="28"/>
    </row>
    <row r="60" spans="2:46" ht="13.5" thickBot="1" x14ac:dyDescent="0.25">
      <c r="B60" s="36"/>
      <c r="C60" s="37"/>
      <c r="D60" s="37"/>
      <c r="E60" s="37"/>
    </row>
    <row r="61" spans="2:46" x14ac:dyDescent="0.2">
      <c r="B61" s="161" t="str">
        <f>'2.a- impo investigadas'!A61</f>
        <v>ene-nov 2015</v>
      </c>
      <c r="C61" s="21"/>
      <c r="D61" s="21"/>
      <c r="E61" s="21"/>
    </row>
    <row r="62" spans="2:46" ht="13.5" thickBot="1" x14ac:dyDescent="0.25">
      <c r="B62" s="162" t="str">
        <f>'2.a- impo investigadas'!A62</f>
        <v>ene-nov 2016</v>
      </c>
      <c r="C62" s="28"/>
      <c r="D62" s="28"/>
      <c r="E62" s="28"/>
    </row>
    <row r="63" spans="2:46" x14ac:dyDescent="0.2">
      <c r="C63" s="8"/>
      <c r="D63" s="8"/>
    </row>
    <row r="64" spans="2:46" x14ac:dyDescent="0.2">
      <c r="B64" s="97"/>
      <c r="C64" s="8"/>
      <c r="D64" s="8"/>
    </row>
    <row r="65" spans="2:5" hidden="1" x14ac:dyDescent="0.2">
      <c r="B65" s="44" t="s">
        <v>53</v>
      </c>
      <c r="C65" s="45"/>
      <c r="D65" s="46"/>
      <c r="E65" s="46"/>
    </row>
    <row r="66" spans="2:5" ht="13.5" hidden="1" thickBot="1" x14ac:dyDescent="0.25">
      <c r="B66" s="46"/>
      <c r="C66" s="46"/>
      <c r="D66" s="46"/>
      <c r="E66" s="46"/>
    </row>
    <row r="67" spans="2:5" ht="13.5" hidden="1" thickBot="1" x14ac:dyDescent="0.25">
      <c r="B67" s="47" t="s">
        <v>51</v>
      </c>
      <c r="C67" s="67" t="s">
        <v>54</v>
      </c>
      <c r="D67" s="68" t="s">
        <v>56</v>
      </c>
    </row>
    <row r="68" spans="2:5" hidden="1" x14ac:dyDescent="0.2">
      <c r="B68" s="50">
        <f>+B57</f>
        <v>2013</v>
      </c>
      <c r="C68" s="51">
        <f>+C57-SUM(C8:C19)</f>
        <v>0</v>
      </c>
      <c r="D68" s="52">
        <f>+D57-SUM(D8:D19)</f>
        <v>0</v>
      </c>
    </row>
    <row r="69" spans="2:5" hidden="1" x14ac:dyDescent="0.2">
      <c r="B69" s="53">
        <f>+B58</f>
        <v>2014</v>
      </c>
      <c r="C69" s="54">
        <f>+C58-SUM(C20:C31)</f>
        <v>0</v>
      </c>
      <c r="D69" s="55">
        <f>+D58-SUM(D20:D31)</f>
        <v>0</v>
      </c>
    </row>
    <row r="70" spans="2:5" ht="13.5" hidden="1" thickBot="1" x14ac:dyDescent="0.25">
      <c r="B70" s="56">
        <f>+B59</f>
        <v>2015</v>
      </c>
      <c r="C70" s="57">
        <f>+C59-SUM(C32:C43)</f>
        <v>0</v>
      </c>
      <c r="D70" s="58">
        <f>+D59-SUM(D32:D43)</f>
        <v>0</v>
      </c>
    </row>
    <row r="71" spans="2:5" hidden="1" x14ac:dyDescent="0.2">
      <c r="B71" s="50" t="str">
        <f>+B61</f>
        <v>ene-nov 2015</v>
      </c>
      <c r="C71" s="59">
        <f>+C61-(SUM(C32:INDEX(C32:C43,'parámetros e instrucciones'!$E$3)))</f>
        <v>0</v>
      </c>
      <c r="D71" s="59">
        <f>+D61-(SUM(D32:INDEX(D32:D43,'parámetros e instrucciones'!$E$3)))</f>
        <v>0</v>
      </c>
    </row>
    <row r="72" spans="2:5" ht="13.5" hidden="1" thickBot="1" x14ac:dyDescent="0.25">
      <c r="B72" s="56" t="str">
        <f>+B62</f>
        <v>ene-nov 2016</v>
      </c>
      <c r="C72" s="60">
        <f>+C62-(SUM(C44:INDEX(C44:C55,'parámetros e instrucciones'!$E$3)))</f>
        <v>0</v>
      </c>
      <c r="D72" s="60">
        <f>+D62-(SUM(D44:INDEX(D44:D55,'parámetros e instrucciones'!$E$3)))</f>
        <v>0</v>
      </c>
    </row>
  </sheetData>
  <mergeCells count="1">
    <mergeCell ref="B4:E4"/>
  </mergeCells>
  <phoneticPr fontId="0" type="noConversion"/>
  <printOptions horizontalCentered="1" verticalCentered="1" gridLinesSet="0"/>
  <pageMargins left="0.70866141732283472" right="0.70866141732283472" top="0.74803149606299213" bottom="0.74803149606299213" header="0.31496062992125984" footer="0.31496062992125984"/>
  <pageSetup paperSize="9" scale="95" orientation="portrait" verticalDpi="300" r:id="rId1"/>
  <headerFooter>
    <oddHeader>&amp;R2016 - Año del Bicentenario de la Declaración de la Independencia Nacional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topLeftCell="B1" zoomScale="115" zoomScaleNormal="11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4" width="17.28515625" style="96" customWidth="1"/>
    <col min="5" max="5" width="21" style="96" customWidth="1"/>
    <col min="6" max="6" width="7.5703125" style="8" customWidth="1"/>
    <col min="7" max="7" width="17.5703125" style="8" customWidth="1"/>
    <col min="8" max="16384" width="11.42578125" style="8"/>
  </cols>
  <sheetData>
    <row r="1" spans="2:7" s="86" customFormat="1" x14ac:dyDescent="0.2">
      <c r="B1" s="191" t="s">
        <v>124</v>
      </c>
      <c r="C1" s="152"/>
      <c r="D1" s="152"/>
      <c r="E1" s="152"/>
    </row>
    <row r="2" spans="2:7" s="86" customFormat="1" x14ac:dyDescent="0.2">
      <c r="B2" s="152" t="s">
        <v>64</v>
      </c>
      <c r="C2" s="152"/>
      <c r="D2" s="152"/>
      <c r="E2" s="152"/>
      <c r="F2" s="190"/>
    </row>
    <row r="3" spans="2:7" s="86" customFormat="1" x14ac:dyDescent="0.2">
      <c r="B3" s="191" t="s">
        <v>130</v>
      </c>
      <c r="C3" s="191"/>
      <c r="D3" s="191"/>
      <c r="E3" s="191"/>
      <c r="F3" s="190"/>
    </row>
    <row r="4" spans="2:7" s="86" customFormat="1" x14ac:dyDescent="0.2">
      <c r="B4" s="267" t="s">
        <v>97</v>
      </c>
      <c r="C4" s="267"/>
      <c r="D4" s="267"/>
      <c r="E4" s="267"/>
      <c r="F4" s="190"/>
    </row>
    <row r="5" spans="2:7" ht="13.5" thickBot="1" x14ac:dyDescent="0.25">
      <c r="B5" s="46"/>
      <c r="C5" s="247"/>
      <c r="D5" s="247"/>
      <c r="E5" s="247"/>
      <c r="F5" s="37"/>
      <c r="G5" s="37"/>
    </row>
    <row r="6" spans="2:7" ht="12.75" customHeight="1" x14ac:dyDescent="0.2">
      <c r="B6" s="17" t="s">
        <v>50</v>
      </c>
      <c r="C6" s="65" t="s">
        <v>65</v>
      </c>
      <c r="D6" s="17" t="s">
        <v>66</v>
      </c>
      <c r="E6" s="88" t="s">
        <v>32</v>
      </c>
      <c r="F6" s="89"/>
    </row>
    <row r="7" spans="2:7" ht="15" customHeight="1" thickBot="1" x14ac:dyDescent="0.25">
      <c r="B7" s="138" t="s">
        <v>51</v>
      </c>
      <c r="C7" s="91" t="s">
        <v>88</v>
      </c>
      <c r="D7" s="18" t="s">
        <v>89</v>
      </c>
      <c r="E7" s="92" t="s">
        <v>67</v>
      </c>
      <c r="F7" s="89"/>
    </row>
    <row r="8" spans="2:7" x14ac:dyDescent="0.2">
      <c r="B8" s="19">
        <f>'2.a- impo investigadas'!A8</f>
        <v>41275</v>
      </c>
      <c r="C8" s="20"/>
      <c r="D8" s="21"/>
      <c r="E8" s="22"/>
    </row>
    <row r="9" spans="2:7" x14ac:dyDescent="0.2">
      <c r="B9" s="23">
        <f>'2.a- impo investigadas'!A9</f>
        <v>41306</v>
      </c>
      <c r="C9" s="24"/>
      <c r="D9" s="25"/>
      <c r="E9" s="26"/>
    </row>
    <row r="10" spans="2:7" x14ac:dyDescent="0.2">
      <c r="B10" s="23">
        <f>'2.a- impo investigadas'!A10</f>
        <v>41334</v>
      </c>
      <c r="C10" s="24"/>
      <c r="D10" s="25"/>
      <c r="E10" s="26"/>
    </row>
    <row r="11" spans="2:7" x14ac:dyDescent="0.2">
      <c r="B11" s="23">
        <f>'2.a- impo investigadas'!A11</f>
        <v>41365</v>
      </c>
      <c r="C11" s="24"/>
      <c r="D11" s="25"/>
      <c r="E11" s="26"/>
    </row>
    <row r="12" spans="2:7" x14ac:dyDescent="0.2">
      <c r="B12" s="23">
        <f>'2.a- impo investigadas'!A12</f>
        <v>41395</v>
      </c>
      <c r="C12" s="25"/>
      <c r="D12" s="25"/>
      <c r="E12" s="26"/>
    </row>
    <row r="13" spans="2:7" x14ac:dyDescent="0.2">
      <c r="B13" s="23">
        <f>'2.a- impo investigadas'!A13</f>
        <v>41426</v>
      </c>
      <c r="C13" s="24"/>
      <c r="D13" s="25"/>
      <c r="E13" s="26"/>
    </row>
    <row r="14" spans="2:7" x14ac:dyDescent="0.2">
      <c r="B14" s="23">
        <f>'2.a- impo investigadas'!A14</f>
        <v>41456</v>
      </c>
      <c r="C14" s="25"/>
      <c r="D14" s="25"/>
      <c r="E14" s="26"/>
    </row>
    <row r="15" spans="2:7" x14ac:dyDescent="0.2">
      <c r="B15" s="23">
        <f>'2.a- impo investigadas'!A15</f>
        <v>41487</v>
      </c>
      <c r="C15" s="25"/>
      <c r="D15" s="25"/>
      <c r="E15" s="26"/>
    </row>
    <row r="16" spans="2:7" x14ac:dyDescent="0.2">
      <c r="B16" s="23">
        <f>'2.a- impo investigadas'!A16</f>
        <v>41518</v>
      </c>
      <c r="C16" s="25"/>
      <c r="D16" s="25"/>
      <c r="E16" s="26"/>
    </row>
    <row r="17" spans="2:5" x14ac:dyDescent="0.2">
      <c r="B17" s="23">
        <f>'2.a- impo investigadas'!A17</f>
        <v>41548</v>
      </c>
      <c r="C17" s="25"/>
      <c r="D17" s="25"/>
      <c r="E17" s="26"/>
    </row>
    <row r="18" spans="2:5" x14ac:dyDescent="0.2">
      <c r="B18" s="23">
        <f>'2.a- impo investigadas'!A18</f>
        <v>41579</v>
      </c>
      <c r="C18" s="25"/>
      <c r="D18" s="25"/>
      <c r="E18" s="26"/>
    </row>
    <row r="19" spans="2:5" ht="13.5" thickBot="1" x14ac:dyDescent="0.25">
      <c r="B19" s="27">
        <f>'2.a- impo investigadas'!A19</f>
        <v>41609</v>
      </c>
      <c r="C19" s="28"/>
      <c r="D19" s="28"/>
      <c r="E19" s="29"/>
    </row>
    <row r="20" spans="2:5" x14ac:dyDescent="0.2">
      <c r="B20" s="19">
        <f>'2.a- impo investigadas'!A20</f>
        <v>41640</v>
      </c>
      <c r="C20" s="21"/>
      <c r="D20" s="21"/>
      <c r="E20" s="26"/>
    </row>
    <row r="21" spans="2:5" x14ac:dyDescent="0.2">
      <c r="B21" s="23">
        <f>'2.a- impo investigadas'!A21</f>
        <v>41671</v>
      </c>
      <c r="C21" s="25"/>
      <c r="D21" s="25"/>
      <c r="E21" s="30"/>
    </row>
    <row r="22" spans="2:5" x14ac:dyDescent="0.2">
      <c r="B22" s="23">
        <f>'2.a- impo investigadas'!A22</f>
        <v>41699</v>
      </c>
      <c r="C22" s="25"/>
      <c r="D22" s="25"/>
      <c r="E22" s="26"/>
    </row>
    <row r="23" spans="2:5" x14ac:dyDescent="0.2">
      <c r="B23" s="23">
        <f>'2.a- impo investigadas'!A23</f>
        <v>41730</v>
      </c>
      <c r="C23" s="25"/>
      <c r="D23" s="25"/>
      <c r="E23" s="26"/>
    </row>
    <row r="24" spans="2:5" x14ac:dyDescent="0.2">
      <c r="B24" s="23">
        <f>'2.a- impo investigadas'!A24</f>
        <v>41760</v>
      </c>
      <c r="C24" s="25"/>
      <c r="D24" s="25"/>
      <c r="E24" s="26"/>
    </row>
    <row r="25" spans="2:5" x14ac:dyDescent="0.2">
      <c r="B25" s="23">
        <f>'2.a- impo investigadas'!A25</f>
        <v>41791</v>
      </c>
      <c r="C25" s="25"/>
      <c r="D25" s="25"/>
      <c r="E25" s="26"/>
    </row>
    <row r="26" spans="2:5" x14ac:dyDescent="0.2">
      <c r="B26" s="23">
        <f>'2.a- impo investigadas'!A26</f>
        <v>41821</v>
      </c>
      <c r="C26" s="25"/>
      <c r="D26" s="25"/>
      <c r="E26" s="26"/>
    </row>
    <row r="27" spans="2:5" x14ac:dyDescent="0.2">
      <c r="B27" s="23">
        <f>'2.a- impo investigadas'!A27</f>
        <v>41852</v>
      </c>
      <c r="C27" s="25"/>
      <c r="D27" s="25"/>
      <c r="E27" s="26"/>
    </row>
    <row r="28" spans="2:5" x14ac:dyDescent="0.2">
      <c r="B28" s="23">
        <f>'2.a- impo investigadas'!A28</f>
        <v>41883</v>
      </c>
      <c r="C28" s="25"/>
      <c r="D28" s="25"/>
      <c r="E28" s="26"/>
    </row>
    <row r="29" spans="2:5" x14ac:dyDescent="0.2">
      <c r="B29" s="23">
        <f>'2.a- impo investigadas'!A29</f>
        <v>41913</v>
      </c>
      <c r="C29" s="25"/>
      <c r="D29" s="25"/>
      <c r="E29" s="26"/>
    </row>
    <row r="30" spans="2:5" x14ac:dyDescent="0.2">
      <c r="B30" s="23">
        <f>'2.a- impo investigadas'!A30</f>
        <v>41944</v>
      </c>
      <c r="C30" s="25"/>
      <c r="D30" s="25"/>
      <c r="E30" s="26"/>
    </row>
    <row r="31" spans="2:5" ht="13.5" thickBot="1" x14ac:dyDescent="0.25">
      <c r="B31" s="27">
        <f>'2.a- impo investigadas'!A31</f>
        <v>41974</v>
      </c>
      <c r="C31" s="28"/>
      <c r="D31" s="28"/>
      <c r="E31" s="31"/>
    </row>
    <row r="32" spans="2:5" x14ac:dyDescent="0.2">
      <c r="B32" s="19">
        <f>'2.a- impo investigadas'!A32</f>
        <v>42005</v>
      </c>
      <c r="C32" s="21"/>
      <c r="D32" s="32"/>
      <c r="E32" s="20"/>
    </row>
    <row r="33" spans="2:5" x14ac:dyDescent="0.2">
      <c r="B33" s="23">
        <f>'2.a- impo investigadas'!A33</f>
        <v>42036</v>
      </c>
      <c r="C33" s="25"/>
      <c r="D33" s="33"/>
      <c r="E33" s="24"/>
    </row>
    <row r="34" spans="2:5" x14ac:dyDescent="0.2">
      <c r="B34" s="23">
        <f>'2.a- impo investigadas'!A34</f>
        <v>42064</v>
      </c>
      <c r="C34" s="25"/>
      <c r="D34" s="33"/>
      <c r="E34" s="24"/>
    </row>
    <row r="35" spans="2:5" x14ac:dyDescent="0.2">
      <c r="B35" s="23">
        <f>'2.a- impo investigadas'!A35</f>
        <v>42095</v>
      </c>
      <c r="C35" s="25"/>
      <c r="D35" s="33"/>
      <c r="E35" s="24"/>
    </row>
    <row r="36" spans="2:5" x14ac:dyDescent="0.2">
      <c r="B36" s="23">
        <f>'2.a- impo investigadas'!A36</f>
        <v>42125</v>
      </c>
      <c r="C36" s="25"/>
      <c r="D36" s="33"/>
      <c r="E36" s="24"/>
    </row>
    <row r="37" spans="2:5" x14ac:dyDescent="0.2">
      <c r="B37" s="23">
        <f>'2.a- impo investigadas'!A37</f>
        <v>42156</v>
      </c>
      <c r="C37" s="25"/>
      <c r="D37" s="33"/>
      <c r="E37" s="24"/>
    </row>
    <row r="38" spans="2:5" x14ac:dyDescent="0.2">
      <c r="B38" s="23">
        <f>'2.a- impo investigadas'!A38</f>
        <v>42186</v>
      </c>
      <c r="C38" s="25"/>
      <c r="D38" s="33"/>
      <c r="E38" s="24"/>
    </row>
    <row r="39" spans="2:5" x14ac:dyDescent="0.2">
      <c r="B39" s="23">
        <f>'2.a- impo investigadas'!A39</f>
        <v>42217</v>
      </c>
      <c r="C39" s="25"/>
      <c r="D39" s="33"/>
      <c r="E39" s="24"/>
    </row>
    <row r="40" spans="2:5" x14ac:dyDescent="0.2">
      <c r="B40" s="23">
        <f>'2.a- impo investigadas'!A40</f>
        <v>42248</v>
      </c>
      <c r="C40" s="25"/>
      <c r="D40" s="33"/>
      <c r="E40" s="24"/>
    </row>
    <row r="41" spans="2:5" x14ac:dyDescent="0.2">
      <c r="B41" s="23">
        <f>'2.a- impo investigadas'!A41</f>
        <v>42278</v>
      </c>
      <c r="C41" s="25"/>
      <c r="D41" s="33"/>
      <c r="E41" s="24"/>
    </row>
    <row r="42" spans="2:5" x14ac:dyDescent="0.2">
      <c r="B42" s="23">
        <f>'2.a- impo investigadas'!A42</f>
        <v>42309</v>
      </c>
      <c r="C42" s="25"/>
      <c r="D42" s="33"/>
      <c r="E42" s="24"/>
    </row>
    <row r="43" spans="2:5" ht="13.5" thickBot="1" x14ac:dyDescent="0.25">
      <c r="B43" s="27">
        <f>'2.a- impo investigadas'!A43</f>
        <v>42339</v>
      </c>
      <c r="C43" s="93"/>
      <c r="D43" s="94"/>
      <c r="E43" s="61"/>
    </row>
    <row r="44" spans="2:5" x14ac:dyDescent="0.2">
      <c r="B44" s="19">
        <f>'2.a- impo investigadas'!A44</f>
        <v>42370</v>
      </c>
      <c r="C44" s="21"/>
      <c r="D44" s="21"/>
      <c r="E44" s="20"/>
    </row>
    <row r="45" spans="2:5" x14ac:dyDescent="0.2">
      <c r="B45" s="23">
        <f>'2.a- impo investigadas'!A45</f>
        <v>42401</v>
      </c>
      <c r="C45" s="25"/>
      <c r="D45" s="25"/>
      <c r="E45" s="24"/>
    </row>
    <row r="46" spans="2:5" x14ac:dyDescent="0.2">
      <c r="B46" s="23">
        <f>'2.a- impo investigadas'!A46</f>
        <v>42430</v>
      </c>
      <c r="C46" s="25"/>
      <c r="D46" s="25"/>
      <c r="E46" s="24"/>
    </row>
    <row r="47" spans="2:5" x14ac:dyDescent="0.2">
      <c r="B47" s="23">
        <f>'2.a- impo investigadas'!A47</f>
        <v>42461</v>
      </c>
      <c r="C47" s="25"/>
      <c r="D47" s="25"/>
      <c r="E47" s="24"/>
    </row>
    <row r="48" spans="2:5" x14ac:dyDescent="0.2">
      <c r="B48" s="23">
        <f>'2.a- impo investigadas'!A48</f>
        <v>42491</v>
      </c>
      <c r="C48" s="25"/>
      <c r="D48" s="25"/>
      <c r="E48" s="24"/>
    </row>
    <row r="49" spans="2:46" x14ac:dyDescent="0.2">
      <c r="B49" s="23">
        <f>'2.a- impo investigadas'!A49</f>
        <v>42522</v>
      </c>
      <c r="C49" s="25"/>
      <c r="D49" s="25"/>
      <c r="E49" s="24"/>
    </row>
    <row r="50" spans="2:46" x14ac:dyDescent="0.2">
      <c r="B50" s="222">
        <f>'2.a- impo investigadas'!A50</f>
        <v>42552</v>
      </c>
      <c r="C50" s="25"/>
      <c r="D50" s="25"/>
      <c r="E50" s="24"/>
    </row>
    <row r="51" spans="2:46" x14ac:dyDescent="0.2">
      <c r="B51" s="222">
        <f>'2.a- impo investigadas'!A51</f>
        <v>42583</v>
      </c>
      <c r="C51" s="25"/>
      <c r="D51" s="25"/>
      <c r="E51" s="24"/>
    </row>
    <row r="52" spans="2:46" x14ac:dyDescent="0.2">
      <c r="B52" s="222">
        <f>'2.a- impo investigadas'!A52</f>
        <v>42614</v>
      </c>
      <c r="C52" s="25"/>
      <c r="D52" s="25"/>
      <c r="E52" s="24"/>
    </row>
    <row r="53" spans="2:46" x14ac:dyDescent="0.2">
      <c r="B53" s="222">
        <f>'2.a- impo investigadas'!A53</f>
        <v>42644</v>
      </c>
      <c r="C53" s="25"/>
      <c r="D53" s="25"/>
      <c r="E53" s="24"/>
    </row>
    <row r="54" spans="2:46" ht="13.5" thickBot="1" x14ac:dyDescent="0.25">
      <c r="B54" s="223">
        <f>'2.a- impo investigadas'!A54</f>
        <v>42675</v>
      </c>
      <c r="C54" s="28"/>
      <c r="D54" s="28"/>
      <c r="E54" s="35"/>
    </row>
    <row r="55" spans="2:46" ht="13.5" hidden="1" thickBot="1" x14ac:dyDescent="0.25">
      <c r="B55" s="224">
        <f>'2.a- impo investigadas'!A55</f>
        <v>42705</v>
      </c>
      <c r="C55" s="227"/>
      <c r="D55" s="227"/>
      <c r="E55" s="226"/>
    </row>
    <row r="56" spans="2:46" ht="13.5" thickBot="1" x14ac:dyDescent="0.25">
      <c r="B56" s="36"/>
      <c r="C56" s="37"/>
      <c r="D56" s="37"/>
      <c r="E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46" x14ac:dyDescent="0.2">
      <c r="B57" s="39">
        <f>'2.a- impo investigadas'!A57</f>
        <v>2013</v>
      </c>
      <c r="C57" s="21"/>
      <c r="D57" s="21"/>
      <c r="E57" s="21"/>
      <c r="F57" s="37"/>
    </row>
    <row r="58" spans="2:46" x14ac:dyDescent="0.2">
      <c r="B58" s="40">
        <f>'2.a- impo investigadas'!A58</f>
        <v>2014</v>
      </c>
      <c r="C58" s="25"/>
      <c r="D58" s="25"/>
      <c r="E58" s="25"/>
      <c r="F58" s="37"/>
    </row>
    <row r="59" spans="2:46" ht="13.5" thickBot="1" x14ac:dyDescent="0.25">
      <c r="B59" s="41">
        <f>'2.a- impo investigadas'!A59</f>
        <v>2015</v>
      </c>
      <c r="C59" s="28"/>
      <c r="D59" s="28"/>
      <c r="E59" s="28"/>
    </row>
    <row r="60" spans="2:46" ht="13.5" thickBot="1" x14ac:dyDescent="0.25">
      <c r="B60" s="36"/>
      <c r="C60" s="37"/>
      <c r="D60" s="37"/>
      <c r="E60" s="37"/>
    </row>
    <row r="61" spans="2:46" x14ac:dyDescent="0.2">
      <c r="B61" s="161" t="str">
        <f>'2.a- impo investigadas'!A61</f>
        <v>ene-nov 2015</v>
      </c>
      <c r="C61" s="21"/>
      <c r="D61" s="21"/>
      <c r="E61" s="21"/>
    </row>
    <row r="62" spans="2:46" ht="13.5" thickBot="1" x14ac:dyDescent="0.25">
      <c r="B62" s="162" t="str">
        <f>'2.a- impo investigadas'!A62</f>
        <v>ene-nov 2016</v>
      </c>
      <c r="C62" s="28"/>
      <c r="D62" s="28"/>
      <c r="E62" s="28"/>
    </row>
    <row r="63" spans="2:46" x14ac:dyDescent="0.2">
      <c r="C63" s="8"/>
      <c r="D63" s="8"/>
    </row>
    <row r="64" spans="2:46" x14ac:dyDescent="0.2">
      <c r="B64" s="97"/>
      <c r="C64" s="8"/>
      <c r="D64" s="8"/>
    </row>
    <row r="65" spans="2:5" hidden="1" x14ac:dyDescent="0.2">
      <c r="B65" s="44" t="s">
        <v>53</v>
      </c>
      <c r="C65" s="45"/>
      <c r="D65" s="46"/>
      <c r="E65" s="46"/>
    </row>
    <row r="66" spans="2:5" hidden="1" x14ac:dyDescent="0.2">
      <c r="B66" s="46"/>
      <c r="C66" s="46"/>
      <c r="D66" s="46"/>
      <c r="E66" s="46"/>
    </row>
    <row r="67" spans="2:5" ht="13.5" hidden="1" thickBot="1" x14ac:dyDescent="0.25">
      <c r="B67" s="47" t="s">
        <v>51</v>
      </c>
      <c r="C67" s="67" t="s">
        <v>54</v>
      </c>
      <c r="D67" s="68" t="s">
        <v>56</v>
      </c>
    </row>
    <row r="68" spans="2:5" hidden="1" x14ac:dyDescent="0.2">
      <c r="B68" s="50">
        <f>+B57</f>
        <v>2013</v>
      </c>
      <c r="C68" s="51">
        <f>+C57-SUM(C8:C19)</f>
        <v>0</v>
      </c>
      <c r="D68" s="52">
        <f>+D57-SUM(D8:D19)</f>
        <v>0</v>
      </c>
    </row>
    <row r="69" spans="2:5" hidden="1" x14ac:dyDescent="0.2">
      <c r="B69" s="53">
        <f>+B58</f>
        <v>2014</v>
      </c>
      <c r="C69" s="54">
        <f>+C58-SUM(C20:C31)</f>
        <v>0</v>
      </c>
      <c r="D69" s="55">
        <f>+D58-SUM(D20:D31)</f>
        <v>0</v>
      </c>
    </row>
    <row r="70" spans="2:5" ht="13.5" hidden="1" thickBot="1" x14ac:dyDescent="0.25">
      <c r="B70" s="56">
        <f>+B59</f>
        <v>2015</v>
      </c>
      <c r="C70" s="57">
        <f>+C59-SUM(C32:C43)</f>
        <v>0</v>
      </c>
      <c r="D70" s="58">
        <f>+D59-SUM(D32:D43)</f>
        <v>0</v>
      </c>
    </row>
    <row r="71" spans="2:5" hidden="1" x14ac:dyDescent="0.2">
      <c r="B71" s="50" t="str">
        <f>+B61</f>
        <v>ene-nov 2015</v>
      </c>
      <c r="C71" s="59">
        <f>+C61-(SUM(C32:INDEX(C32:C43,'parámetros e instrucciones'!$E$3)))</f>
        <v>0</v>
      </c>
      <c r="D71" s="59">
        <f>+D61-(SUM(D32:INDEX(D32:D43,'parámetros e instrucciones'!$E$3)))</f>
        <v>0</v>
      </c>
    </row>
    <row r="72" spans="2:5" ht="13.5" hidden="1" thickBot="1" x14ac:dyDescent="0.25">
      <c r="B72" s="56" t="str">
        <f>+B62</f>
        <v>ene-nov 2016</v>
      </c>
      <c r="C72" s="60">
        <f>+C62-(SUM(C44:INDEX(C44:C55,'parámetros e instrucciones'!$E$3)))</f>
        <v>0</v>
      </c>
      <c r="D72" s="60">
        <f>+D62-(SUM(D44:INDEX(D44:D55,'parámetros e instrucciones'!$E$3)))</f>
        <v>0</v>
      </c>
    </row>
  </sheetData>
  <mergeCells count="1">
    <mergeCell ref="B4:E4"/>
  </mergeCells>
  <printOptions horizontalCentered="1" verticalCentered="1" gridLinesSet="0"/>
  <pageMargins left="0.70866141732283472" right="0.70866141732283472" top="0.74803149606299213" bottom="0.74803149606299213" header="0.31496062992125984" footer="0.31496062992125984"/>
  <pageSetup paperSize="9" scale="95" orientation="portrait" verticalDpi="300" r:id="rId1"/>
  <headerFooter>
    <oddHeader>&amp;R2016 - Año del Bicentenario de la Declaración de la Independencia Nacional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3"/>
  <sheetViews>
    <sheetView showGridLines="0" topLeftCell="B1" zoomScale="115" zoomScaleNormal="11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4" width="17.28515625" style="96" customWidth="1"/>
    <col min="5" max="5" width="21" style="96" customWidth="1"/>
    <col min="6" max="6" width="7.5703125" style="8" customWidth="1"/>
    <col min="7" max="7" width="17.5703125" style="8" customWidth="1"/>
    <col min="8" max="16384" width="11.42578125" style="8"/>
  </cols>
  <sheetData>
    <row r="1" spans="2:7" s="86" customFormat="1" x14ac:dyDescent="0.2">
      <c r="B1" s="230" t="s">
        <v>125</v>
      </c>
      <c r="C1" s="6"/>
      <c r="D1" s="6"/>
      <c r="E1" s="6"/>
    </row>
    <row r="2" spans="2:7" s="86" customFormat="1" x14ac:dyDescent="0.2">
      <c r="B2" s="152" t="s">
        <v>64</v>
      </c>
      <c r="C2" s="152"/>
      <c r="D2" s="152"/>
      <c r="E2" s="152"/>
      <c r="F2" s="190"/>
    </row>
    <row r="3" spans="2:7" s="86" customFormat="1" x14ac:dyDescent="0.2">
      <c r="B3" s="191" t="s">
        <v>131</v>
      </c>
      <c r="C3" s="191"/>
      <c r="D3" s="191"/>
      <c r="E3" s="191"/>
      <c r="F3" s="190"/>
    </row>
    <row r="4" spans="2:7" s="86" customFormat="1" x14ac:dyDescent="0.2">
      <c r="B4" s="267" t="s">
        <v>97</v>
      </c>
      <c r="C4" s="267"/>
      <c r="D4" s="267"/>
      <c r="E4" s="267"/>
      <c r="F4" s="190"/>
    </row>
    <row r="5" spans="2:7" ht="13.5" thickBot="1" x14ac:dyDescent="0.25">
      <c r="B5" s="46"/>
      <c r="C5" s="247"/>
      <c r="D5" s="247"/>
      <c r="E5" s="247"/>
      <c r="F5" s="37"/>
      <c r="G5" s="37"/>
    </row>
    <row r="6" spans="2:7" ht="12.75" customHeight="1" x14ac:dyDescent="0.2">
      <c r="B6" s="17" t="s">
        <v>50</v>
      </c>
      <c r="C6" s="65" t="s">
        <v>65</v>
      </c>
      <c r="D6" s="17" t="s">
        <v>66</v>
      </c>
      <c r="E6" s="88" t="s">
        <v>32</v>
      </c>
      <c r="F6" s="89"/>
    </row>
    <row r="7" spans="2:7" ht="15" customHeight="1" thickBot="1" x14ac:dyDescent="0.25">
      <c r="B7" s="138" t="s">
        <v>51</v>
      </c>
      <c r="C7" s="91" t="s">
        <v>88</v>
      </c>
      <c r="D7" s="18" t="s">
        <v>89</v>
      </c>
      <c r="E7" s="92" t="s">
        <v>67</v>
      </c>
      <c r="F7" s="89"/>
    </row>
    <row r="8" spans="2:7" x14ac:dyDescent="0.2">
      <c r="B8" s="19">
        <f>'2.a- impo investigadas'!A8</f>
        <v>41275</v>
      </c>
      <c r="C8" s="20"/>
      <c r="D8" s="21"/>
      <c r="E8" s="22"/>
    </row>
    <row r="9" spans="2:7" x14ac:dyDescent="0.2">
      <c r="B9" s="23">
        <f>'2.a- impo investigadas'!A9</f>
        <v>41306</v>
      </c>
      <c r="C9" s="24"/>
      <c r="D9" s="25"/>
      <c r="E9" s="26"/>
    </row>
    <row r="10" spans="2:7" x14ac:dyDescent="0.2">
      <c r="B10" s="23">
        <f>'2.a- impo investigadas'!A10</f>
        <v>41334</v>
      </c>
      <c r="C10" s="24"/>
      <c r="D10" s="25"/>
      <c r="E10" s="26"/>
    </row>
    <row r="11" spans="2:7" x14ac:dyDescent="0.2">
      <c r="B11" s="23">
        <f>'2.a- impo investigadas'!A11</f>
        <v>41365</v>
      </c>
      <c r="C11" s="24"/>
      <c r="D11" s="25"/>
      <c r="E11" s="26"/>
    </row>
    <row r="12" spans="2:7" x14ac:dyDescent="0.2">
      <c r="B12" s="23">
        <f>'2.a- impo investigadas'!A12</f>
        <v>41395</v>
      </c>
      <c r="C12" s="25"/>
      <c r="D12" s="25"/>
      <c r="E12" s="26"/>
    </row>
    <row r="13" spans="2:7" x14ac:dyDescent="0.2">
      <c r="B13" s="23">
        <f>'2.a- impo investigadas'!A13</f>
        <v>41426</v>
      </c>
      <c r="C13" s="24"/>
      <c r="D13" s="25"/>
      <c r="E13" s="26"/>
    </row>
    <row r="14" spans="2:7" x14ac:dyDescent="0.2">
      <c r="B14" s="23">
        <f>'2.a- impo investigadas'!A14</f>
        <v>41456</v>
      </c>
      <c r="C14" s="25"/>
      <c r="D14" s="25"/>
      <c r="E14" s="26"/>
    </row>
    <row r="15" spans="2:7" x14ac:dyDescent="0.2">
      <c r="B15" s="23">
        <f>'2.a- impo investigadas'!A15</f>
        <v>41487</v>
      </c>
      <c r="C15" s="25"/>
      <c r="D15" s="25"/>
      <c r="E15" s="26"/>
    </row>
    <row r="16" spans="2:7" x14ac:dyDescent="0.2">
      <c r="B16" s="23">
        <f>'2.a- impo investigadas'!A16</f>
        <v>41518</v>
      </c>
      <c r="C16" s="25"/>
      <c r="D16" s="25"/>
      <c r="E16" s="26"/>
    </row>
    <row r="17" spans="2:5" x14ac:dyDescent="0.2">
      <c r="B17" s="23">
        <f>'2.a- impo investigadas'!A17</f>
        <v>41548</v>
      </c>
      <c r="C17" s="25"/>
      <c r="D17" s="25"/>
      <c r="E17" s="26"/>
    </row>
    <row r="18" spans="2:5" x14ac:dyDescent="0.2">
      <c r="B18" s="23">
        <f>'2.a- impo investigadas'!A18</f>
        <v>41579</v>
      </c>
      <c r="C18" s="25"/>
      <c r="D18" s="25"/>
      <c r="E18" s="26"/>
    </row>
    <row r="19" spans="2:5" ht="13.5" thickBot="1" x14ac:dyDescent="0.25">
      <c r="B19" s="27">
        <f>'2.a- impo investigadas'!A19</f>
        <v>41609</v>
      </c>
      <c r="C19" s="28"/>
      <c r="D19" s="28"/>
      <c r="E19" s="29"/>
    </row>
    <row r="20" spans="2:5" x14ac:dyDescent="0.2">
      <c r="B20" s="19">
        <f>'2.a- impo investigadas'!A20</f>
        <v>41640</v>
      </c>
      <c r="C20" s="21"/>
      <c r="D20" s="21"/>
      <c r="E20" s="26"/>
    </row>
    <row r="21" spans="2:5" x14ac:dyDescent="0.2">
      <c r="B21" s="23">
        <f>'2.a- impo investigadas'!A21</f>
        <v>41671</v>
      </c>
      <c r="C21" s="25"/>
      <c r="D21" s="25"/>
      <c r="E21" s="30"/>
    </row>
    <row r="22" spans="2:5" x14ac:dyDescent="0.2">
      <c r="B22" s="23">
        <f>'2.a- impo investigadas'!A22</f>
        <v>41699</v>
      </c>
      <c r="C22" s="25"/>
      <c r="D22" s="25"/>
      <c r="E22" s="26"/>
    </row>
    <row r="23" spans="2:5" x14ac:dyDescent="0.2">
      <c r="B23" s="23">
        <f>'2.a- impo investigadas'!A23</f>
        <v>41730</v>
      </c>
      <c r="C23" s="25"/>
      <c r="D23" s="25"/>
      <c r="E23" s="26"/>
    </row>
    <row r="24" spans="2:5" x14ac:dyDescent="0.2">
      <c r="B24" s="23">
        <f>'2.a- impo investigadas'!A24</f>
        <v>41760</v>
      </c>
      <c r="C24" s="25"/>
      <c r="D24" s="25"/>
      <c r="E24" s="26"/>
    </row>
    <row r="25" spans="2:5" x14ac:dyDescent="0.2">
      <c r="B25" s="23">
        <f>'2.a- impo investigadas'!A25</f>
        <v>41791</v>
      </c>
      <c r="C25" s="25"/>
      <c r="D25" s="25"/>
      <c r="E25" s="26"/>
    </row>
    <row r="26" spans="2:5" x14ac:dyDescent="0.2">
      <c r="B26" s="23">
        <f>'2.a- impo investigadas'!A26</f>
        <v>41821</v>
      </c>
      <c r="C26" s="25"/>
      <c r="D26" s="25"/>
      <c r="E26" s="26"/>
    </row>
    <row r="27" spans="2:5" x14ac:dyDescent="0.2">
      <c r="B27" s="23">
        <f>'2.a- impo investigadas'!A27</f>
        <v>41852</v>
      </c>
      <c r="C27" s="25"/>
      <c r="D27" s="25"/>
      <c r="E27" s="26"/>
    </row>
    <row r="28" spans="2:5" x14ac:dyDescent="0.2">
      <c r="B28" s="23">
        <f>'2.a- impo investigadas'!A28</f>
        <v>41883</v>
      </c>
      <c r="C28" s="25"/>
      <c r="D28" s="25"/>
      <c r="E28" s="26"/>
    </row>
    <row r="29" spans="2:5" x14ac:dyDescent="0.2">
      <c r="B29" s="23">
        <f>'2.a- impo investigadas'!A29</f>
        <v>41913</v>
      </c>
      <c r="C29" s="25"/>
      <c r="D29" s="25"/>
      <c r="E29" s="26"/>
    </row>
    <row r="30" spans="2:5" x14ac:dyDescent="0.2">
      <c r="B30" s="23">
        <f>'2.a- impo investigadas'!A30</f>
        <v>41944</v>
      </c>
      <c r="C30" s="25"/>
      <c r="D30" s="25"/>
      <c r="E30" s="26"/>
    </row>
    <row r="31" spans="2:5" ht="13.5" thickBot="1" x14ac:dyDescent="0.25">
      <c r="B31" s="27">
        <f>'2.a- impo investigadas'!A31</f>
        <v>41974</v>
      </c>
      <c r="C31" s="28"/>
      <c r="D31" s="28"/>
      <c r="E31" s="31"/>
    </row>
    <row r="32" spans="2:5" x14ac:dyDescent="0.2">
      <c r="B32" s="19">
        <f>'2.a- impo investigadas'!A32</f>
        <v>42005</v>
      </c>
      <c r="C32" s="21"/>
      <c r="D32" s="32"/>
      <c r="E32" s="20"/>
    </row>
    <row r="33" spans="2:5" x14ac:dyDescent="0.2">
      <c r="B33" s="23">
        <f>'2.a- impo investigadas'!A33</f>
        <v>42036</v>
      </c>
      <c r="C33" s="25"/>
      <c r="D33" s="33"/>
      <c r="E33" s="24"/>
    </row>
    <row r="34" spans="2:5" x14ac:dyDescent="0.2">
      <c r="B34" s="23">
        <f>'2.a- impo investigadas'!A34</f>
        <v>42064</v>
      </c>
      <c r="C34" s="25"/>
      <c r="D34" s="33"/>
      <c r="E34" s="24"/>
    </row>
    <row r="35" spans="2:5" x14ac:dyDescent="0.2">
      <c r="B35" s="23">
        <f>'2.a- impo investigadas'!A35</f>
        <v>42095</v>
      </c>
      <c r="C35" s="25"/>
      <c r="D35" s="33"/>
      <c r="E35" s="24"/>
    </row>
    <row r="36" spans="2:5" x14ac:dyDescent="0.2">
      <c r="B36" s="23">
        <f>'2.a- impo investigadas'!A36</f>
        <v>42125</v>
      </c>
      <c r="C36" s="25"/>
      <c r="D36" s="33"/>
      <c r="E36" s="24"/>
    </row>
    <row r="37" spans="2:5" x14ac:dyDescent="0.2">
      <c r="B37" s="23">
        <f>'2.a- impo investigadas'!A37</f>
        <v>42156</v>
      </c>
      <c r="C37" s="25"/>
      <c r="D37" s="33"/>
      <c r="E37" s="24"/>
    </row>
    <row r="38" spans="2:5" x14ac:dyDescent="0.2">
      <c r="B38" s="23">
        <f>'2.a- impo investigadas'!A38</f>
        <v>42186</v>
      </c>
      <c r="C38" s="25"/>
      <c r="D38" s="33"/>
      <c r="E38" s="24"/>
    </row>
    <row r="39" spans="2:5" x14ac:dyDescent="0.2">
      <c r="B39" s="23">
        <f>'2.a- impo investigadas'!A39</f>
        <v>42217</v>
      </c>
      <c r="C39" s="25"/>
      <c r="D39" s="33"/>
      <c r="E39" s="24"/>
    </row>
    <row r="40" spans="2:5" x14ac:dyDescent="0.2">
      <c r="B40" s="23">
        <f>'2.a- impo investigadas'!A40</f>
        <v>42248</v>
      </c>
      <c r="C40" s="25"/>
      <c r="D40" s="33"/>
      <c r="E40" s="24"/>
    </row>
    <row r="41" spans="2:5" x14ac:dyDescent="0.2">
      <c r="B41" s="23">
        <f>'2.a- impo investigadas'!A41</f>
        <v>42278</v>
      </c>
      <c r="C41" s="25"/>
      <c r="D41" s="33"/>
      <c r="E41" s="24"/>
    </row>
    <row r="42" spans="2:5" x14ac:dyDescent="0.2">
      <c r="B42" s="23">
        <f>'2.a- impo investigadas'!A42</f>
        <v>42309</v>
      </c>
      <c r="C42" s="25"/>
      <c r="D42" s="33"/>
      <c r="E42" s="24"/>
    </row>
    <row r="43" spans="2:5" ht="13.5" thickBot="1" x14ac:dyDescent="0.25">
      <c r="B43" s="27">
        <f>'2.a- impo investigadas'!A43</f>
        <v>42339</v>
      </c>
      <c r="C43" s="93"/>
      <c r="D43" s="94"/>
      <c r="E43" s="61"/>
    </row>
    <row r="44" spans="2:5" x14ac:dyDescent="0.2">
      <c r="B44" s="19">
        <f>'2.a- impo investigadas'!A44</f>
        <v>42370</v>
      </c>
      <c r="C44" s="21"/>
      <c r="D44" s="21"/>
      <c r="E44" s="20"/>
    </row>
    <row r="45" spans="2:5" x14ac:dyDescent="0.2">
      <c r="B45" s="23">
        <f>'2.a- impo investigadas'!A45</f>
        <v>42401</v>
      </c>
      <c r="C45" s="25"/>
      <c r="D45" s="25"/>
      <c r="E45" s="24"/>
    </row>
    <row r="46" spans="2:5" x14ac:dyDescent="0.2">
      <c r="B46" s="23">
        <f>'2.a- impo investigadas'!A46</f>
        <v>42430</v>
      </c>
      <c r="C46" s="25"/>
      <c r="D46" s="25"/>
      <c r="E46" s="24"/>
    </row>
    <row r="47" spans="2:5" x14ac:dyDescent="0.2">
      <c r="B47" s="23">
        <f>'2.a- impo investigadas'!A47</f>
        <v>42461</v>
      </c>
      <c r="C47" s="25"/>
      <c r="D47" s="25"/>
      <c r="E47" s="24"/>
    </row>
    <row r="48" spans="2:5" x14ac:dyDescent="0.2">
      <c r="B48" s="23">
        <f>'2.a- impo investigadas'!A48</f>
        <v>42491</v>
      </c>
      <c r="C48" s="25"/>
      <c r="D48" s="25"/>
      <c r="E48" s="24"/>
    </row>
    <row r="49" spans="2:46" x14ac:dyDescent="0.2">
      <c r="B49" s="23">
        <f>'2.a- impo investigadas'!A49</f>
        <v>42522</v>
      </c>
      <c r="C49" s="25"/>
      <c r="D49" s="25"/>
      <c r="E49" s="24"/>
    </row>
    <row r="50" spans="2:46" x14ac:dyDescent="0.2">
      <c r="B50" s="222">
        <f>'2.a- impo investigadas'!A50</f>
        <v>42552</v>
      </c>
      <c r="C50" s="25"/>
      <c r="D50" s="25"/>
      <c r="E50" s="24"/>
    </row>
    <row r="51" spans="2:46" x14ac:dyDescent="0.2">
      <c r="B51" s="222">
        <f>'2.a- impo investigadas'!A51</f>
        <v>42583</v>
      </c>
      <c r="C51" s="25"/>
      <c r="D51" s="25"/>
      <c r="E51" s="24"/>
    </row>
    <row r="52" spans="2:46" x14ac:dyDescent="0.2">
      <c r="B52" s="222">
        <f>'2.a- impo investigadas'!A52</f>
        <v>42614</v>
      </c>
      <c r="C52" s="25"/>
      <c r="D52" s="25"/>
      <c r="E52" s="24"/>
    </row>
    <row r="53" spans="2:46" x14ac:dyDescent="0.2">
      <c r="B53" s="222">
        <f>'2.a- impo investigadas'!A53</f>
        <v>42644</v>
      </c>
      <c r="C53" s="25"/>
      <c r="D53" s="25"/>
      <c r="E53" s="24"/>
    </row>
    <row r="54" spans="2:46" ht="13.5" thickBot="1" x14ac:dyDescent="0.25">
      <c r="B54" s="223">
        <f>'2.a- impo investigadas'!A54</f>
        <v>42675</v>
      </c>
      <c r="C54" s="28"/>
      <c r="D54" s="28"/>
      <c r="E54" s="35"/>
    </row>
    <row r="55" spans="2:46" ht="13.5" hidden="1" thickBot="1" x14ac:dyDescent="0.25">
      <c r="B55" s="224">
        <f>'2.a- impo investigadas'!A55</f>
        <v>42705</v>
      </c>
      <c r="C55" s="227"/>
      <c r="D55" s="227"/>
      <c r="E55" s="226"/>
    </row>
    <row r="56" spans="2:46" ht="13.5" thickBot="1" x14ac:dyDescent="0.25">
      <c r="B56" s="36"/>
      <c r="C56" s="37"/>
      <c r="D56" s="37"/>
      <c r="E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46" x14ac:dyDescent="0.2">
      <c r="B57" s="39">
        <f>'2.a- impo investigadas'!A57</f>
        <v>2013</v>
      </c>
      <c r="C57" s="21"/>
      <c r="D57" s="21"/>
      <c r="E57" s="21"/>
      <c r="F57" s="37"/>
    </row>
    <row r="58" spans="2:46" x14ac:dyDescent="0.2">
      <c r="B58" s="40">
        <f>'2.a- impo investigadas'!A58</f>
        <v>2014</v>
      </c>
      <c r="C58" s="25"/>
      <c r="D58" s="25"/>
      <c r="E58" s="25"/>
      <c r="F58" s="37"/>
    </row>
    <row r="59" spans="2:46" ht="13.5" thickBot="1" x14ac:dyDescent="0.25">
      <c r="B59" s="41">
        <f>'2.a- impo investigadas'!A59</f>
        <v>2015</v>
      </c>
      <c r="C59" s="28"/>
      <c r="D59" s="28"/>
      <c r="E59" s="28"/>
    </row>
    <row r="60" spans="2:46" ht="13.5" thickBot="1" x14ac:dyDescent="0.25">
      <c r="B60" s="36"/>
      <c r="C60" s="37"/>
      <c r="D60" s="37"/>
      <c r="E60" s="37"/>
    </row>
    <row r="61" spans="2:46" x14ac:dyDescent="0.2">
      <c r="B61" s="161" t="str">
        <f>'2.a- impo investigadas'!A61</f>
        <v>ene-nov 2015</v>
      </c>
      <c r="C61" s="21"/>
      <c r="D61" s="21"/>
      <c r="E61" s="21"/>
    </row>
    <row r="62" spans="2:46" ht="13.5" thickBot="1" x14ac:dyDescent="0.25">
      <c r="B62" s="162" t="str">
        <f>'2.a- impo investigadas'!A62</f>
        <v>ene-nov 2016</v>
      </c>
      <c r="C62" s="28"/>
      <c r="D62" s="28"/>
      <c r="E62" s="28"/>
    </row>
    <row r="63" spans="2:46" x14ac:dyDescent="0.2">
      <c r="C63" s="8"/>
      <c r="D63" s="8"/>
    </row>
    <row r="64" spans="2:46" x14ac:dyDescent="0.2">
      <c r="B64" s="97"/>
      <c r="C64" s="8"/>
      <c r="D64" s="8"/>
    </row>
    <row r="65" spans="2:5" hidden="1" x14ac:dyDescent="0.2">
      <c r="B65" s="44" t="s">
        <v>53</v>
      </c>
      <c r="C65" s="45"/>
      <c r="D65" s="46"/>
      <c r="E65" s="46"/>
    </row>
    <row r="66" spans="2:5" ht="13.5" hidden="1" thickBot="1" x14ac:dyDescent="0.25">
      <c r="B66" s="46"/>
      <c r="C66" s="46"/>
      <c r="D66" s="46"/>
      <c r="E66" s="46"/>
    </row>
    <row r="67" spans="2:5" ht="13.5" hidden="1" thickBot="1" x14ac:dyDescent="0.25">
      <c r="B67" s="47" t="s">
        <v>51</v>
      </c>
      <c r="C67" s="67" t="s">
        <v>54</v>
      </c>
      <c r="D67" s="68" t="s">
        <v>56</v>
      </c>
    </row>
    <row r="68" spans="2:5" hidden="1" x14ac:dyDescent="0.2">
      <c r="B68" s="50">
        <f>+B57</f>
        <v>2013</v>
      </c>
      <c r="C68" s="51">
        <f>+C57-SUM(C8:C19)</f>
        <v>0</v>
      </c>
      <c r="D68" s="52">
        <f>+D57-SUM(D8:D19)</f>
        <v>0</v>
      </c>
    </row>
    <row r="69" spans="2:5" hidden="1" x14ac:dyDescent="0.2">
      <c r="B69" s="53">
        <f>+B58</f>
        <v>2014</v>
      </c>
      <c r="C69" s="54">
        <f>+C58-SUM(C20:C31)</f>
        <v>0</v>
      </c>
      <c r="D69" s="55">
        <f>+D58-SUM(D20:D31)</f>
        <v>0</v>
      </c>
    </row>
    <row r="70" spans="2:5" ht="13.5" hidden="1" thickBot="1" x14ac:dyDescent="0.25">
      <c r="B70" s="56">
        <f>+B59</f>
        <v>2015</v>
      </c>
      <c r="C70" s="57">
        <f>+C59-SUM(C32:C43)</f>
        <v>0</v>
      </c>
      <c r="D70" s="58">
        <f>+D59-SUM(D32:D43)</f>
        <v>0</v>
      </c>
    </row>
    <row r="71" spans="2:5" hidden="1" x14ac:dyDescent="0.2">
      <c r="B71" s="50" t="str">
        <f>+B61</f>
        <v>ene-nov 2015</v>
      </c>
      <c r="C71" s="59">
        <f>+C61-(SUM(C32:INDEX(C32:C43,'parámetros e instrucciones'!$E$3)))</f>
        <v>0</v>
      </c>
      <c r="D71" s="59">
        <f>+D61-(SUM(D32:INDEX(D32:D43,'parámetros e instrucciones'!$E$3)))</f>
        <v>0</v>
      </c>
    </row>
    <row r="72" spans="2:5" ht="13.5" hidden="1" thickBot="1" x14ac:dyDescent="0.25">
      <c r="B72" s="56" t="str">
        <f>+B62</f>
        <v>ene-nov 2016</v>
      </c>
      <c r="C72" s="60">
        <f>+C62-(SUM(C44:INDEX(C44:C55,'parámetros e instrucciones'!$E$3)))</f>
        <v>0</v>
      </c>
      <c r="D72" s="60">
        <f>+D62-(SUM(D44:INDEX(D44:D55,'parámetros e instrucciones'!$E$3)))</f>
        <v>0</v>
      </c>
    </row>
    <row r="73" spans="2:5" hidden="1" x14ac:dyDescent="0.2"/>
  </sheetData>
  <mergeCells count="1">
    <mergeCell ref="B4:E4"/>
  </mergeCells>
  <printOptions horizontalCentered="1" verticalCentered="1" gridLinesSet="0"/>
  <pageMargins left="0.70866141732283472" right="0.70866141732283472" top="0.74803149606299213" bottom="0.74803149606299213" header="0.31496062992125984" footer="0.31496062992125984"/>
  <pageSetup paperSize="9" scale="95" orientation="portrait" verticalDpi="300" r:id="rId1"/>
  <headerFooter>
    <oddHeader>&amp;R2016 - Año del Bicentenario de la Declaración de la Independencia Nacional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3"/>
  <sheetViews>
    <sheetView showGridLines="0" topLeftCell="B1" zoomScale="115" zoomScaleNormal="11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4" width="17.28515625" style="96" customWidth="1"/>
    <col min="5" max="5" width="20.5703125" style="96" customWidth="1"/>
    <col min="6" max="6" width="7.5703125" style="8" customWidth="1"/>
    <col min="7" max="7" width="17.5703125" style="8" customWidth="1"/>
    <col min="8" max="16384" width="11.42578125" style="8"/>
  </cols>
  <sheetData>
    <row r="1" spans="2:7" s="86" customFormat="1" x14ac:dyDescent="0.2">
      <c r="B1" s="230" t="s">
        <v>126</v>
      </c>
      <c r="C1" s="6"/>
      <c r="D1" s="6"/>
      <c r="E1" s="6"/>
    </row>
    <row r="2" spans="2:7" s="86" customFormat="1" x14ac:dyDescent="0.2">
      <c r="B2" s="152" t="s">
        <v>64</v>
      </c>
      <c r="C2" s="152"/>
      <c r="D2" s="152"/>
      <c r="E2" s="152"/>
      <c r="F2" s="190"/>
    </row>
    <row r="3" spans="2:7" s="86" customFormat="1" x14ac:dyDescent="0.2">
      <c r="B3" s="191" t="s">
        <v>132</v>
      </c>
      <c r="C3" s="191"/>
      <c r="D3" s="191"/>
      <c r="E3" s="191"/>
      <c r="F3" s="190"/>
    </row>
    <row r="4" spans="2:7" s="86" customFormat="1" x14ac:dyDescent="0.2">
      <c r="B4" s="267" t="s">
        <v>97</v>
      </c>
      <c r="C4" s="267"/>
      <c r="D4" s="267"/>
      <c r="E4" s="267"/>
      <c r="F4" s="190"/>
    </row>
    <row r="5" spans="2:7" ht="13.5" thickBot="1" x14ac:dyDescent="0.25">
      <c r="B5" s="46"/>
      <c r="C5" s="247"/>
      <c r="D5" s="247"/>
      <c r="E5" s="247"/>
      <c r="F5" s="37"/>
      <c r="G5" s="37"/>
    </row>
    <row r="6" spans="2:7" ht="12.75" customHeight="1" x14ac:dyDescent="0.2">
      <c r="B6" s="17" t="s">
        <v>50</v>
      </c>
      <c r="C6" s="65" t="s">
        <v>65</v>
      </c>
      <c r="D6" s="17" t="s">
        <v>66</v>
      </c>
      <c r="E6" s="88" t="s">
        <v>32</v>
      </c>
      <c r="F6" s="89"/>
    </row>
    <row r="7" spans="2:7" ht="15" customHeight="1" thickBot="1" x14ac:dyDescent="0.25">
      <c r="B7" s="138" t="s">
        <v>51</v>
      </c>
      <c r="C7" s="91" t="s">
        <v>88</v>
      </c>
      <c r="D7" s="18" t="s">
        <v>89</v>
      </c>
      <c r="E7" s="92" t="s">
        <v>67</v>
      </c>
      <c r="F7" s="89"/>
    </row>
    <row r="8" spans="2:7" x14ac:dyDescent="0.2">
      <c r="B8" s="19">
        <f>'2.a- impo investigadas'!A8</f>
        <v>41275</v>
      </c>
      <c r="C8" s="20"/>
      <c r="D8" s="21"/>
      <c r="E8" s="22"/>
    </row>
    <row r="9" spans="2:7" x14ac:dyDescent="0.2">
      <c r="B9" s="23">
        <f>'2.a- impo investigadas'!A9</f>
        <v>41306</v>
      </c>
      <c r="C9" s="24"/>
      <c r="D9" s="25"/>
      <c r="E9" s="26"/>
    </row>
    <row r="10" spans="2:7" x14ac:dyDescent="0.2">
      <c r="B10" s="23">
        <f>'2.a- impo investigadas'!A10</f>
        <v>41334</v>
      </c>
      <c r="C10" s="24"/>
      <c r="D10" s="25"/>
      <c r="E10" s="26"/>
    </row>
    <row r="11" spans="2:7" x14ac:dyDescent="0.2">
      <c r="B11" s="23">
        <f>'2.a- impo investigadas'!A11</f>
        <v>41365</v>
      </c>
      <c r="C11" s="24"/>
      <c r="D11" s="25"/>
      <c r="E11" s="26"/>
    </row>
    <row r="12" spans="2:7" x14ac:dyDescent="0.2">
      <c r="B12" s="23">
        <f>'2.a- impo investigadas'!A12</f>
        <v>41395</v>
      </c>
      <c r="C12" s="25"/>
      <c r="D12" s="25"/>
      <c r="E12" s="26"/>
    </row>
    <row r="13" spans="2:7" x14ac:dyDescent="0.2">
      <c r="B13" s="23">
        <f>'2.a- impo investigadas'!A13</f>
        <v>41426</v>
      </c>
      <c r="C13" s="24"/>
      <c r="D13" s="25"/>
      <c r="E13" s="26"/>
    </row>
    <row r="14" spans="2:7" x14ac:dyDescent="0.2">
      <c r="B14" s="23">
        <f>'2.a- impo investigadas'!A14</f>
        <v>41456</v>
      </c>
      <c r="C14" s="25"/>
      <c r="D14" s="25"/>
      <c r="E14" s="26"/>
    </row>
    <row r="15" spans="2:7" x14ac:dyDescent="0.2">
      <c r="B15" s="23">
        <f>'2.a- impo investigadas'!A15</f>
        <v>41487</v>
      </c>
      <c r="C15" s="25"/>
      <c r="D15" s="25"/>
      <c r="E15" s="26"/>
    </row>
    <row r="16" spans="2:7" x14ac:dyDescent="0.2">
      <c r="B16" s="23">
        <f>'2.a- impo investigadas'!A16</f>
        <v>41518</v>
      </c>
      <c r="C16" s="25"/>
      <c r="D16" s="25"/>
      <c r="E16" s="26"/>
    </row>
    <row r="17" spans="2:5" x14ac:dyDescent="0.2">
      <c r="B17" s="23">
        <f>'2.a- impo investigadas'!A17</f>
        <v>41548</v>
      </c>
      <c r="C17" s="25"/>
      <c r="D17" s="25"/>
      <c r="E17" s="26"/>
    </row>
    <row r="18" spans="2:5" x14ac:dyDescent="0.2">
      <c r="B18" s="23">
        <f>'2.a- impo investigadas'!A18</f>
        <v>41579</v>
      </c>
      <c r="C18" s="25"/>
      <c r="D18" s="25"/>
      <c r="E18" s="26"/>
    </row>
    <row r="19" spans="2:5" ht="13.5" thickBot="1" x14ac:dyDescent="0.25">
      <c r="B19" s="27">
        <f>'2.a- impo investigadas'!A19</f>
        <v>41609</v>
      </c>
      <c r="C19" s="28"/>
      <c r="D19" s="28"/>
      <c r="E19" s="29"/>
    </row>
    <row r="20" spans="2:5" x14ac:dyDescent="0.2">
      <c r="B20" s="19">
        <f>'2.a- impo investigadas'!A20</f>
        <v>41640</v>
      </c>
      <c r="C20" s="21"/>
      <c r="D20" s="21"/>
      <c r="E20" s="26"/>
    </row>
    <row r="21" spans="2:5" x14ac:dyDescent="0.2">
      <c r="B21" s="23">
        <f>'2.a- impo investigadas'!A21</f>
        <v>41671</v>
      </c>
      <c r="C21" s="25"/>
      <c r="D21" s="25"/>
      <c r="E21" s="30"/>
    </row>
    <row r="22" spans="2:5" x14ac:dyDescent="0.2">
      <c r="B22" s="23">
        <f>'2.a- impo investigadas'!A22</f>
        <v>41699</v>
      </c>
      <c r="C22" s="25"/>
      <c r="D22" s="25"/>
      <c r="E22" s="26"/>
    </row>
    <row r="23" spans="2:5" x14ac:dyDescent="0.2">
      <c r="B23" s="23">
        <f>'2.a- impo investigadas'!A23</f>
        <v>41730</v>
      </c>
      <c r="C23" s="25"/>
      <c r="D23" s="25"/>
      <c r="E23" s="26"/>
    </row>
    <row r="24" spans="2:5" x14ac:dyDescent="0.2">
      <c r="B24" s="23">
        <f>'2.a- impo investigadas'!A24</f>
        <v>41760</v>
      </c>
      <c r="C24" s="25"/>
      <c r="D24" s="25"/>
      <c r="E24" s="26"/>
    </row>
    <row r="25" spans="2:5" x14ac:dyDescent="0.2">
      <c r="B25" s="23">
        <f>'2.a- impo investigadas'!A25</f>
        <v>41791</v>
      </c>
      <c r="C25" s="25"/>
      <c r="D25" s="25"/>
      <c r="E25" s="26"/>
    </row>
    <row r="26" spans="2:5" x14ac:dyDescent="0.2">
      <c r="B26" s="23">
        <f>'2.a- impo investigadas'!A26</f>
        <v>41821</v>
      </c>
      <c r="C26" s="25"/>
      <c r="D26" s="25"/>
      <c r="E26" s="26"/>
    </row>
    <row r="27" spans="2:5" x14ac:dyDescent="0.2">
      <c r="B27" s="23">
        <f>'2.a- impo investigadas'!A27</f>
        <v>41852</v>
      </c>
      <c r="C27" s="25"/>
      <c r="D27" s="25"/>
      <c r="E27" s="26"/>
    </row>
    <row r="28" spans="2:5" x14ac:dyDescent="0.2">
      <c r="B28" s="23">
        <f>'2.a- impo investigadas'!A28</f>
        <v>41883</v>
      </c>
      <c r="C28" s="25"/>
      <c r="D28" s="25"/>
      <c r="E28" s="26"/>
    </row>
    <row r="29" spans="2:5" x14ac:dyDescent="0.2">
      <c r="B29" s="23">
        <f>'2.a- impo investigadas'!A29</f>
        <v>41913</v>
      </c>
      <c r="C29" s="25"/>
      <c r="D29" s="25"/>
      <c r="E29" s="26"/>
    </row>
    <row r="30" spans="2:5" x14ac:dyDescent="0.2">
      <c r="B30" s="23">
        <f>'2.a- impo investigadas'!A30</f>
        <v>41944</v>
      </c>
      <c r="C30" s="25"/>
      <c r="D30" s="25"/>
      <c r="E30" s="26"/>
    </row>
    <row r="31" spans="2:5" ht="13.5" thickBot="1" x14ac:dyDescent="0.25">
      <c r="B31" s="27">
        <f>'2.a- impo investigadas'!A31</f>
        <v>41974</v>
      </c>
      <c r="C31" s="28"/>
      <c r="D31" s="28"/>
      <c r="E31" s="31"/>
    </row>
    <row r="32" spans="2:5" x14ac:dyDescent="0.2">
      <c r="B32" s="19">
        <f>'2.a- impo investigadas'!A32</f>
        <v>42005</v>
      </c>
      <c r="C32" s="21"/>
      <c r="D32" s="32"/>
      <c r="E32" s="20"/>
    </row>
    <row r="33" spans="2:5" x14ac:dyDescent="0.2">
      <c r="B33" s="23">
        <f>'2.a- impo investigadas'!A33</f>
        <v>42036</v>
      </c>
      <c r="C33" s="25"/>
      <c r="D33" s="33"/>
      <c r="E33" s="24"/>
    </row>
    <row r="34" spans="2:5" x14ac:dyDescent="0.2">
      <c r="B34" s="23">
        <f>'2.a- impo investigadas'!A34</f>
        <v>42064</v>
      </c>
      <c r="C34" s="25"/>
      <c r="D34" s="33"/>
      <c r="E34" s="24"/>
    </row>
    <row r="35" spans="2:5" x14ac:dyDescent="0.2">
      <c r="B35" s="23">
        <f>'2.a- impo investigadas'!A35</f>
        <v>42095</v>
      </c>
      <c r="C35" s="25"/>
      <c r="D35" s="33"/>
      <c r="E35" s="24"/>
    </row>
    <row r="36" spans="2:5" x14ac:dyDescent="0.2">
      <c r="B36" s="23">
        <f>'2.a- impo investigadas'!A36</f>
        <v>42125</v>
      </c>
      <c r="C36" s="25"/>
      <c r="D36" s="33"/>
      <c r="E36" s="24"/>
    </row>
    <row r="37" spans="2:5" x14ac:dyDescent="0.2">
      <c r="B37" s="23">
        <f>'2.a- impo investigadas'!A37</f>
        <v>42156</v>
      </c>
      <c r="C37" s="25"/>
      <c r="D37" s="33"/>
      <c r="E37" s="24"/>
    </row>
    <row r="38" spans="2:5" x14ac:dyDescent="0.2">
      <c r="B38" s="23">
        <f>'2.a- impo investigadas'!A38</f>
        <v>42186</v>
      </c>
      <c r="C38" s="25"/>
      <c r="D38" s="33"/>
      <c r="E38" s="24"/>
    </row>
    <row r="39" spans="2:5" x14ac:dyDescent="0.2">
      <c r="B39" s="23">
        <f>'2.a- impo investigadas'!A39</f>
        <v>42217</v>
      </c>
      <c r="C39" s="25"/>
      <c r="D39" s="33"/>
      <c r="E39" s="24"/>
    </row>
    <row r="40" spans="2:5" x14ac:dyDescent="0.2">
      <c r="B40" s="23">
        <f>'2.a- impo investigadas'!A40</f>
        <v>42248</v>
      </c>
      <c r="C40" s="25"/>
      <c r="D40" s="33"/>
      <c r="E40" s="24"/>
    </row>
    <row r="41" spans="2:5" x14ac:dyDescent="0.2">
      <c r="B41" s="23">
        <f>'2.a- impo investigadas'!A41</f>
        <v>42278</v>
      </c>
      <c r="C41" s="25"/>
      <c r="D41" s="33"/>
      <c r="E41" s="24"/>
    </row>
    <row r="42" spans="2:5" x14ac:dyDescent="0.2">
      <c r="B42" s="23">
        <f>'2.a- impo investigadas'!A42</f>
        <v>42309</v>
      </c>
      <c r="C42" s="25"/>
      <c r="D42" s="33"/>
      <c r="E42" s="24"/>
    </row>
    <row r="43" spans="2:5" ht="13.5" thickBot="1" x14ac:dyDescent="0.25">
      <c r="B43" s="27">
        <f>'2.a- impo investigadas'!A43</f>
        <v>42339</v>
      </c>
      <c r="C43" s="93"/>
      <c r="D43" s="94"/>
      <c r="E43" s="61"/>
    </row>
    <row r="44" spans="2:5" x14ac:dyDescent="0.2">
      <c r="B44" s="19">
        <f>'2.a- impo investigadas'!A44</f>
        <v>42370</v>
      </c>
      <c r="C44" s="21"/>
      <c r="D44" s="21"/>
      <c r="E44" s="20"/>
    </row>
    <row r="45" spans="2:5" x14ac:dyDescent="0.2">
      <c r="B45" s="23">
        <f>'2.a- impo investigadas'!A45</f>
        <v>42401</v>
      </c>
      <c r="C45" s="25"/>
      <c r="D45" s="25"/>
      <c r="E45" s="24"/>
    </row>
    <row r="46" spans="2:5" x14ac:dyDescent="0.2">
      <c r="B46" s="23">
        <f>'2.a- impo investigadas'!A46</f>
        <v>42430</v>
      </c>
      <c r="C46" s="25"/>
      <c r="D46" s="25"/>
      <c r="E46" s="24"/>
    </row>
    <row r="47" spans="2:5" x14ac:dyDescent="0.2">
      <c r="B47" s="23">
        <f>'2.a- impo investigadas'!A47</f>
        <v>42461</v>
      </c>
      <c r="C47" s="25"/>
      <c r="D47" s="25"/>
      <c r="E47" s="24"/>
    </row>
    <row r="48" spans="2:5" x14ac:dyDescent="0.2">
      <c r="B48" s="23">
        <f>'2.a- impo investigadas'!A48</f>
        <v>42491</v>
      </c>
      <c r="C48" s="25"/>
      <c r="D48" s="25"/>
      <c r="E48" s="24"/>
    </row>
    <row r="49" spans="2:46" x14ac:dyDescent="0.2">
      <c r="B49" s="23">
        <f>'2.a- impo investigadas'!A49</f>
        <v>42522</v>
      </c>
      <c r="C49" s="25"/>
      <c r="D49" s="25"/>
      <c r="E49" s="24"/>
    </row>
    <row r="50" spans="2:46" x14ac:dyDescent="0.2">
      <c r="B50" s="222">
        <f>'2.a- impo investigadas'!A50</f>
        <v>42552</v>
      </c>
      <c r="C50" s="25"/>
      <c r="D50" s="25"/>
      <c r="E50" s="24"/>
    </row>
    <row r="51" spans="2:46" x14ac:dyDescent="0.2">
      <c r="B51" s="222">
        <f>'2.a- impo investigadas'!A51</f>
        <v>42583</v>
      </c>
      <c r="C51" s="25"/>
      <c r="D51" s="25"/>
      <c r="E51" s="24"/>
    </row>
    <row r="52" spans="2:46" x14ac:dyDescent="0.2">
      <c r="B52" s="222">
        <f>'2.a- impo investigadas'!A52</f>
        <v>42614</v>
      </c>
      <c r="C52" s="25"/>
      <c r="D52" s="25"/>
      <c r="E52" s="24"/>
    </row>
    <row r="53" spans="2:46" x14ac:dyDescent="0.2">
      <c r="B53" s="222">
        <f>'2.a- impo investigadas'!A53</f>
        <v>42644</v>
      </c>
      <c r="C53" s="25"/>
      <c r="D53" s="25"/>
      <c r="E53" s="24"/>
    </row>
    <row r="54" spans="2:46" ht="13.5" thickBot="1" x14ac:dyDescent="0.25">
      <c r="B54" s="223">
        <f>'2.a- impo investigadas'!A54</f>
        <v>42675</v>
      </c>
      <c r="C54" s="28"/>
      <c r="D54" s="28"/>
      <c r="E54" s="35"/>
    </row>
    <row r="55" spans="2:46" ht="13.5" hidden="1" thickBot="1" x14ac:dyDescent="0.25">
      <c r="B55" s="224">
        <f>'2.a- impo investigadas'!A55</f>
        <v>42705</v>
      </c>
      <c r="C55" s="227"/>
      <c r="D55" s="227"/>
      <c r="E55" s="226"/>
    </row>
    <row r="56" spans="2:46" ht="13.5" thickBot="1" x14ac:dyDescent="0.25">
      <c r="B56" s="36"/>
      <c r="C56" s="37"/>
      <c r="D56" s="37"/>
      <c r="E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46" x14ac:dyDescent="0.2">
      <c r="B57" s="39">
        <f>'2.a- impo investigadas'!A57</f>
        <v>2013</v>
      </c>
      <c r="C57" s="21"/>
      <c r="D57" s="21"/>
      <c r="E57" s="21"/>
      <c r="F57" s="37"/>
    </row>
    <row r="58" spans="2:46" x14ac:dyDescent="0.2">
      <c r="B58" s="40">
        <f>'2.a- impo investigadas'!A58</f>
        <v>2014</v>
      </c>
      <c r="C58" s="25"/>
      <c r="D58" s="25"/>
      <c r="E58" s="25"/>
      <c r="F58" s="37"/>
    </row>
    <row r="59" spans="2:46" ht="13.5" thickBot="1" x14ac:dyDescent="0.25">
      <c r="B59" s="41">
        <f>'2.a- impo investigadas'!A59</f>
        <v>2015</v>
      </c>
      <c r="C59" s="28"/>
      <c r="D59" s="28"/>
      <c r="E59" s="28"/>
    </row>
    <row r="60" spans="2:46" ht="13.5" thickBot="1" x14ac:dyDescent="0.25">
      <c r="B60" s="36"/>
      <c r="C60" s="37"/>
      <c r="D60" s="37"/>
      <c r="E60" s="37"/>
    </row>
    <row r="61" spans="2:46" x14ac:dyDescent="0.2">
      <c r="B61" s="161" t="str">
        <f>'2.a- impo investigadas'!A61</f>
        <v>ene-nov 2015</v>
      </c>
      <c r="C61" s="21"/>
      <c r="D61" s="21"/>
      <c r="E61" s="21"/>
    </row>
    <row r="62" spans="2:46" ht="13.5" thickBot="1" x14ac:dyDescent="0.25">
      <c r="B62" s="162" t="str">
        <f>'2.a- impo investigadas'!A62</f>
        <v>ene-nov 2016</v>
      </c>
      <c r="C62" s="28"/>
      <c r="D62" s="28"/>
      <c r="E62" s="28"/>
    </row>
    <row r="63" spans="2:46" x14ac:dyDescent="0.2">
      <c r="C63" s="8"/>
      <c r="D63" s="8"/>
    </row>
    <row r="64" spans="2:46" x14ac:dyDescent="0.2">
      <c r="B64" s="97"/>
      <c r="C64" s="8"/>
      <c r="D64" s="8"/>
    </row>
    <row r="65" spans="2:5" hidden="1" x14ac:dyDescent="0.2">
      <c r="B65" s="44" t="s">
        <v>53</v>
      </c>
      <c r="C65" s="45"/>
      <c r="D65" s="46"/>
      <c r="E65" s="46"/>
    </row>
    <row r="66" spans="2:5" hidden="1" x14ac:dyDescent="0.2">
      <c r="B66" s="46"/>
      <c r="C66" s="46"/>
      <c r="D66" s="46"/>
      <c r="E66" s="46"/>
    </row>
    <row r="67" spans="2:5" ht="13.5" hidden="1" thickBot="1" x14ac:dyDescent="0.25">
      <c r="B67" s="47" t="s">
        <v>51</v>
      </c>
      <c r="C67" s="67" t="s">
        <v>54</v>
      </c>
      <c r="D67" s="68" t="s">
        <v>56</v>
      </c>
    </row>
    <row r="68" spans="2:5" hidden="1" x14ac:dyDescent="0.2">
      <c r="B68" s="50">
        <f>+B57</f>
        <v>2013</v>
      </c>
      <c r="C68" s="51">
        <f>+C57-SUM(C8:C19)</f>
        <v>0</v>
      </c>
      <c r="D68" s="52">
        <f>+D57-SUM(D8:D19)</f>
        <v>0</v>
      </c>
    </row>
    <row r="69" spans="2:5" hidden="1" x14ac:dyDescent="0.2">
      <c r="B69" s="53">
        <f>+B58</f>
        <v>2014</v>
      </c>
      <c r="C69" s="54">
        <f>+C58-SUM(C20:C31)</f>
        <v>0</v>
      </c>
      <c r="D69" s="55">
        <f>+D58-SUM(D20:D31)</f>
        <v>0</v>
      </c>
    </row>
    <row r="70" spans="2:5" ht="13.5" hidden="1" thickBot="1" x14ac:dyDescent="0.25">
      <c r="B70" s="56">
        <f>+B59</f>
        <v>2015</v>
      </c>
      <c r="C70" s="57">
        <f>+C59-SUM(C32:C43)</f>
        <v>0</v>
      </c>
      <c r="D70" s="58">
        <f>+D59-SUM(D32:D43)</f>
        <v>0</v>
      </c>
    </row>
    <row r="71" spans="2:5" hidden="1" x14ac:dyDescent="0.2">
      <c r="B71" s="50" t="str">
        <f>+B61</f>
        <v>ene-nov 2015</v>
      </c>
      <c r="C71" s="59">
        <f>+C61-(SUM(C32:INDEX(C32:C43,'parámetros e instrucciones'!$E$3)))</f>
        <v>0</v>
      </c>
      <c r="D71" s="59">
        <f>+D61-(SUM(D32:INDEX(D32:D43,'parámetros e instrucciones'!$E$3)))</f>
        <v>0</v>
      </c>
    </row>
    <row r="72" spans="2:5" ht="13.5" hidden="1" thickBot="1" x14ac:dyDescent="0.25">
      <c r="B72" s="56" t="str">
        <f>+B62</f>
        <v>ene-nov 2016</v>
      </c>
      <c r="C72" s="60">
        <f>+C62-(SUM(C44:INDEX(C44:C55,'parámetros e instrucciones'!$E$3)))</f>
        <v>0</v>
      </c>
      <c r="D72" s="60">
        <f>+D62-(SUM(D44:INDEX(D44:D55,'parámetros e instrucciones'!$E$3)))</f>
        <v>0</v>
      </c>
    </row>
    <row r="73" spans="2:5" hidden="1" x14ac:dyDescent="0.2"/>
  </sheetData>
  <mergeCells count="1">
    <mergeCell ref="B4:E4"/>
  </mergeCells>
  <printOptions horizontalCentered="1" verticalCentered="1" gridLinesSet="0"/>
  <pageMargins left="0.70866141732283472" right="0.70866141732283472" top="0.74803149606299213" bottom="0.74803149606299213" header="0.31496062992125984" footer="0.31496062992125984"/>
  <pageSetup paperSize="9" scale="95" orientation="portrait" verticalDpi="300" r:id="rId1"/>
  <headerFooter>
    <oddHeader>&amp;R2016 - Año del Bicentenario de la Declaración de la Independencia Nacional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3"/>
  <sheetViews>
    <sheetView showGridLines="0" topLeftCell="B1" zoomScale="115" zoomScaleNormal="11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4" width="17.28515625" style="96" customWidth="1"/>
    <col min="5" max="5" width="19.5703125" style="96" customWidth="1"/>
    <col min="6" max="6" width="7.5703125" style="8" customWidth="1"/>
    <col min="7" max="7" width="17.5703125" style="8" customWidth="1"/>
    <col min="8" max="16384" width="11.42578125" style="8"/>
  </cols>
  <sheetData>
    <row r="1" spans="2:7" s="86" customFormat="1" x14ac:dyDescent="0.2">
      <c r="B1" s="230" t="s">
        <v>115</v>
      </c>
      <c r="C1" s="6"/>
      <c r="D1" s="6"/>
      <c r="E1" s="6"/>
    </row>
    <row r="2" spans="2:7" s="86" customFormat="1" x14ac:dyDescent="0.2">
      <c r="B2" s="152" t="s">
        <v>64</v>
      </c>
      <c r="C2" s="152"/>
      <c r="D2" s="152"/>
      <c r="E2" s="152"/>
      <c r="F2" s="190"/>
    </row>
    <row r="3" spans="2:7" s="86" customFormat="1" x14ac:dyDescent="0.2">
      <c r="B3" s="191" t="s">
        <v>133</v>
      </c>
      <c r="C3" s="191"/>
      <c r="D3" s="191"/>
      <c r="E3" s="191"/>
      <c r="F3" s="190"/>
    </row>
    <row r="4" spans="2:7" s="86" customFormat="1" x14ac:dyDescent="0.2">
      <c r="B4" s="267" t="s">
        <v>97</v>
      </c>
      <c r="C4" s="267"/>
      <c r="D4" s="267"/>
      <c r="E4" s="267"/>
      <c r="F4" s="190"/>
    </row>
    <row r="5" spans="2:7" ht="13.5" thickBot="1" x14ac:dyDescent="0.25">
      <c r="C5" s="87"/>
      <c r="D5" s="87"/>
      <c r="E5" s="87"/>
      <c r="F5" s="37"/>
      <c r="G5" s="37"/>
    </row>
    <row r="6" spans="2:7" ht="12.75" customHeight="1" x14ac:dyDescent="0.2">
      <c r="B6" s="17" t="s">
        <v>50</v>
      </c>
      <c r="C6" s="65" t="s">
        <v>65</v>
      </c>
      <c r="D6" s="17" t="s">
        <v>66</v>
      </c>
      <c r="E6" s="88" t="s">
        <v>32</v>
      </c>
      <c r="F6" s="89"/>
    </row>
    <row r="7" spans="2:7" ht="15" customHeight="1" thickBot="1" x14ac:dyDescent="0.25">
      <c r="B7" s="138" t="s">
        <v>51</v>
      </c>
      <c r="C7" s="91" t="s">
        <v>88</v>
      </c>
      <c r="D7" s="18" t="s">
        <v>89</v>
      </c>
      <c r="E7" s="92" t="s">
        <v>67</v>
      </c>
      <c r="F7" s="89"/>
    </row>
    <row r="8" spans="2:7" x14ac:dyDescent="0.2">
      <c r="B8" s="19">
        <f>'2.a- impo investigadas'!A8</f>
        <v>41275</v>
      </c>
      <c r="C8" s="20"/>
      <c r="D8" s="21"/>
      <c r="E8" s="22"/>
    </row>
    <row r="9" spans="2:7" x14ac:dyDescent="0.2">
      <c r="B9" s="23">
        <f>'2.a- impo investigadas'!A9</f>
        <v>41306</v>
      </c>
      <c r="C9" s="24"/>
      <c r="D9" s="25"/>
      <c r="E9" s="26"/>
    </row>
    <row r="10" spans="2:7" x14ac:dyDescent="0.2">
      <c r="B10" s="23">
        <f>'2.a- impo investigadas'!A10</f>
        <v>41334</v>
      </c>
      <c r="C10" s="24"/>
      <c r="D10" s="25"/>
      <c r="E10" s="26"/>
    </row>
    <row r="11" spans="2:7" x14ac:dyDescent="0.2">
      <c r="B11" s="23">
        <f>'2.a- impo investigadas'!A11</f>
        <v>41365</v>
      </c>
      <c r="C11" s="24"/>
      <c r="D11" s="25"/>
      <c r="E11" s="26"/>
    </row>
    <row r="12" spans="2:7" x14ac:dyDescent="0.2">
      <c r="B12" s="23">
        <f>'2.a- impo investigadas'!A12</f>
        <v>41395</v>
      </c>
      <c r="C12" s="25"/>
      <c r="D12" s="25"/>
      <c r="E12" s="26"/>
    </row>
    <row r="13" spans="2:7" x14ac:dyDescent="0.2">
      <c r="B13" s="23">
        <f>'2.a- impo investigadas'!A13</f>
        <v>41426</v>
      </c>
      <c r="C13" s="24"/>
      <c r="D13" s="25"/>
      <c r="E13" s="26"/>
    </row>
    <row r="14" spans="2:7" x14ac:dyDescent="0.2">
      <c r="B14" s="23">
        <f>'2.a- impo investigadas'!A14</f>
        <v>41456</v>
      </c>
      <c r="C14" s="25"/>
      <c r="D14" s="25"/>
      <c r="E14" s="26"/>
    </row>
    <row r="15" spans="2:7" x14ac:dyDescent="0.2">
      <c r="B15" s="23">
        <f>'2.a- impo investigadas'!A15</f>
        <v>41487</v>
      </c>
      <c r="C15" s="25"/>
      <c r="D15" s="25"/>
      <c r="E15" s="26"/>
    </row>
    <row r="16" spans="2:7" x14ac:dyDescent="0.2">
      <c r="B16" s="23">
        <f>'2.a- impo investigadas'!A16</f>
        <v>41518</v>
      </c>
      <c r="C16" s="25"/>
      <c r="D16" s="25"/>
      <c r="E16" s="26"/>
    </row>
    <row r="17" spans="2:5" x14ac:dyDescent="0.2">
      <c r="B17" s="23">
        <f>'2.a- impo investigadas'!A17</f>
        <v>41548</v>
      </c>
      <c r="C17" s="25"/>
      <c r="D17" s="25"/>
      <c r="E17" s="26"/>
    </row>
    <row r="18" spans="2:5" x14ac:dyDescent="0.2">
      <c r="B18" s="23">
        <f>'2.a- impo investigadas'!A18</f>
        <v>41579</v>
      </c>
      <c r="C18" s="25"/>
      <c r="D18" s="25"/>
      <c r="E18" s="26"/>
    </row>
    <row r="19" spans="2:5" ht="13.5" thickBot="1" x14ac:dyDescent="0.25">
      <c r="B19" s="27">
        <f>'2.a- impo investigadas'!A19</f>
        <v>41609</v>
      </c>
      <c r="C19" s="28"/>
      <c r="D19" s="28"/>
      <c r="E19" s="29"/>
    </row>
    <row r="20" spans="2:5" x14ac:dyDescent="0.2">
      <c r="B20" s="19">
        <f>'2.a- impo investigadas'!A20</f>
        <v>41640</v>
      </c>
      <c r="C20" s="21"/>
      <c r="D20" s="21"/>
      <c r="E20" s="26"/>
    </row>
    <row r="21" spans="2:5" x14ac:dyDescent="0.2">
      <c r="B21" s="23">
        <f>'2.a- impo investigadas'!A21</f>
        <v>41671</v>
      </c>
      <c r="C21" s="25"/>
      <c r="D21" s="25"/>
      <c r="E21" s="30"/>
    </row>
    <row r="22" spans="2:5" x14ac:dyDescent="0.2">
      <c r="B22" s="23">
        <f>'2.a- impo investigadas'!A22</f>
        <v>41699</v>
      </c>
      <c r="C22" s="25"/>
      <c r="D22" s="25"/>
      <c r="E22" s="26"/>
    </row>
    <row r="23" spans="2:5" x14ac:dyDescent="0.2">
      <c r="B23" s="23">
        <f>'2.a- impo investigadas'!A23</f>
        <v>41730</v>
      </c>
      <c r="C23" s="25"/>
      <c r="D23" s="25"/>
      <c r="E23" s="26"/>
    </row>
    <row r="24" spans="2:5" x14ac:dyDescent="0.2">
      <c r="B24" s="23">
        <f>'2.a- impo investigadas'!A24</f>
        <v>41760</v>
      </c>
      <c r="C24" s="25"/>
      <c r="D24" s="25"/>
      <c r="E24" s="26"/>
    </row>
    <row r="25" spans="2:5" x14ac:dyDescent="0.2">
      <c r="B25" s="23">
        <f>'2.a- impo investigadas'!A25</f>
        <v>41791</v>
      </c>
      <c r="C25" s="25"/>
      <c r="D25" s="25"/>
      <c r="E25" s="26"/>
    </row>
    <row r="26" spans="2:5" x14ac:dyDescent="0.2">
      <c r="B26" s="23">
        <f>'2.a- impo investigadas'!A26</f>
        <v>41821</v>
      </c>
      <c r="C26" s="25"/>
      <c r="D26" s="25"/>
      <c r="E26" s="26"/>
    </row>
    <row r="27" spans="2:5" x14ac:dyDescent="0.2">
      <c r="B27" s="23">
        <f>'2.a- impo investigadas'!A27</f>
        <v>41852</v>
      </c>
      <c r="C27" s="25"/>
      <c r="D27" s="25"/>
      <c r="E27" s="26"/>
    </row>
    <row r="28" spans="2:5" x14ac:dyDescent="0.2">
      <c r="B28" s="23">
        <f>'2.a- impo investigadas'!A28</f>
        <v>41883</v>
      </c>
      <c r="C28" s="25"/>
      <c r="D28" s="25"/>
      <c r="E28" s="26"/>
    </row>
    <row r="29" spans="2:5" x14ac:dyDescent="0.2">
      <c r="B29" s="23">
        <f>'2.a- impo investigadas'!A29</f>
        <v>41913</v>
      </c>
      <c r="C29" s="25"/>
      <c r="D29" s="25"/>
      <c r="E29" s="26"/>
    </row>
    <row r="30" spans="2:5" x14ac:dyDescent="0.2">
      <c r="B30" s="23">
        <f>'2.a- impo investigadas'!A30</f>
        <v>41944</v>
      </c>
      <c r="C30" s="25"/>
      <c r="D30" s="25"/>
      <c r="E30" s="26"/>
    </row>
    <row r="31" spans="2:5" ht="13.5" thickBot="1" x14ac:dyDescent="0.25">
      <c r="B31" s="27">
        <f>'2.a- impo investigadas'!A31</f>
        <v>41974</v>
      </c>
      <c r="C31" s="28"/>
      <c r="D31" s="28"/>
      <c r="E31" s="31"/>
    </row>
    <row r="32" spans="2:5" x14ac:dyDescent="0.2">
      <c r="B32" s="19">
        <f>'2.a- impo investigadas'!A32</f>
        <v>42005</v>
      </c>
      <c r="C32" s="21"/>
      <c r="D32" s="32"/>
      <c r="E32" s="20"/>
    </row>
    <row r="33" spans="2:5" x14ac:dyDescent="0.2">
      <c r="B33" s="23">
        <f>'2.a- impo investigadas'!A33</f>
        <v>42036</v>
      </c>
      <c r="C33" s="25"/>
      <c r="D33" s="33"/>
      <c r="E33" s="24"/>
    </row>
    <row r="34" spans="2:5" x14ac:dyDescent="0.2">
      <c r="B34" s="23">
        <f>'2.a- impo investigadas'!A34</f>
        <v>42064</v>
      </c>
      <c r="C34" s="25"/>
      <c r="D34" s="33"/>
      <c r="E34" s="24"/>
    </row>
    <row r="35" spans="2:5" x14ac:dyDescent="0.2">
      <c r="B35" s="23">
        <f>'2.a- impo investigadas'!A35</f>
        <v>42095</v>
      </c>
      <c r="C35" s="25"/>
      <c r="D35" s="33"/>
      <c r="E35" s="24"/>
    </row>
    <row r="36" spans="2:5" x14ac:dyDescent="0.2">
      <c r="B36" s="23">
        <f>'2.a- impo investigadas'!A36</f>
        <v>42125</v>
      </c>
      <c r="C36" s="25"/>
      <c r="D36" s="33"/>
      <c r="E36" s="24"/>
    </row>
    <row r="37" spans="2:5" x14ac:dyDescent="0.2">
      <c r="B37" s="23">
        <f>'2.a- impo investigadas'!A37</f>
        <v>42156</v>
      </c>
      <c r="C37" s="25"/>
      <c r="D37" s="33"/>
      <c r="E37" s="24"/>
    </row>
    <row r="38" spans="2:5" x14ac:dyDescent="0.2">
      <c r="B38" s="23">
        <f>'2.a- impo investigadas'!A38</f>
        <v>42186</v>
      </c>
      <c r="C38" s="25"/>
      <c r="D38" s="33"/>
      <c r="E38" s="24"/>
    </row>
    <row r="39" spans="2:5" x14ac:dyDescent="0.2">
      <c r="B39" s="23">
        <f>'2.a- impo investigadas'!A39</f>
        <v>42217</v>
      </c>
      <c r="C39" s="25"/>
      <c r="D39" s="33"/>
      <c r="E39" s="24"/>
    </row>
    <row r="40" spans="2:5" x14ac:dyDescent="0.2">
      <c r="B40" s="23">
        <f>'2.a- impo investigadas'!A40</f>
        <v>42248</v>
      </c>
      <c r="C40" s="25"/>
      <c r="D40" s="33"/>
      <c r="E40" s="24"/>
    </row>
    <row r="41" spans="2:5" x14ac:dyDescent="0.2">
      <c r="B41" s="23">
        <f>'2.a- impo investigadas'!A41</f>
        <v>42278</v>
      </c>
      <c r="C41" s="25"/>
      <c r="D41" s="33"/>
      <c r="E41" s="24"/>
    </row>
    <row r="42" spans="2:5" x14ac:dyDescent="0.2">
      <c r="B42" s="23">
        <f>'2.a- impo investigadas'!A42</f>
        <v>42309</v>
      </c>
      <c r="C42" s="25"/>
      <c r="D42" s="33"/>
      <c r="E42" s="24"/>
    </row>
    <row r="43" spans="2:5" ht="13.5" thickBot="1" x14ac:dyDescent="0.25">
      <c r="B43" s="27">
        <f>'2.a- impo investigadas'!A43</f>
        <v>42339</v>
      </c>
      <c r="C43" s="93"/>
      <c r="D43" s="94"/>
      <c r="E43" s="61"/>
    </row>
    <row r="44" spans="2:5" x14ac:dyDescent="0.2">
      <c r="B44" s="19">
        <f>'2.a- impo investigadas'!A44</f>
        <v>42370</v>
      </c>
      <c r="C44" s="21"/>
      <c r="D44" s="21"/>
      <c r="E44" s="20"/>
    </row>
    <row r="45" spans="2:5" x14ac:dyDescent="0.2">
      <c r="B45" s="23">
        <f>'2.a- impo investigadas'!A45</f>
        <v>42401</v>
      </c>
      <c r="C45" s="25"/>
      <c r="D45" s="25"/>
      <c r="E45" s="24"/>
    </row>
    <row r="46" spans="2:5" x14ac:dyDescent="0.2">
      <c r="B46" s="23">
        <f>'2.a- impo investigadas'!A46</f>
        <v>42430</v>
      </c>
      <c r="C46" s="25"/>
      <c r="D46" s="25"/>
      <c r="E46" s="24"/>
    </row>
    <row r="47" spans="2:5" x14ac:dyDescent="0.2">
      <c r="B47" s="23">
        <f>'2.a- impo investigadas'!A47</f>
        <v>42461</v>
      </c>
      <c r="C47" s="25"/>
      <c r="D47" s="25"/>
      <c r="E47" s="24"/>
    </row>
    <row r="48" spans="2:5" x14ac:dyDescent="0.2">
      <c r="B48" s="23">
        <f>'2.a- impo investigadas'!A48</f>
        <v>42491</v>
      </c>
      <c r="C48" s="25"/>
      <c r="D48" s="25"/>
      <c r="E48" s="24"/>
    </row>
    <row r="49" spans="2:46" x14ac:dyDescent="0.2">
      <c r="B49" s="23">
        <f>'2.a- impo investigadas'!A49</f>
        <v>42522</v>
      </c>
      <c r="C49" s="25"/>
      <c r="D49" s="25"/>
      <c r="E49" s="24"/>
    </row>
    <row r="50" spans="2:46" x14ac:dyDescent="0.2">
      <c r="B50" s="222">
        <f>'2.a- impo investigadas'!A50</f>
        <v>42552</v>
      </c>
      <c r="C50" s="25"/>
      <c r="D50" s="25"/>
      <c r="E50" s="24"/>
    </row>
    <row r="51" spans="2:46" x14ac:dyDescent="0.2">
      <c r="B51" s="222">
        <f>'2.a- impo investigadas'!A51</f>
        <v>42583</v>
      </c>
      <c r="C51" s="25"/>
      <c r="D51" s="25"/>
      <c r="E51" s="24"/>
    </row>
    <row r="52" spans="2:46" x14ac:dyDescent="0.2">
      <c r="B52" s="222">
        <f>'2.a- impo investigadas'!A52</f>
        <v>42614</v>
      </c>
      <c r="C52" s="25"/>
      <c r="D52" s="25"/>
      <c r="E52" s="24"/>
    </row>
    <row r="53" spans="2:46" x14ac:dyDescent="0.2">
      <c r="B53" s="222">
        <f>'2.a- impo investigadas'!A53</f>
        <v>42644</v>
      </c>
      <c r="C53" s="25"/>
      <c r="D53" s="25"/>
      <c r="E53" s="24"/>
    </row>
    <row r="54" spans="2:46" ht="13.5" thickBot="1" x14ac:dyDescent="0.25">
      <c r="B54" s="223">
        <f>'2.a- impo investigadas'!A54</f>
        <v>42675</v>
      </c>
      <c r="C54" s="28"/>
      <c r="D54" s="28"/>
      <c r="E54" s="35"/>
    </row>
    <row r="55" spans="2:46" ht="13.5" hidden="1" thickBot="1" x14ac:dyDescent="0.25">
      <c r="B55" s="224">
        <f>'2.a- impo investigadas'!A55</f>
        <v>42705</v>
      </c>
      <c r="C55" s="227"/>
      <c r="D55" s="227"/>
      <c r="E55" s="226"/>
    </row>
    <row r="56" spans="2:46" ht="13.5" thickBot="1" x14ac:dyDescent="0.25">
      <c r="B56" s="36"/>
      <c r="C56" s="37"/>
      <c r="D56" s="37"/>
      <c r="E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46" x14ac:dyDescent="0.2">
      <c r="B57" s="39">
        <f>'2.a- impo investigadas'!A57</f>
        <v>2013</v>
      </c>
      <c r="C57" s="21"/>
      <c r="D57" s="21"/>
      <c r="E57" s="21"/>
      <c r="F57" s="37"/>
    </row>
    <row r="58" spans="2:46" x14ac:dyDescent="0.2">
      <c r="B58" s="40">
        <f>'2.a- impo investigadas'!A58</f>
        <v>2014</v>
      </c>
      <c r="C58" s="25"/>
      <c r="D58" s="25"/>
      <c r="E58" s="25"/>
      <c r="F58" s="37"/>
    </row>
    <row r="59" spans="2:46" ht="13.5" thickBot="1" x14ac:dyDescent="0.25">
      <c r="B59" s="41">
        <f>'2.a- impo investigadas'!A59</f>
        <v>2015</v>
      </c>
      <c r="C59" s="28"/>
      <c r="D59" s="28"/>
      <c r="E59" s="28"/>
    </row>
    <row r="60" spans="2:46" ht="13.5" thickBot="1" x14ac:dyDescent="0.25">
      <c r="B60" s="36"/>
      <c r="C60" s="37"/>
      <c r="D60" s="37"/>
      <c r="E60" s="37"/>
    </row>
    <row r="61" spans="2:46" x14ac:dyDescent="0.2">
      <c r="B61" s="161" t="str">
        <f>'2.a- impo investigadas'!A61</f>
        <v>ene-nov 2015</v>
      </c>
      <c r="C61" s="21"/>
      <c r="D61" s="21"/>
      <c r="E61" s="21"/>
    </row>
    <row r="62" spans="2:46" ht="13.5" thickBot="1" x14ac:dyDescent="0.25">
      <c r="B62" s="162" t="str">
        <f>'2.a- impo investigadas'!A62</f>
        <v>ene-nov 2016</v>
      </c>
      <c r="C62" s="28"/>
      <c r="D62" s="28"/>
      <c r="E62" s="28"/>
    </row>
    <row r="63" spans="2:46" x14ac:dyDescent="0.2">
      <c r="C63" s="8"/>
      <c r="D63" s="8"/>
    </row>
    <row r="64" spans="2:46" x14ac:dyDescent="0.2">
      <c r="B64" s="97"/>
      <c r="C64" s="8"/>
      <c r="D64" s="8"/>
    </row>
    <row r="65" spans="2:5" hidden="1" x14ac:dyDescent="0.2">
      <c r="B65" s="44" t="s">
        <v>53</v>
      </c>
      <c r="C65" s="45"/>
      <c r="D65" s="46"/>
      <c r="E65" s="46"/>
    </row>
    <row r="66" spans="2:5" hidden="1" x14ac:dyDescent="0.2">
      <c r="B66" s="46"/>
      <c r="C66" s="46"/>
      <c r="D66" s="46"/>
      <c r="E66" s="46"/>
    </row>
    <row r="67" spans="2:5" ht="13.5" hidden="1" thickBot="1" x14ac:dyDescent="0.25">
      <c r="B67" s="47" t="s">
        <v>51</v>
      </c>
      <c r="C67" s="67" t="s">
        <v>54</v>
      </c>
      <c r="D67" s="68" t="s">
        <v>56</v>
      </c>
    </row>
    <row r="68" spans="2:5" hidden="1" x14ac:dyDescent="0.2">
      <c r="B68" s="50">
        <f>+B57</f>
        <v>2013</v>
      </c>
      <c r="C68" s="51">
        <f>+C57-SUM(C8:C19)</f>
        <v>0</v>
      </c>
      <c r="D68" s="52">
        <f>+D57-SUM(D8:D19)</f>
        <v>0</v>
      </c>
    </row>
    <row r="69" spans="2:5" hidden="1" x14ac:dyDescent="0.2">
      <c r="B69" s="53">
        <f>+B58</f>
        <v>2014</v>
      </c>
      <c r="C69" s="54">
        <f>+C58-SUM(C20:C31)</f>
        <v>0</v>
      </c>
      <c r="D69" s="55">
        <f>+D58-SUM(D20:D31)</f>
        <v>0</v>
      </c>
    </row>
    <row r="70" spans="2:5" ht="13.5" hidden="1" thickBot="1" x14ac:dyDescent="0.25">
      <c r="B70" s="56">
        <f>+B59</f>
        <v>2015</v>
      </c>
      <c r="C70" s="57">
        <f>+C59-SUM(C32:C43)</f>
        <v>0</v>
      </c>
      <c r="D70" s="58">
        <f>+D59-SUM(D32:D43)</f>
        <v>0</v>
      </c>
    </row>
    <row r="71" spans="2:5" hidden="1" x14ac:dyDescent="0.2">
      <c r="B71" s="50" t="str">
        <f>+B61</f>
        <v>ene-nov 2015</v>
      </c>
      <c r="C71" s="59">
        <f>+C61-(SUM(C32:INDEX(C32:C43,'parámetros e instrucciones'!$E$3)))</f>
        <v>0</v>
      </c>
      <c r="D71" s="59">
        <f>+D61-(SUM(D32:INDEX(D32:D43,'parámetros e instrucciones'!$E$3)))</f>
        <v>0</v>
      </c>
    </row>
    <row r="72" spans="2:5" ht="13.5" hidden="1" thickBot="1" x14ac:dyDescent="0.25">
      <c r="B72" s="56" t="str">
        <f>+B62</f>
        <v>ene-nov 2016</v>
      </c>
      <c r="C72" s="60">
        <f>+C62-(SUM(C44:INDEX(C44:C55,'parámetros e instrucciones'!$E$3)))</f>
        <v>0</v>
      </c>
      <c r="D72" s="60">
        <f>+D62-(SUM(D44:INDEX(D44:D55,'parámetros e instrucciones'!$E$3)))</f>
        <v>0</v>
      </c>
    </row>
    <row r="73" spans="2:5" hidden="1" x14ac:dyDescent="0.2"/>
  </sheetData>
  <mergeCells count="1">
    <mergeCell ref="B4:E4"/>
  </mergeCells>
  <printOptions horizontalCentered="1" verticalCentered="1" gridLinesSet="0"/>
  <pageMargins left="0.70866141732283472" right="0.70866141732283472" top="0.74803149606299213" bottom="0.74803149606299213" header="0.31496062992125984" footer="0.31496062992125984"/>
  <pageSetup paperSize="9" scale="95" orientation="portrait" verticalDpi="300" r:id="rId1"/>
  <headerFooter>
    <oddHeader>&amp;R2016 - Año del Bicentenario de la Declaración de la Independencia Nacional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workbookViewId="0">
      <selection sqref="A1:C62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230" t="s">
        <v>90</v>
      </c>
      <c r="B1" s="7"/>
      <c r="C1" s="7"/>
    </row>
    <row r="2" spans="1:6" x14ac:dyDescent="0.2">
      <c r="A2" s="230" t="s">
        <v>33</v>
      </c>
      <c r="B2" s="7"/>
      <c r="C2" s="7"/>
    </row>
    <row r="3" spans="1:6" x14ac:dyDescent="0.2">
      <c r="A3" s="220" t="str">
        <f>+'1.modelos prod.invest.'!A3</f>
        <v xml:space="preserve">Lavavajillas </v>
      </c>
      <c r="B3" s="231"/>
      <c r="C3" s="231"/>
    </row>
    <row r="4" spans="1:6" x14ac:dyDescent="0.2">
      <c r="A4" s="265" t="s">
        <v>34</v>
      </c>
      <c r="B4" s="265"/>
      <c r="C4" s="265"/>
    </row>
    <row r="5" spans="1:6" ht="13.5" thickBot="1" x14ac:dyDescent="0.25">
      <c r="A5" s="230"/>
      <c r="B5" s="7"/>
      <c r="C5" s="7"/>
    </row>
    <row r="6" spans="1:6" x14ac:dyDescent="0.2">
      <c r="A6" s="65" t="s">
        <v>50</v>
      </c>
      <c r="B6" s="268" t="s">
        <v>98</v>
      </c>
      <c r="C6" s="270" t="s">
        <v>56</v>
      </c>
      <c r="D6" s="1"/>
      <c r="E6" s="1"/>
      <c r="F6" s="1"/>
    </row>
    <row r="7" spans="1:6" ht="13.5" thickBot="1" x14ac:dyDescent="0.25">
      <c r="A7" s="66" t="s">
        <v>51</v>
      </c>
      <c r="B7" s="269"/>
      <c r="C7" s="271"/>
    </row>
    <row r="8" spans="1:6" x14ac:dyDescent="0.2">
      <c r="A8" s="19">
        <v>41275</v>
      </c>
      <c r="B8" s="79"/>
      <c r="C8" s="79"/>
    </row>
    <row r="9" spans="1:6" x14ac:dyDescent="0.2">
      <c r="A9" s="23">
        <v>41306</v>
      </c>
      <c r="B9" s="80"/>
      <c r="C9" s="80"/>
    </row>
    <row r="10" spans="1:6" x14ac:dyDescent="0.2">
      <c r="A10" s="23">
        <v>41334</v>
      </c>
      <c r="B10" s="80"/>
      <c r="C10" s="80"/>
    </row>
    <row r="11" spans="1:6" x14ac:dyDescent="0.2">
      <c r="A11" s="23">
        <v>41365</v>
      </c>
      <c r="B11" s="80"/>
      <c r="C11" s="80"/>
    </row>
    <row r="12" spans="1:6" x14ac:dyDescent="0.2">
      <c r="A12" s="23">
        <v>41395</v>
      </c>
      <c r="B12" s="80"/>
      <c r="C12" s="80"/>
    </row>
    <row r="13" spans="1:6" x14ac:dyDescent="0.2">
      <c r="A13" s="23">
        <v>41426</v>
      </c>
      <c r="B13" s="80"/>
      <c r="C13" s="80"/>
    </row>
    <row r="14" spans="1:6" x14ac:dyDescent="0.2">
      <c r="A14" s="23">
        <v>41456</v>
      </c>
      <c r="B14" s="80"/>
      <c r="C14" s="80"/>
    </row>
    <row r="15" spans="1:6" x14ac:dyDescent="0.2">
      <c r="A15" s="23">
        <v>41487</v>
      </c>
      <c r="B15" s="80"/>
      <c r="C15" s="80"/>
    </row>
    <row r="16" spans="1:6" x14ac:dyDescent="0.2">
      <c r="A16" s="23">
        <v>41518</v>
      </c>
      <c r="B16" s="80"/>
      <c r="C16" s="80"/>
    </row>
    <row r="17" spans="1:3" x14ac:dyDescent="0.2">
      <c r="A17" s="23">
        <v>41548</v>
      </c>
      <c r="B17" s="80"/>
      <c r="C17" s="80"/>
    </row>
    <row r="18" spans="1:3" x14ac:dyDescent="0.2">
      <c r="A18" s="23">
        <v>41579</v>
      </c>
      <c r="B18" s="80"/>
      <c r="C18" s="80"/>
    </row>
    <row r="19" spans="1:3" ht="13.5" thickBot="1" x14ac:dyDescent="0.25">
      <c r="A19" s="27">
        <v>41609</v>
      </c>
      <c r="B19" s="81"/>
      <c r="C19" s="81"/>
    </row>
    <row r="20" spans="1:3" x14ac:dyDescent="0.2">
      <c r="A20" s="19">
        <v>41640</v>
      </c>
      <c r="B20" s="79"/>
      <c r="C20" s="79"/>
    </row>
    <row r="21" spans="1:3" x14ac:dyDescent="0.2">
      <c r="A21" s="23">
        <v>41671</v>
      </c>
      <c r="B21" s="80"/>
      <c r="C21" s="80"/>
    </row>
    <row r="22" spans="1:3" x14ac:dyDescent="0.2">
      <c r="A22" s="23">
        <v>41699</v>
      </c>
      <c r="B22" s="80"/>
      <c r="C22" s="80"/>
    </row>
    <row r="23" spans="1:3" x14ac:dyDescent="0.2">
      <c r="A23" s="23">
        <v>41730</v>
      </c>
      <c r="B23" s="80"/>
      <c r="C23" s="80"/>
    </row>
    <row r="24" spans="1:3" x14ac:dyDescent="0.2">
      <c r="A24" s="23">
        <v>41760</v>
      </c>
      <c r="B24" s="80"/>
      <c r="C24" s="80"/>
    </row>
    <row r="25" spans="1:3" x14ac:dyDescent="0.2">
      <c r="A25" s="23">
        <v>41791</v>
      </c>
      <c r="B25" s="80"/>
      <c r="C25" s="80"/>
    </row>
    <row r="26" spans="1:3" x14ac:dyDescent="0.2">
      <c r="A26" s="23">
        <v>41821</v>
      </c>
      <c r="B26" s="80"/>
      <c r="C26" s="80"/>
    </row>
    <row r="27" spans="1:3" x14ac:dyDescent="0.2">
      <c r="A27" s="23">
        <v>41852</v>
      </c>
      <c r="B27" s="80"/>
      <c r="C27" s="80"/>
    </row>
    <row r="28" spans="1:3" x14ac:dyDescent="0.2">
      <c r="A28" s="23">
        <v>41883</v>
      </c>
      <c r="B28" s="80"/>
      <c r="C28" s="80"/>
    </row>
    <row r="29" spans="1:3" x14ac:dyDescent="0.2">
      <c r="A29" s="23">
        <v>41913</v>
      </c>
      <c r="B29" s="80"/>
      <c r="C29" s="80"/>
    </row>
    <row r="30" spans="1:3" x14ac:dyDescent="0.2">
      <c r="A30" s="23">
        <v>41944</v>
      </c>
      <c r="B30" s="80"/>
      <c r="C30" s="80"/>
    </row>
    <row r="31" spans="1:3" ht="13.5" thickBot="1" x14ac:dyDescent="0.25">
      <c r="A31" s="27">
        <v>41974</v>
      </c>
      <c r="B31" s="81"/>
      <c r="C31" s="81"/>
    </row>
    <row r="32" spans="1:3" x14ac:dyDescent="0.2">
      <c r="A32" s="19">
        <v>42005</v>
      </c>
      <c r="B32" s="79"/>
      <c r="C32" s="79"/>
    </row>
    <row r="33" spans="1:3" x14ac:dyDescent="0.2">
      <c r="A33" s="23">
        <v>42036</v>
      </c>
      <c r="B33" s="80"/>
      <c r="C33" s="80"/>
    </row>
    <row r="34" spans="1:3" x14ac:dyDescent="0.2">
      <c r="A34" s="23">
        <v>42064</v>
      </c>
      <c r="B34" s="80"/>
      <c r="C34" s="80"/>
    </row>
    <row r="35" spans="1:3" x14ac:dyDescent="0.2">
      <c r="A35" s="23">
        <v>42095</v>
      </c>
      <c r="B35" s="80"/>
      <c r="C35" s="80"/>
    </row>
    <row r="36" spans="1:3" x14ac:dyDescent="0.2">
      <c r="A36" s="23">
        <v>42125</v>
      </c>
      <c r="B36" s="80"/>
      <c r="C36" s="80"/>
    </row>
    <row r="37" spans="1:3" x14ac:dyDescent="0.2">
      <c r="A37" s="23">
        <v>42156</v>
      </c>
      <c r="B37" s="80"/>
      <c r="C37" s="80"/>
    </row>
    <row r="38" spans="1:3" x14ac:dyDescent="0.2">
      <c r="A38" s="23">
        <v>42186</v>
      </c>
      <c r="B38" s="80"/>
      <c r="C38" s="80"/>
    </row>
    <row r="39" spans="1:3" x14ac:dyDescent="0.2">
      <c r="A39" s="23">
        <v>42217</v>
      </c>
      <c r="B39" s="80"/>
      <c r="C39" s="80"/>
    </row>
    <row r="40" spans="1:3" x14ac:dyDescent="0.2">
      <c r="A40" s="23">
        <v>42248</v>
      </c>
      <c r="B40" s="80"/>
      <c r="C40" s="80"/>
    </row>
    <row r="41" spans="1:3" x14ac:dyDescent="0.2">
      <c r="A41" s="23">
        <v>42278</v>
      </c>
      <c r="B41" s="80"/>
      <c r="C41" s="80"/>
    </row>
    <row r="42" spans="1:3" x14ac:dyDescent="0.2">
      <c r="A42" s="23">
        <v>42309</v>
      </c>
      <c r="B42" s="80"/>
      <c r="C42" s="80"/>
    </row>
    <row r="43" spans="1:3" ht="13.5" thickBot="1" x14ac:dyDescent="0.25">
      <c r="A43" s="27">
        <v>42339</v>
      </c>
      <c r="B43" s="81"/>
      <c r="C43" s="81"/>
    </row>
    <row r="44" spans="1:3" x14ac:dyDescent="0.2">
      <c r="A44" s="19">
        <v>42370</v>
      </c>
      <c r="B44" s="79"/>
      <c r="C44" s="79"/>
    </row>
    <row r="45" spans="1:3" x14ac:dyDescent="0.2">
      <c r="A45" s="23">
        <v>42401</v>
      </c>
      <c r="B45" s="80"/>
      <c r="C45" s="80"/>
    </row>
    <row r="46" spans="1:3" x14ac:dyDescent="0.2">
      <c r="A46" s="23">
        <v>42430</v>
      </c>
      <c r="B46" s="80"/>
      <c r="C46" s="80"/>
    </row>
    <row r="47" spans="1:3" x14ac:dyDescent="0.2">
      <c r="A47" s="23">
        <v>42461</v>
      </c>
      <c r="B47" s="80"/>
      <c r="C47" s="80"/>
    </row>
    <row r="48" spans="1:3" x14ac:dyDescent="0.2">
      <c r="A48" s="23">
        <v>42491</v>
      </c>
      <c r="B48" s="80"/>
      <c r="C48" s="80"/>
    </row>
    <row r="49" spans="1:5" x14ac:dyDescent="0.2">
      <c r="A49" s="222">
        <v>42522</v>
      </c>
      <c r="B49" s="80"/>
      <c r="C49" s="80"/>
    </row>
    <row r="50" spans="1:5" x14ac:dyDescent="0.2">
      <c r="A50" s="222">
        <v>42552</v>
      </c>
      <c r="B50" s="80"/>
      <c r="C50" s="80"/>
    </row>
    <row r="51" spans="1:5" x14ac:dyDescent="0.2">
      <c r="A51" s="222">
        <v>42583</v>
      </c>
      <c r="B51" s="80"/>
      <c r="C51" s="80"/>
    </row>
    <row r="52" spans="1:5" x14ac:dyDescent="0.2">
      <c r="A52" s="222">
        <v>42614</v>
      </c>
      <c r="B52" s="80"/>
      <c r="C52" s="80"/>
    </row>
    <row r="53" spans="1:5" x14ac:dyDescent="0.2">
      <c r="A53" s="222">
        <v>42644</v>
      </c>
      <c r="B53" s="80"/>
      <c r="C53" s="80"/>
    </row>
    <row r="54" spans="1:5" ht="13.5" thickBot="1" x14ac:dyDescent="0.25">
      <c r="A54" s="223">
        <v>42675</v>
      </c>
      <c r="B54" s="81"/>
      <c r="C54" s="81"/>
    </row>
    <row r="55" spans="1:5" ht="13.5" hidden="1" thickBot="1" x14ac:dyDescent="0.25">
      <c r="A55" s="232">
        <f>+'[3]5-precios'!B55</f>
        <v>42644</v>
      </c>
      <c r="B55" s="236"/>
      <c r="C55" s="236"/>
      <c r="D55" s="1"/>
      <c r="E55" s="1"/>
    </row>
    <row r="56" spans="1:5" s="1" customFormat="1" ht="13.5" thickBot="1" x14ac:dyDescent="0.25">
      <c r="A56" s="36"/>
      <c r="B56" s="82"/>
      <c r="C56" s="82"/>
    </row>
    <row r="57" spans="1:5" x14ac:dyDescent="0.2">
      <c r="A57" s="62">
        <v>2013</v>
      </c>
      <c r="B57" s="79"/>
      <c r="C57" s="79"/>
    </row>
    <row r="58" spans="1:5" x14ac:dyDescent="0.2">
      <c r="A58" s="63">
        <v>2014</v>
      </c>
      <c r="B58" s="80"/>
      <c r="C58" s="80"/>
    </row>
    <row r="59" spans="1:5" ht="13.5" thickBot="1" x14ac:dyDescent="0.25">
      <c r="A59" s="64">
        <v>2015</v>
      </c>
      <c r="B59" s="81"/>
      <c r="C59" s="81"/>
      <c r="D59" s="1"/>
      <c r="E59" s="1"/>
    </row>
    <row r="60" spans="1:5" ht="13.5" thickBot="1" x14ac:dyDescent="0.25">
      <c r="A60" s="36"/>
      <c r="B60" s="82"/>
      <c r="C60" s="82"/>
      <c r="D60" s="1"/>
      <c r="E60" s="1"/>
    </row>
    <row r="61" spans="1:5" x14ac:dyDescent="0.2">
      <c r="A61" s="19" t="s">
        <v>108</v>
      </c>
      <c r="B61" s="79"/>
      <c r="C61" s="79"/>
    </row>
    <row r="62" spans="1:5" ht="13.5" thickBot="1" x14ac:dyDescent="0.25">
      <c r="A62" s="27" t="s">
        <v>107</v>
      </c>
      <c r="B62" s="81"/>
      <c r="C62" s="81"/>
    </row>
    <row r="63" spans="1:5" x14ac:dyDescent="0.2">
      <c r="A63" s="83"/>
      <c r="B63" s="8"/>
      <c r="C63" s="8"/>
    </row>
    <row r="64" spans="1:5" x14ac:dyDescent="0.2">
      <c r="A64" s="83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hidden="1" x14ac:dyDescent="0.2">
      <c r="A67" s="44" t="s">
        <v>53</v>
      </c>
      <c r="B67" s="44"/>
      <c r="C67" s="44"/>
    </row>
    <row r="68" spans="1:3" hidden="1" x14ac:dyDescent="0.2">
      <c r="A68" s="46"/>
      <c r="B68" s="46"/>
      <c r="C68" s="46"/>
    </row>
    <row r="69" spans="1:3" ht="13.5" hidden="1" thickBot="1" x14ac:dyDescent="0.25">
      <c r="A69" s="47" t="s">
        <v>51</v>
      </c>
      <c r="B69" s="49" t="s">
        <v>54</v>
      </c>
      <c r="C69" s="85" t="s">
        <v>57</v>
      </c>
    </row>
    <row r="70" spans="1:3" hidden="1" x14ac:dyDescent="0.2">
      <c r="A70" s="50">
        <f>+A57</f>
        <v>2013</v>
      </c>
      <c r="B70" s="51">
        <f>+B57-SUM(B8:B19)</f>
        <v>0</v>
      </c>
      <c r="C70" s="52">
        <f>+C57-SUM(C8:C19)</f>
        <v>0</v>
      </c>
    </row>
    <row r="71" spans="1:3" hidden="1" x14ac:dyDescent="0.2">
      <c r="A71" s="53">
        <f>+A58</f>
        <v>2014</v>
      </c>
      <c r="B71" s="54">
        <f>+B58-SUM(B20:B31)</f>
        <v>0</v>
      </c>
      <c r="C71" s="55">
        <f>+C58-SUM(C20:C31)</f>
        <v>0</v>
      </c>
    </row>
    <row r="72" spans="1:3" ht="13.5" hidden="1" thickBot="1" x14ac:dyDescent="0.25">
      <c r="A72" s="56">
        <f>+A59</f>
        <v>2015</v>
      </c>
      <c r="B72" s="57">
        <f>+B59-SUM(B32:B43)</f>
        <v>0</v>
      </c>
      <c r="C72" s="84">
        <f>+C59-SUM(C32:C43)</f>
        <v>0</v>
      </c>
    </row>
    <row r="73" spans="1:3" hidden="1" x14ac:dyDescent="0.2">
      <c r="A73" s="50" t="str">
        <f>+A61</f>
        <v>ene-nov 2015</v>
      </c>
      <c r="B73" s="59">
        <f>+B61-(SUM(B32:INDEX(B32:B43,'[3]parámetros e instrucciones'!$E$3)))</f>
        <v>0</v>
      </c>
      <c r="C73" s="59">
        <f>+C61-(SUM(C32:INDEX(C32:C43,'[3]parámetros e instrucciones'!$E$3)))</f>
        <v>0</v>
      </c>
    </row>
    <row r="74" spans="1:3" ht="13.5" hidden="1" thickBot="1" x14ac:dyDescent="0.25">
      <c r="A74" s="56" t="str">
        <f>+A62</f>
        <v>ene-nov 2016</v>
      </c>
      <c r="B74" s="60">
        <f>+B62-(SUM(B44:INDEX(B44:B55,'[3]parámetros e instrucciones'!$E$3)))</f>
        <v>0</v>
      </c>
      <c r="C74" s="60">
        <f>+C62-(SUM(C44:INDEX(C44:C55,'[3]parámetros e instrucciones'!$E$3)))</f>
        <v>0</v>
      </c>
    </row>
    <row r="75" spans="1:3" hidden="1" x14ac:dyDescent="0.2"/>
  </sheetData>
  <mergeCells count="3">
    <mergeCell ref="A4:C4"/>
    <mergeCell ref="B6:B7"/>
    <mergeCell ref="C6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portrait" verticalDpi="0" r:id="rId1"/>
  <headerFooter>
    <oddHeader>&amp;R2016 - Año del Bicentenario de la Declaración de la Independencia Nacional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74"/>
  <sheetViews>
    <sheetView showGridLines="0" topLeftCell="A4" zoomScale="75" workbookViewId="0">
      <selection sqref="A1:K64"/>
    </sheetView>
  </sheetViews>
  <sheetFormatPr baseColWidth="10" defaultRowHeight="12.75" x14ac:dyDescent="0.2"/>
  <cols>
    <col min="1" max="1" width="16.140625" style="8" customWidth="1"/>
    <col min="2" max="5" width="14.5703125" style="8" customWidth="1"/>
    <col min="6" max="11" width="13.85546875" style="8" customWidth="1"/>
    <col min="12" max="16384" width="11.42578125" style="8"/>
  </cols>
  <sheetData>
    <row r="1" spans="1:11" x14ac:dyDescent="0.2">
      <c r="A1" s="6" t="s">
        <v>82</v>
      </c>
      <c r="B1" s="6"/>
      <c r="C1" s="6"/>
      <c r="D1" s="6"/>
      <c r="E1" s="6"/>
      <c r="F1" s="135"/>
      <c r="G1" s="135"/>
      <c r="H1" s="87"/>
      <c r="I1" s="87"/>
      <c r="J1" s="87"/>
      <c r="K1" s="87"/>
    </row>
    <row r="2" spans="1:11" x14ac:dyDescent="0.2">
      <c r="A2" s="6" t="s">
        <v>74</v>
      </c>
      <c r="B2" s="6"/>
      <c r="C2" s="6"/>
      <c r="D2" s="6"/>
      <c r="E2" s="6"/>
      <c r="F2" s="87"/>
      <c r="G2" s="87"/>
      <c r="H2" s="87"/>
      <c r="I2" s="87"/>
      <c r="J2" s="87"/>
      <c r="K2" s="87"/>
    </row>
    <row r="3" spans="1:11" s="16" customFormat="1" x14ac:dyDescent="0.2">
      <c r="A3" s="220" t="str">
        <f>+'1.modelos prod.invest.'!A3</f>
        <v xml:space="preserve">Lavavajillas </v>
      </c>
      <c r="B3" s="192"/>
      <c r="C3" s="192"/>
      <c r="D3" s="192"/>
      <c r="E3" s="192"/>
      <c r="F3" s="193"/>
      <c r="G3" s="193"/>
      <c r="H3" s="193"/>
      <c r="I3" s="193"/>
      <c r="J3" s="193"/>
      <c r="K3" s="193"/>
    </row>
    <row r="4" spans="1:11" s="16" customFormat="1" x14ac:dyDescent="0.2">
      <c r="A4" s="191" t="s">
        <v>99</v>
      </c>
      <c r="B4" s="191"/>
      <c r="C4" s="191"/>
      <c r="D4" s="191"/>
      <c r="E4" s="191"/>
      <c r="F4" s="193"/>
      <c r="G4" s="193"/>
      <c r="H4" s="193"/>
      <c r="I4" s="193"/>
      <c r="J4" s="193"/>
      <c r="K4" s="193"/>
    </row>
    <row r="5" spans="1:11" ht="13.5" thickBot="1" x14ac:dyDescent="0.25">
      <c r="F5" s="38"/>
      <c r="G5" s="87"/>
      <c r="H5" s="87"/>
      <c r="I5" s="87"/>
      <c r="J5" s="87"/>
      <c r="K5" s="87"/>
    </row>
    <row r="6" spans="1:11" x14ac:dyDescent="0.2">
      <c r="A6" s="17" t="s">
        <v>50</v>
      </c>
      <c r="B6" s="136" t="s">
        <v>102</v>
      </c>
      <c r="C6" s="137"/>
      <c r="D6" s="136" t="s">
        <v>103</v>
      </c>
      <c r="E6" s="137"/>
      <c r="F6" s="136" t="s">
        <v>75</v>
      </c>
      <c r="G6" s="137"/>
      <c r="H6" s="136" t="s">
        <v>75</v>
      </c>
      <c r="I6" s="137"/>
      <c r="J6" s="136" t="s">
        <v>76</v>
      </c>
      <c r="K6" s="137"/>
    </row>
    <row r="7" spans="1:11" ht="13.5" thickBot="1" x14ac:dyDescent="0.25">
      <c r="A7" s="138" t="s">
        <v>51</v>
      </c>
      <c r="B7" s="90" t="s">
        <v>77</v>
      </c>
      <c r="C7" s="92" t="s">
        <v>78</v>
      </c>
      <c r="D7" s="90" t="s">
        <v>77</v>
      </c>
      <c r="E7" s="92" t="s">
        <v>78</v>
      </c>
      <c r="F7" s="139" t="s">
        <v>77</v>
      </c>
      <c r="G7" s="140" t="s">
        <v>78</v>
      </c>
      <c r="H7" s="139" t="s">
        <v>77</v>
      </c>
      <c r="I7" s="140" t="s">
        <v>78</v>
      </c>
      <c r="J7" s="139" t="s">
        <v>77</v>
      </c>
      <c r="K7" s="140" t="s">
        <v>78</v>
      </c>
    </row>
    <row r="8" spans="1:11" x14ac:dyDescent="0.2">
      <c r="A8" s="19">
        <v>41275</v>
      </c>
      <c r="B8" s="19"/>
      <c r="C8" s="19"/>
      <c r="D8" s="19"/>
      <c r="E8" s="19"/>
      <c r="F8" s="20"/>
      <c r="G8" s="21"/>
      <c r="H8" s="20"/>
      <c r="I8" s="21"/>
      <c r="J8" s="20"/>
      <c r="K8" s="21"/>
    </row>
    <row r="9" spans="1:11" x14ac:dyDescent="0.2">
      <c r="A9" s="23">
        <v>41306</v>
      </c>
      <c r="B9" s="23"/>
      <c r="C9" s="23"/>
      <c r="D9" s="23"/>
      <c r="E9" s="23"/>
      <c r="F9" s="24"/>
      <c r="G9" s="25"/>
      <c r="H9" s="24"/>
      <c r="I9" s="25"/>
      <c r="J9" s="24"/>
      <c r="K9" s="25"/>
    </row>
    <row r="10" spans="1:11" x14ac:dyDescent="0.2">
      <c r="A10" s="23">
        <v>41334</v>
      </c>
      <c r="B10" s="23"/>
      <c r="C10" s="23"/>
      <c r="D10" s="23"/>
      <c r="E10" s="23"/>
      <c r="F10" s="24"/>
      <c r="G10" s="25"/>
      <c r="H10" s="24"/>
      <c r="I10" s="25"/>
      <c r="J10" s="24"/>
      <c r="K10" s="25"/>
    </row>
    <row r="11" spans="1:11" x14ac:dyDescent="0.2">
      <c r="A11" s="23">
        <v>41365</v>
      </c>
      <c r="B11" s="23"/>
      <c r="C11" s="23"/>
      <c r="D11" s="23"/>
      <c r="E11" s="23"/>
      <c r="F11" s="24"/>
      <c r="G11" s="25"/>
      <c r="H11" s="24"/>
      <c r="I11" s="25"/>
      <c r="J11" s="24"/>
      <c r="K11" s="25"/>
    </row>
    <row r="12" spans="1:11" x14ac:dyDescent="0.2">
      <c r="A12" s="23">
        <v>41395</v>
      </c>
      <c r="B12" s="23"/>
      <c r="C12" s="23"/>
      <c r="D12" s="23"/>
      <c r="E12" s="23"/>
      <c r="F12" s="25"/>
      <c r="G12" s="25"/>
      <c r="H12" s="25"/>
      <c r="I12" s="25"/>
      <c r="J12" s="25"/>
      <c r="K12" s="25"/>
    </row>
    <row r="13" spans="1:11" x14ac:dyDescent="0.2">
      <c r="A13" s="23">
        <v>41426</v>
      </c>
      <c r="B13" s="23"/>
      <c r="C13" s="23"/>
      <c r="D13" s="23"/>
      <c r="E13" s="23"/>
      <c r="F13" s="24"/>
      <c r="G13" s="25"/>
      <c r="H13" s="24"/>
      <c r="I13" s="25"/>
      <c r="J13" s="24"/>
      <c r="K13" s="25"/>
    </row>
    <row r="14" spans="1:11" x14ac:dyDescent="0.2">
      <c r="A14" s="23">
        <v>41456</v>
      </c>
      <c r="B14" s="23"/>
      <c r="C14" s="23"/>
      <c r="D14" s="23"/>
      <c r="E14" s="23"/>
      <c r="F14" s="25"/>
      <c r="G14" s="25"/>
      <c r="H14" s="25"/>
      <c r="I14" s="25"/>
      <c r="J14" s="25"/>
      <c r="K14" s="25"/>
    </row>
    <row r="15" spans="1:11" x14ac:dyDescent="0.2">
      <c r="A15" s="23">
        <v>41487</v>
      </c>
      <c r="B15" s="23"/>
      <c r="C15" s="23"/>
      <c r="D15" s="23"/>
      <c r="E15" s="23"/>
      <c r="F15" s="25"/>
      <c r="G15" s="25"/>
      <c r="H15" s="25"/>
      <c r="I15" s="25"/>
      <c r="J15" s="25"/>
      <c r="K15" s="25"/>
    </row>
    <row r="16" spans="1:11" x14ac:dyDescent="0.2">
      <c r="A16" s="23">
        <v>41518</v>
      </c>
      <c r="B16" s="23"/>
      <c r="C16" s="23"/>
      <c r="D16" s="23"/>
      <c r="E16" s="23"/>
      <c r="F16" s="25"/>
      <c r="G16" s="25"/>
      <c r="H16" s="25"/>
      <c r="I16" s="25"/>
      <c r="J16" s="25"/>
      <c r="K16" s="25"/>
    </row>
    <row r="17" spans="1:11" x14ac:dyDescent="0.2">
      <c r="A17" s="23">
        <v>41548</v>
      </c>
      <c r="B17" s="23"/>
      <c r="C17" s="23"/>
      <c r="D17" s="23"/>
      <c r="E17" s="23"/>
      <c r="F17" s="25"/>
      <c r="G17" s="25"/>
      <c r="H17" s="25"/>
      <c r="I17" s="25"/>
      <c r="J17" s="25"/>
      <c r="K17" s="25"/>
    </row>
    <row r="18" spans="1:11" x14ac:dyDescent="0.2">
      <c r="A18" s="23">
        <v>41579</v>
      </c>
      <c r="B18" s="23"/>
      <c r="C18" s="23"/>
      <c r="D18" s="23"/>
      <c r="E18" s="23"/>
      <c r="F18" s="25"/>
      <c r="G18" s="25"/>
      <c r="H18" s="25"/>
      <c r="I18" s="25"/>
      <c r="J18" s="25"/>
      <c r="K18" s="25"/>
    </row>
    <row r="19" spans="1:11" ht="13.5" thickBot="1" x14ac:dyDescent="0.25">
      <c r="A19" s="27">
        <v>41609</v>
      </c>
      <c r="B19" s="27"/>
      <c r="C19" s="27"/>
      <c r="D19" s="27"/>
      <c r="E19" s="27"/>
      <c r="F19" s="28"/>
      <c r="G19" s="28"/>
      <c r="H19" s="28"/>
      <c r="I19" s="28"/>
      <c r="J19" s="28"/>
      <c r="K19" s="28"/>
    </row>
    <row r="20" spans="1:11" x14ac:dyDescent="0.2">
      <c r="A20" s="19">
        <v>41640</v>
      </c>
      <c r="B20" s="19"/>
      <c r="C20" s="19"/>
      <c r="D20" s="19"/>
      <c r="E20" s="19"/>
      <c r="F20" s="21"/>
      <c r="G20" s="21"/>
      <c r="H20" s="21"/>
      <c r="I20" s="21"/>
      <c r="J20" s="21"/>
      <c r="K20" s="21"/>
    </row>
    <row r="21" spans="1:11" x14ac:dyDescent="0.2">
      <c r="A21" s="23">
        <v>41671</v>
      </c>
      <c r="B21" s="23"/>
      <c r="C21" s="23"/>
      <c r="D21" s="23"/>
      <c r="E21" s="23"/>
      <c r="F21" s="25"/>
      <c r="G21" s="25"/>
      <c r="H21" s="25"/>
      <c r="I21" s="25"/>
      <c r="J21" s="25"/>
      <c r="K21" s="25"/>
    </row>
    <row r="22" spans="1:11" x14ac:dyDescent="0.2">
      <c r="A22" s="23">
        <v>41699</v>
      </c>
      <c r="B22" s="23"/>
      <c r="C22" s="23"/>
      <c r="D22" s="23"/>
      <c r="E22" s="23"/>
      <c r="F22" s="25"/>
      <c r="G22" s="25"/>
      <c r="H22" s="25"/>
      <c r="I22" s="25"/>
      <c r="J22" s="25"/>
      <c r="K22" s="25"/>
    </row>
    <row r="23" spans="1:11" x14ac:dyDescent="0.2">
      <c r="A23" s="23">
        <v>41730</v>
      </c>
      <c r="B23" s="23"/>
      <c r="C23" s="23"/>
      <c r="D23" s="23"/>
      <c r="E23" s="23"/>
      <c r="F23" s="25"/>
      <c r="G23" s="25"/>
      <c r="H23" s="25"/>
      <c r="I23" s="25"/>
      <c r="J23" s="25"/>
      <c r="K23" s="25"/>
    </row>
    <row r="24" spans="1:11" x14ac:dyDescent="0.2">
      <c r="A24" s="23">
        <v>41760</v>
      </c>
      <c r="B24" s="23"/>
      <c r="C24" s="23"/>
      <c r="D24" s="23"/>
      <c r="E24" s="23"/>
      <c r="F24" s="25"/>
      <c r="G24" s="25"/>
      <c r="H24" s="25"/>
      <c r="I24" s="25"/>
      <c r="J24" s="25"/>
      <c r="K24" s="25"/>
    </row>
    <row r="25" spans="1:11" x14ac:dyDescent="0.2">
      <c r="A25" s="23">
        <v>41791</v>
      </c>
      <c r="B25" s="23"/>
      <c r="C25" s="23"/>
      <c r="D25" s="23"/>
      <c r="E25" s="23"/>
      <c r="F25" s="25"/>
      <c r="G25" s="25"/>
      <c r="H25" s="25"/>
      <c r="I25" s="25"/>
      <c r="J25" s="25"/>
      <c r="K25" s="25"/>
    </row>
    <row r="26" spans="1:11" x14ac:dyDescent="0.2">
      <c r="A26" s="23">
        <v>41821</v>
      </c>
      <c r="B26" s="23"/>
      <c r="C26" s="23"/>
      <c r="D26" s="23"/>
      <c r="E26" s="23"/>
      <c r="F26" s="25"/>
      <c r="G26" s="25"/>
      <c r="H26" s="25"/>
      <c r="I26" s="25"/>
      <c r="J26" s="25"/>
      <c r="K26" s="25"/>
    </row>
    <row r="27" spans="1:11" x14ac:dyDescent="0.2">
      <c r="A27" s="23">
        <v>41852</v>
      </c>
      <c r="B27" s="23"/>
      <c r="C27" s="23"/>
      <c r="D27" s="23"/>
      <c r="E27" s="23"/>
      <c r="F27" s="25"/>
      <c r="G27" s="25"/>
      <c r="H27" s="25"/>
      <c r="I27" s="25"/>
      <c r="J27" s="25"/>
      <c r="K27" s="25"/>
    </row>
    <row r="28" spans="1:11" x14ac:dyDescent="0.2">
      <c r="A28" s="23">
        <v>41883</v>
      </c>
      <c r="B28" s="23"/>
      <c r="C28" s="23"/>
      <c r="D28" s="23"/>
      <c r="E28" s="23"/>
      <c r="F28" s="25"/>
      <c r="G28" s="25"/>
      <c r="H28" s="25"/>
      <c r="I28" s="25"/>
      <c r="J28" s="25"/>
      <c r="K28" s="25"/>
    </row>
    <row r="29" spans="1:11" x14ac:dyDescent="0.2">
      <c r="A29" s="23">
        <v>41913</v>
      </c>
      <c r="B29" s="23"/>
      <c r="C29" s="23"/>
      <c r="D29" s="23"/>
      <c r="E29" s="23"/>
      <c r="F29" s="25"/>
      <c r="G29" s="25"/>
      <c r="H29" s="25"/>
      <c r="I29" s="25"/>
      <c r="J29" s="25"/>
      <c r="K29" s="25"/>
    </row>
    <row r="30" spans="1:11" x14ac:dyDescent="0.2">
      <c r="A30" s="23">
        <v>41944</v>
      </c>
      <c r="B30" s="23"/>
      <c r="C30" s="23"/>
      <c r="D30" s="23"/>
      <c r="E30" s="23"/>
      <c r="F30" s="25"/>
      <c r="G30" s="25"/>
      <c r="H30" s="25"/>
      <c r="I30" s="25"/>
      <c r="J30" s="25"/>
      <c r="K30" s="25"/>
    </row>
    <row r="31" spans="1:11" ht="13.5" thickBot="1" x14ac:dyDescent="0.25">
      <c r="A31" s="27">
        <v>41974</v>
      </c>
      <c r="B31" s="27"/>
      <c r="C31" s="27"/>
      <c r="D31" s="27"/>
      <c r="E31" s="27"/>
      <c r="F31" s="28"/>
      <c r="G31" s="28"/>
      <c r="H31" s="28"/>
      <c r="I31" s="28"/>
      <c r="J31" s="28"/>
      <c r="K31" s="28"/>
    </row>
    <row r="32" spans="1:11" x14ac:dyDescent="0.2">
      <c r="A32" s="19">
        <v>42005</v>
      </c>
      <c r="B32" s="19"/>
      <c r="C32" s="19"/>
      <c r="D32" s="19"/>
      <c r="E32" s="19"/>
      <c r="F32" s="21"/>
      <c r="G32" s="21"/>
      <c r="H32" s="21"/>
      <c r="I32" s="21"/>
      <c r="J32" s="21"/>
      <c r="K32" s="21"/>
    </row>
    <row r="33" spans="1:11" x14ac:dyDescent="0.2">
      <c r="A33" s="23">
        <v>42036</v>
      </c>
      <c r="B33" s="23"/>
      <c r="C33" s="23"/>
      <c r="D33" s="23"/>
      <c r="E33" s="23"/>
      <c r="F33" s="25"/>
      <c r="G33" s="25"/>
      <c r="H33" s="25"/>
      <c r="I33" s="25"/>
      <c r="J33" s="25"/>
      <c r="K33" s="25"/>
    </row>
    <row r="34" spans="1:11" x14ac:dyDescent="0.2">
      <c r="A34" s="23">
        <v>42064</v>
      </c>
      <c r="B34" s="23"/>
      <c r="C34" s="23"/>
      <c r="D34" s="23"/>
      <c r="E34" s="23"/>
      <c r="F34" s="25"/>
      <c r="G34" s="25"/>
      <c r="H34" s="25"/>
      <c r="I34" s="25"/>
      <c r="J34" s="25"/>
      <c r="K34" s="25"/>
    </row>
    <row r="35" spans="1:11" x14ac:dyDescent="0.2">
      <c r="A35" s="23">
        <v>42095</v>
      </c>
      <c r="B35" s="23"/>
      <c r="C35" s="23"/>
      <c r="D35" s="23"/>
      <c r="E35" s="23"/>
      <c r="F35" s="25"/>
      <c r="G35" s="25"/>
      <c r="H35" s="25"/>
      <c r="I35" s="25"/>
      <c r="J35" s="25"/>
      <c r="K35" s="25"/>
    </row>
    <row r="36" spans="1:11" x14ac:dyDescent="0.2">
      <c r="A36" s="23">
        <v>42125</v>
      </c>
      <c r="B36" s="23"/>
      <c r="C36" s="23"/>
      <c r="D36" s="23"/>
      <c r="E36" s="23"/>
      <c r="F36" s="25"/>
      <c r="G36" s="25"/>
      <c r="H36" s="25"/>
      <c r="I36" s="25"/>
      <c r="J36" s="25"/>
      <c r="K36" s="25"/>
    </row>
    <row r="37" spans="1:11" x14ac:dyDescent="0.2">
      <c r="A37" s="23">
        <v>42156</v>
      </c>
      <c r="B37" s="23"/>
      <c r="C37" s="23"/>
      <c r="D37" s="23"/>
      <c r="E37" s="23"/>
      <c r="F37" s="25"/>
      <c r="G37" s="25"/>
      <c r="H37" s="25"/>
      <c r="I37" s="25"/>
      <c r="J37" s="25"/>
      <c r="K37" s="25"/>
    </row>
    <row r="38" spans="1:11" x14ac:dyDescent="0.2">
      <c r="A38" s="23">
        <v>42186</v>
      </c>
      <c r="B38" s="23"/>
      <c r="C38" s="23"/>
      <c r="D38" s="23"/>
      <c r="E38" s="23"/>
      <c r="F38" s="25"/>
      <c r="G38" s="25"/>
      <c r="H38" s="25"/>
      <c r="I38" s="25"/>
      <c r="J38" s="25"/>
      <c r="K38" s="25"/>
    </row>
    <row r="39" spans="1:11" x14ac:dyDescent="0.2">
      <c r="A39" s="23">
        <v>42217</v>
      </c>
      <c r="B39" s="23"/>
      <c r="C39" s="23"/>
      <c r="D39" s="23"/>
      <c r="E39" s="23"/>
      <c r="F39" s="25"/>
      <c r="G39" s="25"/>
      <c r="H39" s="25"/>
      <c r="I39" s="25"/>
      <c r="J39" s="25"/>
      <c r="K39" s="25"/>
    </row>
    <row r="40" spans="1:11" x14ac:dyDescent="0.2">
      <c r="A40" s="23">
        <v>42248</v>
      </c>
      <c r="B40" s="23"/>
      <c r="C40" s="23"/>
      <c r="D40" s="23"/>
      <c r="E40" s="23"/>
      <c r="F40" s="25"/>
      <c r="G40" s="25"/>
      <c r="H40" s="25"/>
      <c r="I40" s="25"/>
      <c r="J40" s="25"/>
      <c r="K40" s="25"/>
    </row>
    <row r="41" spans="1:11" x14ac:dyDescent="0.2">
      <c r="A41" s="23">
        <v>42278</v>
      </c>
      <c r="B41" s="23"/>
      <c r="C41" s="23"/>
      <c r="D41" s="23"/>
      <c r="E41" s="23"/>
      <c r="F41" s="25"/>
      <c r="G41" s="25"/>
      <c r="H41" s="25"/>
      <c r="I41" s="25"/>
      <c r="J41" s="25"/>
      <c r="K41" s="25"/>
    </row>
    <row r="42" spans="1:11" x14ac:dyDescent="0.2">
      <c r="A42" s="23">
        <v>42309</v>
      </c>
      <c r="B42" s="23"/>
      <c r="C42" s="23"/>
      <c r="D42" s="23"/>
      <c r="E42" s="23"/>
      <c r="F42" s="25"/>
      <c r="G42" s="25"/>
      <c r="H42" s="25"/>
      <c r="I42" s="25"/>
      <c r="J42" s="25"/>
      <c r="K42" s="25"/>
    </row>
    <row r="43" spans="1:11" ht="13.5" thickBot="1" x14ac:dyDescent="0.25">
      <c r="A43" s="27">
        <v>42339</v>
      </c>
      <c r="B43" s="27"/>
      <c r="C43" s="27"/>
      <c r="D43" s="27"/>
      <c r="E43" s="27"/>
      <c r="F43" s="28"/>
      <c r="G43" s="28"/>
      <c r="H43" s="28"/>
      <c r="I43" s="28"/>
      <c r="J43" s="28"/>
      <c r="K43" s="28"/>
    </row>
    <row r="44" spans="1:11" x14ac:dyDescent="0.2">
      <c r="A44" s="19">
        <v>42370</v>
      </c>
      <c r="B44" s="19"/>
      <c r="C44" s="19"/>
      <c r="D44" s="19"/>
      <c r="E44" s="19"/>
      <c r="F44" s="21"/>
      <c r="G44" s="21"/>
      <c r="H44" s="21"/>
      <c r="I44" s="21"/>
      <c r="J44" s="21"/>
      <c r="K44" s="21"/>
    </row>
    <row r="45" spans="1:11" x14ac:dyDescent="0.2">
      <c r="A45" s="23">
        <v>42401</v>
      </c>
      <c r="B45" s="23"/>
      <c r="C45" s="23"/>
      <c r="D45" s="23"/>
      <c r="E45" s="23"/>
      <c r="F45" s="25"/>
      <c r="G45" s="25"/>
      <c r="H45" s="25"/>
      <c r="I45" s="25"/>
      <c r="J45" s="25"/>
      <c r="K45" s="25"/>
    </row>
    <row r="46" spans="1:11" x14ac:dyDescent="0.2">
      <c r="A46" s="23">
        <v>42430</v>
      </c>
      <c r="B46" s="23"/>
      <c r="C46" s="23"/>
      <c r="D46" s="23"/>
      <c r="E46" s="23"/>
      <c r="F46" s="25"/>
      <c r="G46" s="25"/>
      <c r="H46" s="25"/>
      <c r="I46" s="25"/>
      <c r="J46" s="25"/>
      <c r="K46" s="25"/>
    </row>
    <row r="47" spans="1:11" x14ac:dyDescent="0.2">
      <c r="A47" s="23">
        <v>42461</v>
      </c>
      <c r="B47" s="23"/>
      <c r="C47" s="23"/>
      <c r="D47" s="23"/>
      <c r="E47" s="23"/>
      <c r="F47" s="25"/>
      <c r="G47" s="25"/>
      <c r="H47" s="25"/>
      <c r="I47" s="25"/>
      <c r="J47" s="25"/>
      <c r="K47" s="25"/>
    </row>
    <row r="48" spans="1:11" x14ac:dyDescent="0.2">
      <c r="A48" s="23">
        <v>42491</v>
      </c>
      <c r="B48" s="23"/>
      <c r="C48" s="23"/>
      <c r="D48" s="23"/>
      <c r="E48" s="23"/>
      <c r="F48" s="25"/>
      <c r="G48" s="25"/>
      <c r="H48" s="25"/>
      <c r="I48" s="25"/>
      <c r="J48" s="25"/>
      <c r="K48" s="25"/>
    </row>
    <row r="49" spans="1:11" x14ac:dyDescent="0.2">
      <c r="A49" s="222">
        <v>42522</v>
      </c>
      <c r="B49" s="23"/>
      <c r="C49" s="23"/>
      <c r="D49" s="23"/>
      <c r="E49" s="23"/>
      <c r="F49" s="25"/>
      <c r="G49" s="25"/>
      <c r="H49" s="25"/>
      <c r="I49" s="25"/>
      <c r="J49" s="25"/>
      <c r="K49" s="25"/>
    </row>
    <row r="50" spans="1:11" x14ac:dyDescent="0.2">
      <c r="A50" s="222">
        <v>42552</v>
      </c>
      <c r="B50" s="23"/>
      <c r="C50" s="23"/>
      <c r="D50" s="23"/>
      <c r="E50" s="23"/>
      <c r="F50" s="25"/>
      <c r="G50" s="25"/>
      <c r="H50" s="25"/>
      <c r="I50" s="25"/>
      <c r="J50" s="25"/>
      <c r="K50" s="25"/>
    </row>
    <row r="51" spans="1:11" x14ac:dyDescent="0.2">
      <c r="A51" s="222">
        <v>42583</v>
      </c>
      <c r="B51" s="23"/>
      <c r="C51" s="23"/>
      <c r="D51" s="23"/>
      <c r="E51" s="23"/>
      <c r="F51" s="25"/>
      <c r="G51" s="25"/>
      <c r="H51" s="25"/>
      <c r="I51" s="25"/>
      <c r="J51" s="25"/>
      <c r="K51" s="25"/>
    </row>
    <row r="52" spans="1:11" x14ac:dyDescent="0.2">
      <c r="A52" s="222">
        <v>42614</v>
      </c>
      <c r="B52" s="23"/>
      <c r="C52" s="23"/>
      <c r="D52" s="23"/>
      <c r="E52" s="23"/>
      <c r="F52" s="25"/>
      <c r="G52" s="25"/>
      <c r="H52" s="25"/>
      <c r="I52" s="25"/>
      <c r="J52" s="25"/>
      <c r="K52" s="25"/>
    </row>
    <row r="53" spans="1:11" x14ac:dyDescent="0.2">
      <c r="A53" s="222">
        <v>42644</v>
      </c>
      <c r="B53" s="23"/>
      <c r="C53" s="23"/>
      <c r="D53" s="23"/>
      <c r="E53" s="23"/>
      <c r="F53" s="25"/>
      <c r="G53" s="25"/>
      <c r="H53" s="25"/>
      <c r="I53" s="25"/>
      <c r="J53" s="25"/>
      <c r="K53" s="25"/>
    </row>
    <row r="54" spans="1:11" ht="13.5" thickBot="1" x14ac:dyDescent="0.25">
      <c r="A54" s="223">
        <v>42675</v>
      </c>
      <c r="B54" s="27"/>
      <c r="C54" s="27"/>
      <c r="D54" s="27"/>
      <c r="E54" s="27"/>
      <c r="F54" s="28"/>
      <c r="G54" s="28"/>
      <c r="H54" s="28"/>
      <c r="I54" s="28"/>
      <c r="J54" s="28"/>
      <c r="K54" s="28"/>
    </row>
    <row r="55" spans="1:11" ht="13.5" hidden="1" thickBot="1" x14ac:dyDescent="0.25">
      <c r="A55" s="241" t="e">
        <f>+#REF!</f>
        <v>#REF!</v>
      </c>
      <c r="B55" s="232"/>
      <c r="C55" s="232"/>
      <c r="D55" s="232"/>
      <c r="E55" s="232"/>
      <c r="F55" s="227"/>
      <c r="G55" s="227"/>
      <c r="H55" s="227"/>
      <c r="I55" s="227"/>
      <c r="J55" s="227"/>
      <c r="K55" s="227"/>
    </row>
    <row r="56" spans="1:11" ht="13.5" thickBot="1" x14ac:dyDescent="0.25">
      <c r="A56" s="36"/>
      <c r="B56" s="36"/>
      <c r="C56" s="36"/>
      <c r="D56" s="36"/>
      <c r="E56" s="36"/>
      <c r="F56" s="37"/>
      <c r="G56" s="37"/>
      <c r="H56" s="37"/>
      <c r="I56" s="37"/>
      <c r="J56" s="37"/>
      <c r="K56" s="37"/>
    </row>
    <row r="57" spans="1:11" x14ac:dyDescent="0.2">
      <c r="A57" s="62">
        <v>2013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</row>
    <row r="58" spans="1:11" x14ac:dyDescent="0.2">
      <c r="A58" s="63">
        <v>2014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</row>
    <row r="59" spans="1:11" ht="13.5" thickBot="1" x14ac:dyDescent="0.25">
      <c r="A59" s="64">
        <v>2015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 ht="13.5" thickBot="1" x14ac:dyDescent="0.25">
      <c r="A60" s="36"/>
      <c r="B60" s="141"/>
      <c r="C60" s="141"/>
      <c r="D60" s="141"/>
      <c r="E60" s="141"/>
      <c r="F60" s="142"/>
      <c r="G60" s="142"/>
      <c r="H60" s="142"/>
      <c r="I60" s="142"/>
      <c r="J60" s="142"/>
      <c r="K60" s="142"/>
    </row>
    <row r="61" spans="1:11" x14ac:dyDescent="0.2">
      <c r="A61" s="228" t="s">
        <v>108</v>
      </c>
      <c r="B61" s="143"/>
      <c r="C61" s="143"/>
      <c r="D61" s="143"/>
      <c r="E61" s="143"/>
      <c r="F61" s="144"/>
      <c r="G61" s="144"/>
      <c r="H61" s="144"/>
      <c r="I61" s="144"/>
      <c r="J61" s="144"/>
      <c r="K61" s="144"/>
    </row>
    <row r="62" spans="1:11" ht="13.5" thickBot="1" x14ac:dyDescent="0.25">
      <c r="A62" s="223" t="s">
        <v>107</v>
      </c>
      <c r="B62" s="145"/>
      <c r="C62" s="145"/>
      <c r="D62" s="145"/>
      <c r="E62" s="145"/>
      <c r="F62" s="146"/>
      <c r="G62" s="146"/>
      <c r="H62" s="146"/>
      <c r="I62" s="146"/>
      <c r="J62" s="146"/>
      <c r="K62" s="146"/>
    </row>
    <row r="63" spans="1:11" ht="13.5" thickBot="1" x14ac:dyDescent="0.25">
      <c r="A63" s="242"/>
      <c r="B63" s="95"/>
      <c r="C63" s="95"/>
      <c r="D63" s="95"/>
      <c r="E63" s="95"/>
    </row>
    <row r="64" spans="1:11" ht="13.5" thickBot="1" x14ac:dyDescent="0.25">
      <c r="A64" s="89" t="s">
        <v>79</v>
      </c>
      <c r="C64" s="46"/>
      <c r="E64" s="46"/>
      <c r="F64" s="46"/>
      <c r="G64" s="13" t="s">
        <v>80</v>
      </c>
      <c r="H64" s="46"/>
    </row>
    <row r="67" spans="1:11" hidden="1" x14ac:dyDescent="0.2">
      <c r="A67" s="44" t="s">
        <v>53</v>
      </c>
      <c r="B67" s="44"/>
      <c r="C67" s="44"/>
      <c r="D67" s="44"/>
      <c r="E67" s="44"/>
      <c r="F67" s="45"/>
      <c r="G67" s="46"/>
    </row>
    <row r="68" spans="1:11" ht="13.5" hidden="1" thickBot="1" x14ac:dyDescent="0.25">
      <c r="A68" s="46"/>
      <c r="B68" s="46"/>
      <c r="C68" s="46"/>
      <c r="D68" s="46"/>
      <c r="E68" s="46"/>
      <c r="F68" s="46"/>
      <c r="G68" s="46"/>
    </row>
    <row r="69" spans="1:11" ht="13.5" hidden="1" thickBot="1" x14ac:dyDescent="0.25">
      <c r="A69" s="47" t="s">
        <v>51</v>
      </c>
      <c r="B69" s="67" t="s">
        <v>54</v>
      </c>
      <c r="C69" s="68" t="s">
        <v>57</v>
      </c>
      <c r="D69" s="67" t="s">
        <v>54</v>
      </c>
      <c r="E69" s="68" t="s">
        <v>57</v>
      </c>
      <c r="F69" s="67" t="s">
        <v>54</v>
      </c>
      <c r="G69" s="68" t="s">
        <v>57</v>
      </c>
      <c r="H69" s="67" t="s">
        <v>54</v>
      </c>
      <c r="I69" s="68" t="s">
        <v>57</v>
      </c>
      <c r="J69" s="67" t="s">
        <v>54</v>
      </c>
      <c r="K69" s="68" t="s">
        <v>57</v>
      </c>
    </row>
    <row r="70" spans="1:11" hidden="1" x14ac:dyDescent="0.2">
      <c r="A70" s="50">
        <f>+A57</f>
        <v>2013</v>
      </c>
      <c r="B70" s="51">
        <f t="shared" ref="B70:K70" si="0">+B57-SUM(B8:B19)</f>
        <v>0</v>
      </c>
      <c r="C70" s="51">
        <f t="shared" si="0"/>
        <v>0</v>
      </c>
      <c r="D70" s="51">
        <f>+D57-SUM(D8:D19)</f>
        <v>0</v>
      </c>
      <c r="E70" s="51">
        <f>+E57-SUM(E8:E19)</f>
        <v>0</v>
      </c>
      <c r="F70" s="51">
        <f t="shared" si="0"/>
        <v>0</v>
      </c>
      <c r="G70" s="51">
        <f t="shared" si="0"/>
        <v>0</v>
      </c>
      <c r="H70" s="51">
        <f t="shared" si="0"/>
        <v>0</v>
      </c>
      <c r="I70" s="51">
        <f t="shared" si="0"/>
        <v>0</v>
      </c>
      <c r="J70" s="51">
        <f t="shared" si="0"/>
        <v>0</v>
      </c>
      <c r="K70" s="52">
        <f t="shared" si="0"/>
        <v>0</v>
      </c>
    </row>
    <row r="71" spans="1:11" hidden="1" x14ac:dyDescent="0.2">
      <c r="A71" s="53">
        <f>+A58</f>
        <v>2014</v>
      </c>
      <c r="B71" s="54">
        <f t="shared" ref="B71:K71" si="1">+B58-SUM(B20:B31)</f>
        <v>0</v>
      </c>
      <c r="C71" s="54">
        <f t="shared" si="1"/>
        <v>0</v>
      </c>
      <c r="D71" s="54">
        <f>+D58-SUM(D20:D31)</f>
        <v>0</v>
      </c>
      <c r="E71" s="54">
        <f>+E58-SUM(E20:E31)</f>
        <v>0</v>
      </c>
      <c r="F71" s="54">
        <f t="shared" si="1"/>
        <v>0</v>
      </c>
      <c r="G71" s="54">
        <f t="shared" si="1"/>
        <v>0</v>
      </c>
      <c r="H71" s="54">
        <f t="shared" si="1"/>
        <v>0</v>
      </c>
      <c r="I71" s="54">
        <f t="shared" si="1"/>
        <v>0</v>
      </c>
      <c r="J71" s="54">
        <f t="shared" si="1"/>
        <v>0</v>
      </c>
      <c r="K71" s="55">
        <f t="shared" si="1"/>
        <v>0</v>
      </c>
    </row>
    <row r="72" spans="1:11" ht="13.5" hidden="1" thickBot="1" x14ac:dyDescent="0.25">
      <c r="A72" s="56">
        <f>+A59</f>
        <v>2015</v>
      </c>
      <c r="B72" s="57">
        <f t="shared" ref="B72:K72" si="2">+B59-SUM(B32:B43)</f>
        <v>0</v>
      </c>
      <c r="C72" s="57">
        <f t="shared" si="2"/>
        <v>0</v>
      </c>
      <c r="D72" s="57">
        <f>+D59-SUM(D32:D43)</f>
        <v>0</v>
      </c>
      <c r="E72" s="57">
        <f>+E59-SUM(E32:E43)</f>
        <v>0</v>
      </c>
      <c r="F72" s="57">
        <f t="shared" si="2"/>
        <v>0</v>
      </c>
      <c r="G72" s="57">
        <f t="shared" si="2"/>
        <v>0</v>
      </c>
      <c r="H72" s="57">
        <f t="shared" si="2"/>
        <v>0</v>
      </c>
      <c r="I72" s="57">
        <f t="shared" si="2"/>
        <v>0</v>
      </c>
      <c r="J72" s="57">
        <f t="shared" si="2"/>
        <v>0</v>
      </c>
      <c r="K72" s="58">
        <f t="shared" si="2"/>
        <v>0</v>
      </c>
    </row>
    <row r="73" spans="1:11" hidden="1" x14ac:dyDescent="0.2">
      <c r="A73" s="50" t="str">
        <f>+A61</f>
        <v>ene-nov 2015</v>
      </c>
      <c r="B73" s="59">
        <f>+B61-(SUM(B32:INDEX(B32:B43,'parámetros e instrucciones'!$E$3)))</f>
        <v>0</v>
      </c>
      <c r="C73" s="59">
        <f>+C61-(SUM(C32:INDEX(C32:C43,'parámetros e instrucciones'!$E$3)))</f>
        <v>0</v>
      </c>
      <c r="D73" s="59">
        <f>+D61-(SUM(D32:INDEX(D32:D43,'parámetros e instrucciones'!$E$3)))</f>
        <v>0</v>
      </c>
      <c r="E73" s="59">
        <f>+E61-(SUM(E32:INDEX(E32:E43,'parámetros e instrucciones'!$E$3)))</f>
        <v>0</v>
      </c>
      <c r="F73" s="59">
        <f>+F61-(SUM(F32:INDEX(F32:F43,'parámetros e instrucciones'!$E$3)))</f>
        <v>0</v>
      </c>
      <c r="G73" s="59">
        <f>+G61-(SUM(G32:INDEX(G32:G43,'parámetros e instrucciones'!$E$3)))</f>
        <v>0</v>
      </c>
      <c r="H73" s="59">
        <f>+H61-(SUM(H32:INDEX(H32:H43,'parámetros e instrucciones'!$E$3)))</f>
        <v>0</v>
      </c>
      <c r="I73" s="59">
        <f>+I61-(SUM(I32:INDEX(I32:I43,'parámetros e instrucciones'!$E$3)))</f>
        <v>0</v>
      </c>
      <c r="J73" s="59">
        <f>+J61-(SUM(J32:INDEX(J32:J43,'parámetros e instrucciones'!$E$3)))</f>
        <v>0</v>
      </c>
      <c r="K73" s="59">
        <f>+K61-(SUM(K32:INDEX(K32:K43,'parámetros e instrucciones'!$E$3)))</f>
        <v>0</v>
      </c>
    </row>
    <row r="74" spans="1:11" ht="13.5" hidden="1" thickBot="1" x14ac:dyDescent="0.25">
      <c r="A74" s="56" t="str">
        <f>+A62</f>
        <v>ene-nov 2016</v>
      </c>
      <c r="B74" s="60">
        <f>+B62-(SUM(B44:INDEX(B44:B55,'parámetros e instrucciones'!$E$3)))</f>
        <v>0</v>
      </c>
      <c r="C74" s="60">
        <f>+C62-(SUM(C44:INDEX(C44:C55,'parámetros e instrucciones'!$E$3)))</f>
        <v>0</v>
      </c>
      <c r="D74" s="60">
        <f>+D62-(SUM(D44:INDEX(D44:D55,'parámetros e instrucciones'!$E$3)))</f>
        <v>0</v>
      </c>
      <c r="E74" s="60">
        <f>+E62-(SUM(E44:INDEX(E44:E55,'parámetros e instrucciones'!$E$3)))</f>
        <v>0</v>
      </c>
      <c r="F74" s="60">
        <f>+F62-(SUM(F44:INDEX(F44:F55,'parámetros e instrucciones'!$E$3)))</f>
        <v>0</v>
      </c>
      <c r="G74" s="60">
        <f>+G62-(SUM(G44:INDEX(G44:G55,'parámetros e instrucciones'!$E$3)))</f>
        <v>0</v>
      </c>
      <c r="H74" s="60">
        <f>+H62-(SUM(H44:INDEX(H44:H55,'parámetros e instrucciones'!$E$3)))</f>
        <v>0</v>
      </c>
      <c r="I74" s="60">
        <f>+I62-(SUM(I44:INDEX(I44:I55,'parámetros e instrucciones'!$E$3)))</f>
        <v>0</v>
      </c>
      <c r="J74" s="60">
        <f>+J62-(SUM(J44:INDEX(J44:J55,'parámetros e instrucciones'!$E$3)))</f>
        <v>0</v>
      </c>
      <c r="K74" s="60">
        <f>+K62-(SUM(K44:INDEX(K44:K55,'parámetros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70866141732283472" right="0.70866141732283472" top="0.74803149606299213" bottom="0.74803149606299213" header="0.31496062992125984" footer="0.31496062992125984"/>
  <pageSetup paperSize="9" scale="61" orientation="landscape" verticalDpi="300" r:id="rId1"/>
  <headerFooter>
    <oddHeader>&amp;R2016 - Año del Bicentenario de la Declaración de la Independencia Nacional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6"/>
  <sheetViews>
    <sheetView showGridLines="0" zoomScale="75" zoomScaleNormal="75" workbookViewId="0">
      <selection activeCell="E45" sqref="E45"/>
    </sheetView>
  </sheetViews>
  <sheetFormatPr baseColWidth="10" defaultRowHeight="12.75" x14ac:dyDescent="0.2"/>
  <cols>
    <col min="1" max="1" width="13.42578125" style="8" customWidth="1"/>
    <col min="2" max="6" width="22.7109375" style="8" customWidth="1"/>
    <col min="7" max="7" width="23.42578125" style="8" customWidth="1"/>
    <col min="8" max="16384" width="11.42578125" style="8"/>
  </cols>
  <sheetData>
    <row r="1" spans="1:7" x14ac:dyDescent="0.2">
      <c r="A1" s="152" t="s">
        <v>63</v>
      </c>
      <c r="B1" s="153"/>
      <c r="C1" s="153"/>
      <c r="D1" s="153"/>
      <c r="E1" s="153"/>
      <c r="F1" s="153"/>
      <c r="G1" s="153"/>
    </row>
    <row r="2" spans="1:7" x14ac:dyDescent="0.2">
      <c r="A2" s="152" t="s">
        <v>70</v>
      </c>
      <c r="B2" s="153"/>
      <c r="C2" s="153"/>
      <c r="D2" s="153"/>
      <c r="E2" s="153"/>
      <c r="F2" s="153"/>
      <c r="G2" s="153"/>
    </row>
    <row r="3" spans="1:7" x14ac:dyDescent="0.2">
      <c r="A3" s="191" t="s">
        <v>113</v>
      </c>
      <c r="B3" s="153"/>
      <c r="C3" s="153"/>
      <c r="D3" s="153"/>
      <c r="E3" s="153"/>
      <c r="F3" s="153"/>
      <c r="G3" s="153"/>
    </row>
    <row r="4" spans="1:7" x14ac:dyDescent="0.2">
      <c r="A4" s="191" t="s">
        <v>104</v>
      </c>
      <c r="B4" s="153"/>
      <c r="C4" s="153"/>
      <c r="D4" s="153"/>
      <c r="E4" s="153"/>
      <c r="F4" s="153"/>
      <c r="G4" s="153"/>
    </row>
    <row r="5" spans="1:7" ht="13.5" thickBot="1" x14ac:dyDescent="0.25">
      <c r="A5" s="194"/>
      <c r="B5" s="194"/>
      <c r="C5" s="194"/>
      <c r="D5" s="194"/>
      <c r="E5" s="194"/>
      <c r="F5" s="194"/>
      <c r="G5" s="194"/>
    </row>
    <row r="6" spans="1:7" ht="13.5" thickBot="1" x14ac:dyDescent="0.25">
      <c r="A6" s="191"/>
      <c r="B6" s="191"/>
      <c r="C6" s="191"/>
      <c r="D6" s="191"/>
      <c r="E6" s="195" t="s">
        <v>71</v>
      </c>
      <c r="F6" s="196"/>
      <c r="G6" s="197"/>
    </row>
    <row r="7" spans="1:7" ht="13.5" thickBot="1" x14ac:dyDescent="0.25">
      <c r="A7" s="198" t="s">
        <v>51</v>
      </c>
      <c r="B7" s="237" t="s">
        <v>100</v>
      </c>
      <c r="C7" s="246" t="s">
        <v>101</v>
      </c>
      <c r="D7" s="237" t="s">
        <v>114</v>
      </c>
      <c r="E7" s="199" t="s">
        <v>72</v>
      </c>
      <c r="F7" s="200" t="s">
        <v>72</v>
      </c>
      <c r="G7" s="201" t="s">
        <v>72</v>
      </c>
    </row>
    <row r="8" spans="1:7" x14ac:dyDescent="0.2">
      <c r="A8" s="128">
        <v>41274</v>
      </c>
      <c r="B8" s="202"/>
      <c r="C8" s="202"/>
      <c r="D8" s="202"/>
      <c r="E8" s="203"/>
      <c r="F8" s="204"/>
      <c r="G8" s="205"/>
    </row>
    <row r="9" spans="1:7" x14ac:dyDescent="0.2">
      <c r="A9" s="129">
        <v>41639</v>
      </c>
      <c r="B9" s="206"/>
      <c r="C9" s="206"/>
      <c r="D9" s="206"/>
      <c r="E9" s="207"/>
      <c r="F9" s="208"/>
      <c r="G9" s="209"/>
    </row>
    <row r="10" spans="1:7" x14ac:dyDescent="0.2">
      <c r="A10" s="129">
        <v>42004</v>
      </c>
      <c r="B10" s="207"/>
      <c r="C10" s="207"/>
      <c r="D10" s="207"/>
      <c r="E10" s="207"/>
      <c r="F10" s="208"/>
      <c r="G10" s="209"/>
    </row>
    <row r="11" spans="1:7" ht="13.5" thickBot="1" x14ac:dyDescent="0.25">
      <c r="A11" s="130">
        <v>42369</v>
      </c>
      <c r="B11" s="210"/>
      <c r="C11" s="210"/>
      <c r="D11" s="210"/>
      <c r="E11" s="211"/>
      <c r="F11" s="212"/>
      <c r="G11" s="213"/>
    </row>
    <row r="12" spans="1:7" x14ac:dyDescent="0.2">
      <c r="A12" s="238">
        <v>42338</v>
      </c>
      <c r="B12" s="214"/>
      <c r="C12" s="214"/>
      <c r="D12" s="214"/>
      <c r="E12" s="214"/>
      <c r="F12" s="215"/>
      <c r="G12" s="216"/>
    </row>
    <row r="13" spans="1:7" ht="13.5" thickBot="1" x14ac:dyDescent="0.25">
      <c r="A13" s="239">
        <v>42704</v>
      </c>
      <c r="B13" s="217"/>
      <c r="C13" s="217"/>
      <c r="D13" s="217"/>
      <c r="E13" s="217"/>
      <c r="F13" s="218"/>
      <c r="G13" s="219"/>
    </row>
    <row r="16" spans="1:7" hidden="1" x14ac:dyDescent="0.2">
      <c r="A16" s="131" t="s">
        <v>73</v>
      </c>
    </row>
    <row r="17" spans="1:8" ht="13.5" hidden="1" thickBot="1" x14ac:dyDescent="0.25"/>
    <row r="18" spans="1:8" ht="13.5" hidden="1" thickBot="1" x14ac:dyDescent="0.25">
      <c r="A18" s="47" t="s">
        <v>51</v>
      </c>
      <c r="B18" s="132" t="str">
        <f>+B7</f>
        <v>China</v>
      </c>
      <c r="C18" s="132" t="str">
        <f>+C7</f>
        <v>Turquía</v>
      </c>
      <c r="D18" s="243"/>
      <c r="E18" s="133"/>
      <c r="F18" s="133"/>
      <c r="G18" s="133"/>
      <c r="H18" s="16"/>
    </row>
    <row r="19" spans="1:8" hidden="1" x14ac:dyDescent="0.2">
      <c r="A19" s="50">
        <f>+'7- reventa'!A70</f>
        <v>2013</v>
      </c>
      <c r="B19" s="52">
        <f>+B9-(B8+'2.a- impo investigadas'!C57-'7- reventa'!B57)</f>
        <v>0</v>
      </c>
      <c r="C19" s="52">
        <f>+C9-(C8+'2.a- impo investigadas'!D57-'7- reventa'!C57)</f>
        <v>0</v>
      </c>
      <c r="D19" s="244"/>
      <c r="E19" s="134"/>
      <c r="F19" s="134"/>
      <c r="G19" s="134"/>
      <c r="H19" s="16"/>
    </row>
    <row r="20" spans="1:8" hidden="1" x14ac:dyDescent="0.2">
      <c r="A20" s="53">
        <f>+'7- reventa'!A71</f>
        <v>2014</v>
      </c>
      <c r="B20" s="55">
        <f>+B10-(B9+'2.a- impo investigadas'!C58-'7- reventa'!B58)</f>
        <v>0</v>
      </c>
      <c r="C20" s="55">
        <f>+C10-(C9+'2.a- impo investigadas'!D58-'7- reventa'!C58)</f>
        <v>0</v>
      </c>
      <c r="D20" s="244"/>
    </row>
    <row r="21" spans="1:8" ht="13.5" hidden="1" thickBot="1" x14ac:dyDescent="0.25">
      <c r="A21" s="56">
        <f>+'7- reventa'!A72</f>
        <v>2015</v>
      </c>
      <c r="B21" s="58">
        <f>+B11-(B10+'2.a- impo investigadas'!C59-'7- reventa'!B59)</f>
        <v>0</v>
      </c>
      <c r="C21" s="58">
        <f>+C11-(C10+'2.a- impo investigadas'!D59-'7- reventa'!C59)</f>
        <v>0</v>
      </c>
      <c r="D21" s="244"/>
    </row>
    <row r="22" spans="1:8" hidden="1" x14ac:dyDescent="0.2">
      <c r="A22" s="50" t="str">
        <f>+'7- reventa'!A73</f>
        <v>ene-nov 2015</v>
      </c>
      <c r="B22" s="59">
        <f>+B12-(B11+'2.a- impo investigadas'!C61-'7- reventa'!B61)</f>
        <v>0</v>
      </c>
      <c r="C22" s="59">
        <f>+C12-(C11+'2.a- impo investigadas'!D61-'7- reventa'!C61)</f>
        <v>0</v>
      </c>
      <c r="D22" s="244"/>
    </row>
    <row r="23" spans="1:8" ht="13.5" hidden="1" thickBot="1" x14ac:dyDescent="0.25">
      <c r="A23" s="56" t="str">
        <f>+'7- reventa'!A74</f>
        <v>ene-nov 2016</v>
      </c>
      <c r="B23" s="60">
        <f>+B13-(B12+'2.a- impo investigadas'!C62-'7- reventa'!B62)</f>
        <v>0</v>
      </c>
      <c r="C23" s="60">
        <f>+C13-(C12+'2.a- impo investigadas'!D62-'7- reventa'!C62)</f>
        <v>0</v>
      </c>
      <c r="D23" s="245"/>
    </row>
    <row r="24" spans="1:8" hidden="1" x14ac:dyDescent="0.2">
      <c r="A24" s="37"/>
      <c r="B24" s="37"/>
      <c r="C24" s="37"/>
      <c r="D24" s="37"/>
    </row>
    <row r="25" spans="1:8" x14ac:dyDescent="0.2">
      <c r="A25" s="37"/>
      <c r="B25" s="37"/>
      <c r="C25" s="37"/>
      <c r="D25" s="37"/>
    </row>
    <row r="26" spans="1:8" x14ac:dyDescent="0.2">
      <c r="A26" s="37"/>
      <c r="B26" s="37"/>
      <c r="C26" s="37"/>
      <c r="D26" s="37"/>
    </row>
  </sheetData>
  <sheetProtection formatCells="0" formatColumns="0" formatRows="0"/>
  <phoneticPr fontId="0" type="noConversion"/>
  <printOptions horizontalCentered="1" verticalCentered="1" gridLinesSet="0"/>
  <pageMargins left="0.70866141732283472" right="0.70866141732283472" top="0.74803149606299213" bottom="0.74803149606299213" header="0.31496062992125984" footer="0.31496062992125984"/>
  <pageSetup paperSize="9" scale="88" orientation="landscape" verticalDpi="300" r:id="rId1"/>
  <headerFooter>
    <oddHeader>&amp;R2016 - Año del Bicentenario de la Declaración de la Independencia Nacional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verticalDpi="300" r:id="rId1"/>
  <headerFooter alignWithMargins="0">
    <oddHeader>&amp;R2016 - Año del Bicentenario de la Declaración de la Independencia Nacional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zoomScale="80" zoomScaleNormal="80" workbookViewId="0">
      <selection sqref="A1:F41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7" x14ac:dyDescent="0.2">
      <c r="A1" s="6" t="s">
        <v>1</v>
      </c>
      <c r="B1" s="7"/>
      <c r="C1" s="7"/>
      <c r="D1" s="7"/>
      <c r="E1" s="7"/>
      <c r="F1" s="7"/>
    </row>
    <row r="2" spans="1:7" x14ac:dyDescent="0.2">
      <c r="A2" s="152" t="s">
        <v>93</v>
      </c>
      <c r="B2" s="153"/>
      <c r="C2" s="153"/>
      <c r="D2" s="153"/>
      <c r="E2" s="153"/>
      <c r="F2" s="153"/>
      <c r="G2" s="16"/>
    </row>
    <row r="3" spans="1:7" ht="12" customHeight="1" x14ac:dyDescent="0.2">
      <c r="A3" s="220" t="s">
        <v>106</v>
      </c>
      <c r="B3" s="154"/>
      <c r="C3" s="153"/>
      <c r="D3" s="153"/>
      <c r="E3" s="153"/>
      <c r="F3" s="153"/>
      <c r="G3" s="16"/>
    </row>
    <row r="4" spans="1:7" hidden="1" x14ac:dyDescent="0.2">
      <c r="A4" s="152"/>
      <c r="B4" s="153"/>
      <c r="C4" s="153"/>
      <c r="D4" s="153"/>
      <c r="E4" s="153"/>
      <c r="F4" s="153"/>
      <c r="G4" s="16"/>
    </row>
    <row r="5" spans="1:7" hidden="1" x14ac:dyDescent="0.2">
      <c r="A5" s="152"/>
      <c r="B5" s="153"/>
      <c r="C5" s="153"/>
      <c r="D5" s="153"/>
      <c r="E5" s="153"/>
      <c r="F5" s="153"/>
      <c r="G5" s="16"/>
    </row>
    <row r="6" spans="1:7" x14ac:dyDescent="0.2">
      <c r="A6" s="152"/>
      <c r="B6" s="153"/>
      <c r="C6" s="153"/>
      <c r="D6" s="153"/>
      <c r="E6" s="153"/>
      <c r="F6" s="153"/>
      <c r="G6" s="16"/>
    </row>
    <row r="7" spans="1:7" ht="13.5" thickBot="1" x14ac:dyDescent="0.25">
      <c r="A7" s="153"/>
      <c r="B7" s="152"/>
      <c r="C7" s="153"/>
      <c r="D7" s="153"/>
      <c r="E7" s="153"/>
      <c r="F7" s="153"/>
      <c r="G7" s="16"/>
    </row>
    <row r="8" spans="1:7" ht="28.5" customHeight="1" thickBot="1" x14ac:dyDescent="0.25">
      <c r="A8" s="155" t="s">
        <v>2</v>
      </c>
      <c r="B8" s="156" t="s">
        <v>3</v>
      </c>
      <c r="C8" s="157">
        <v>2013</v>
      </c>
      <c r="D8" s="157">
        <v>2014</v>
      </c>
      <c r="E8" s="157">
        <v>2015</v>
      </c>
      <c r="F8" s="221" t="s">
        <v>107</v>
      </c>
      <c r="G8" s="16"/>
    </row>
    <row r="9" spans="1:7" x14ac:dyDescent="0.2">
      <c r="A9" s="158" t="s">
        <v>44</v>
      </c>
      <c r="B9" s="259"/>
      <c r="C9" s="254" t="s">
        <v>91</v>
      </c>
      <c r="D9" s="254" t="s">
        <v>91</v>
      </c>
      <c r="E9" s="254" t="s">
        <v>91</v>
      </c>
      <c r="F9" s="254" t="s">
        <v>91</v>
      </c>
      <c r="G9" s="16"/>
    </row>
    <row r="10" spans="1:7" x14ac:dyDescent="0.2">
      <c r="A10" s="159"/>
      <c r="B10" s="258"/>
      <c r="C10" s="255"/>
      <c r="D10" s="255"/>
      <c r="E10" s="255"/>
      <c r="F10" s="255"/>
      <c r="G10" s="16"/>
    </row>
    <row r="11" spans="1:7" x14ac:dyDescent="0.2">
      <c r="A11" s="159"/>
      <c r="B11" s="257"/>
      <c r="C11" s="255"/>
      <c r="D11" s="255"/>
      <c r="E11" s="255"/>
      <c r="F11" s="255"/>
      <c r="G11" s="16"/>
    </row>
    <row r="12" spans="1:7" x14ac:dyDescent="0.2">
      <c r="A12" s="159"/>
      <c r="B12" s="258"/>
      <c r="C12" s="255"/>
      <c r="D12" s="255"/>
      <c r="E12" s="255"/>
      <c r="F12" s="255"/>
      <c r="G12" s="16"/>
    </row>
    <row r="13" spans="1:7" x14ac:dyDescent="0.2">
      <c r="A13" s="159"/>
      <c r="B13" s="257"/>
      <c r="C13" s="255"/>
      <c r="D13" s="255"/>
      <c r="E13" s="255"/>
      <c r="F13" s="255"/>
      <c r="G13" s="16"/>
    </row>
    <row r="14" spans="1:7" ht="13.5" thickBot="1" x14ac:dyDescent="0.25">
      <c r="A14" s="160"/>
      <c r="B14" s="262"/>
      <c r="C14" s="256"/>
      <c r="D14" s="256"/>
      <c r="E14" s="256"/>
      <c r="F14" s="256"/>
      <c r="G14" s="16"/>
    </row>
    <row r="15" spans="1:7" x14ac:dyDescent="0.2">
      <c r="A15" s="9" t="s">
        <v>45</v>
      </c>
      <c r="B15" s="260"/>
      <c r="C15" s="251" t="s">
        <v>91</v>
      </c>
      <c r="D15" s="251" t="s">
        <v>91</v>
      </c>
      <c r="E15" s="251" t="s">
        <v>91</v>
      </c>
      <c r="F15" s="251" t="s">
        <v>91</v>
      </c>
    </row>
    <row r="16" spans="1:7" x14ac:dyDescent="0.2">
      <c r="A16" s="10"/>
      <c r="B16" s="261"/>
      <c r="C16" s="252"/>
      <c r="D16" s="252"/>
      <c r="E16" s="252"/>
      <c r="F16" s="252"/>
    </row>
    <row r="17" spans="1:6" x14ac:dyDescent="0.2">
      <c r="A17" s="10"/>
      <c r="B17" s="263"/>
      <c r="C17" s="252"/>
      <c r="D17" s="252"/>
      <c r="E17" s="252"/>
      <c r="F17" s="252"/>
    </row>
    <row r="18" spans="1:6" x14ac:dyDescent="0.2">
      <c r="A18" s="10"/>
      <c r="B18" s="261"/>
      <c r="C18" s="252"/>
      <c r="D18" s="252"/>
      <c r="E18" s="252"/>
      <c r="F18" s="252"/>
    </row>
    <row r="19" spans="1:6" x14ac:dyDescent="0.2">
      <c r="A19" s="10"/>
      <c r="B19" s="263"/>
      <c r="C19" s="252"/>
      <c r="D19" s="252"/>
      <c r="E19" s="252"/>
      <c r="F19" s="252"/>
    </row>
    <row r="20" spans="1:6" ht="13.5" thickBot="1" x14ac:dyDescent="0.25">
      <c r="A20" s="11"/>
      <c r="B20" s="264"/>
      <c r="C20" s="253"/>
      <c r="D20" s="253"/>
      <c r="E20" s="253"/>
      <c r="F20" s="253"/>
    </row>
    <row r="21" spans="1:6" x14ac:dyDescent="0.2">
      <c r="A21" s="9" t="s">
        <v>46</v>
      </c>
      <c r="B21" s="260"/>
      <c r="C21" s="251" t="s">
        <v>91</v>
      </c>
      <c r="D21" s="251" t="s">
        <v>91</v>
      </c>
      <c r="E21" s="251" t="s">
        <v>91</v>
      </c>
      <c r="F21" s="251" t="s">
        <v>91</v>
      </c>
    </row>
    <row r="22" spans="1:6" x14ac:dyDescent="0.2">
      <c r="A22" s="10"/>
      <c r="B22" s="261"/>
      <c r="C22" s="252"/>
      <c r="D22" s="252"/>
      <c r="E22" s="252"/>
      <c r="F22" s="252"/>
    </row>
    <row r="23" spans="1:6" x14ac:dyDescent="0.2">
      <c r="A23" s="10"/>
      <c r="B23" s="263"/>
      <c r="C23" s="252"/>
      <c r="D23" s="252"/>
      <c r="E23" s="252"/>
      <c r="F23" s="252"/>
    </row>
    <row r="24" spans="1:6" x14ac:dyDescent="0.2">
      <c r="A24" s="10"/>
      <c r="B24" s="261"/>
      <c r="C24" s="252"/>
      <c r="D24" s="252"/>
      <c r="E24" s="252"/>
      <c r="F24" s="252"/>
    </row>
    <row r="25" spans="1:6" x14ac:dyDescent="0.2">
      <c r="A25" s="10"/>
      <c r="B25" s="263"/>
      <c r="C25" s="252"/>
      <c r="D25" s="252"/>
      <c r="E25" s="252"/>
      <c r="F25" s="252"/>
    </row>
    <row r="26" spans="1:6" ht="13.5" thickBot="1" x14ac:dyDescent="0.25">
      <c r="A26" s="11"/>
      <c r="B26" s="264"/>
      <c r="C26" s="253"/>
      <c r="D26" s="253"/>
      <c r="E26" s="253"/>
      <c r="F26" s="253"/>
    </row>
    <row r="27" spans="1:6" x14ac:dyDescent="0.2">
      <c r="A27" s="9" t="s">
        <v>85</v>
      </c>
      <c r="B27" s="260"/>
      <c r="C27" s="251" t="s">
        <v>91</v>
      </c>
      <c r="D27" s="251" t="s">
        <v>91</v>
      </c>
      <c r="E27" s="251" t="s">
        <v>91</v>
      </c>
      <c r="F27" s="251" t="s">
        <v>91</v>
      </c>
    </row>
    <row r="28" spans="1:6" x14ac:dyDescent="0.2">
      <c r="A28" s="10"/>
      <c r="B28" s="261"/>
      <c r="C28" s="252"/>
      <c r="D28" s="252"/>
      <c r="E28" s="252"/>
      <c r="F28" s="252"/>
    </row>
    <row r="29" spans="1:6" x14ac:dyDescent="0.2">
      <c r="A29" s="10"/>
      <c r="B29" s="263"/>
      <c r="C29" s="252"/>
      <c r="D29" s="252"/>
      <c r="E29" s="252"/>
      <c r="F29" s="252"/>
    </row>
    <row r="30" spans="1:6" x14ac:dyDescent="0.2">
      <c r="A30" s="10"/>
      <c r="B30" s="261"/>
      <c r="C30" s="252"/>
      <c r="D30" s="252"/>
      <c r="E30" s="252"/>
      <c r="F30" s="252"/>
    </row>
    <row r="31" spans="1:6" x14ac:dyDescent="0.2">
      <c r="A31" s="10"/>
      <c r="B31" s="263"/>
      <c r="C31" s="252"/>
      <c r="D31" s="252"/>
      <c r="E31" s="252"/>
      <c r="F31" s="252"/>
    </row>
    <row r="32" spans="1:6" ht="13.5" thickBot="1" x14ac:dyDescent="0.25">
      <c r="A32" s="11"/>
      <c r="B32" s="264"/>
      <c r="C32" s="253"/>
      <c r="D32" s="253"/>
      <c r="E32" s="253"/>
      <c r="F32" s="253"/>
    </row>
    <row r="33" spans="1:6" x14ac:dyDescent="0.2">
      <c r="A33" s="9" t="s">
        <v>86</v>
      </c>
      <c r="B33" s="260"/>
      <c r="C33" s="251" t="s">
        <v>91</v>
      </c>
      <c r="D33" s="251" t="s">
        <v>91</v>
      </c>
      <c r="E33" s="251" t="s">
        <v>91</v>
      </c>
      <c r="F33" s="251" t="s">
        <v>91</v>
      </c>
    </row>
    <row r="34" spans="1:6" x14ac:dyDescent="0.2">
      <c r="A34" s="10"/>
      <c r="B34" s="261"/>
      <c r="C34" s="252"/>
      <c r="D34" s="252"/>
      <c r="E34" s="252"/>
      <c r="F34" s="252"/>
    </row>
    <row r="35" spans="1:6" x14ac:dyDescent="0.2">
      <c r="A35" s="10"/>
      <c r="B35" s="263"/>
      <c r="C35" s="252"/>
      <c r="D35" s="252"/>
      <c r="E35" s="252"/>
      <c r="F35" s="252"/>
    </row>
    <row r="36" spans="1:6" x14ac:dyDescent="0.2">
      <c r="A36" s="10"/>
      <c r="B36" s="261"/>
      <c r="C36" s="252"/>
      <c r="D36" s="252"/>
      <c r="E36" s="252"/>
      <c r="F36" s="252"/>
    </row>
    <row r="37" spans="1:6" x14ac:dyDescent="0.2">
      <c r="A37" s="10"/>
      <c r="B37" s="263"/>
      <c r="C37" s="252"/>
      <c r="D37" s="252"/>
      <c r="E37" s="252"/>
      <c r="F37" s="252"/>
    </row>
    <row r="38" spans="1:6" ht="13.5" thickBot="1" x14ac:dyDescent="0.25">
      <c r="A38" s="12"/>
      <c r="B38" s="264"/>
      <c r="C38" s="253"/>
      <c r="D38" s="253"/>
      <c r="E38" s="253"/>
      <c r="F38" s="253"/>
    </row>
    <row r="39" spans="1:6" ht="13.5" thickBot="1" x14ac:dyDescent="0.25">
      <c r="B39" s="13" t="s">
        <v>47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83</v>
      </c>
    </row>
  </sheetData>
  <mergeCells count="35">
    <mergeCell ref="D33:D38"/>
    <mergeCell ref="E33:E38"/>
    <mergeCell ref="F33:F38"/>
    <mergeCell ref="B33:B34"/>
    <mergeCell ref="B35:B36"/>
    <mergeCell ref="B37:B38"/>
    <mergeCell ref="C33:C38"/>
    <mergeCell ref="B23:B24"/>
    <mergeCell ref="B21:B22"/>
    <mergeCell ref="B27:B28"/>
    <mergeCell ref="B25:B26"/>
    <mergeCell ref="B31:B32"/>
    <mergeCell ref="B29:B30"/>
    <mergeCell ref="B11:B12"/>
    <mergeCell ref="B9:B10"/>
    <mergeCell ref="B15:B16"/>
    <mergeCell ref="B13:B14"/>
    <mergeCell ref="B19:B20"/>
    <mergeCell ref="B17:B18"/>
    <mergeCell ref="C15:C20"/>
    <mergeCell ref="D15:D20"/>
    <mergeCell ref="E15:E20"/>
    <mergeCell ref="F15:F20"/>
    <mergeCell ref="C9:C14"/>
    <mergeCell ref="D9:D14"/>
    <mergeCell ref="E9:E14"/>
    <mergeCell ref="F9:F14"/>
    <mergeCell ref="C27:C32"/>
    <mergeCell ref="D27:D32"/>
    <mergeCell ref="E27:E32"/>
    <mergeCell ref="F27:F32"/>
    <mergeCell ref="C21:C26"/>
    <mergeCell ref="D21:D26"/>
    <mergeCell ref="E21:E26"/>
    <mergeCell ref="F21:F26"/>
  </mergeCells>
  <phoneticPr fontId="0" type="noConversion"/>
  <printOptions gridLinesSet="0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&amp;R2016 -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85" zoomScaleNormal="85" workbookViewId="0">
      <selection activeCell="K17" sqref="K17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6.7109375" style="8" customWidth="1"/>
    <col min="7" max="9" width="2.85546875" style="8" customWidth="1"/>
    <col min="10" max="16384" width="11.42578125" style="8"/>
  </cols>
  <sheetData>
    <row r="1" spans="1:8" x14ac:dyDescent="0.2">
      <c r="A1" s="265" t="s">
        <v>109</v>
      </c>
      <c r="B1" s="266"/>
      <c r="C1" s="266"/>
      <c r="D1" s="266"/>
      <c r="E1" s="266"/>
      <c r="F1" s="266"/>
      <c r="G1" s="15"/>
      <c r="H1" s="15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220" t="str">
        <f>+'1.modelos prod.invest.'!A3</f>
        <v xml:space="preserve">Lavavajillas </v>
      </c>
      <c r="B3" s="153"/>
      <c r="C3" s="153"/>
      <c r="D3" s="153"/>
      <c r="E3" s="153"/>
      <c r="F3" s="153"/>
      <c r="G3" s="16"/>
    </row>
    <row r="4" spans="1:8" x14ac:dyDescent="0.2">
      <c r="A4" s="6" t="s">
        <v>87</v>
      </c>
      <c r="B4" s="7"/>
      <c r="C4" s="7"/>
      <c r="D4" s="7"/>
      <c r="E4" s="7"/>
      <c r="F4" s="7"/>
    </row>
    <row r="5" spans="1:8" ht="13.5" thickBot="1" x14ac:dyDescent="0.25">
      <c r="A5" s="230" t="s">
        <v>100</v>
      </c>
      <c r="B5" s="7"/>
      <c r="C5" s="7"/>
      <c r="D5" s="7"/>
      <c r="E5" s="7"/>
      <c r="F5" s="7"/>
    </row>
    <row r="6" spans="1:8" ht="12.75" customHeight="1" x14ac:dyDescent="0.2">
      <c r="A6" s="17" t="s">
        <v>50</v>
      </c>
      <c r="B6" s="17" t="s">
        <v>7</v>
      </c>
      <c r="C6" s="17" t="s">
        <v>6</v>
      </c>
      <c r="D6" s="17" t="s">
        <v>36</v>
      </c>
      <c r="E6" s="17" t="s">
        <v>37</v>
      </c>
      <c r="F6"/>
    </row>
    <row r="7" spans="1:8" ht="13.5" thickBot="1" x14ac:dyDescent="0.25">
      <c r="A7" s="138" t="s">
        <v>51</v>
      </c>
      <c r="B7" s="18" t="s">
        <v>134</v>
      </c>
      <c r="C7" s="18" t="s">
        <v>8</v>
      </c>
      <c r="D7" s="18" t="s">
        <v>9</v>
      </c>
      <c r="E7" s="18" t="s">
        <v>9</v>
      </c>
      <c r="F7"/>
    </row>
    <row r="8" spans="1:8" x14ac:dyDescent="0.2">
      <c r="A8" s="19">
        <v>41275</v>
      </c>
      <c r="B8" s="147"/>
      <c r="C8" s="21"/>
      <c r="D8" s="22"/>
      <c r="E8" s="21"/>
      <c r="F8"/>
    </row>
    <row r="9" spans="1:8" x14ac:dyDescent="0.2">
      <c r="A9" s="23">
        <v>41306</v>
      </c>
      <c r="B9" s="148"/>
      <c r="C9" s="25"/>
      <c r="D9" s="26"/>
      <c r="E9" s="25"/>
      <c r="F9"/>
    </row>
    <row r="10" spans="1:8" x14ac:dyDescent="0.2">
      <c r="A10" s="23">
        <v>41334</v>
      </c>
      <c r="B10" s="148"/>
      <c r="C10" s="25"/>
      <c r="D10" s="26"/>
      <c r="E10" s="25"/>
      <c r="F10"/>
    </row>
    <row r="11" spans="1:8" x14ac:dyDescent="0.2">
      <c r="A11" s="23">
        <v>41365</v>
      </c>
      <c r="B11" s="148"/>
      <c r="C11" s="25"/>
      <c r="D11" s="26"/>
      <c r="E11" s="25"/>
      <c r="F11"/>
    </row>
    <row r="12" spans="1:8" x14ac:dyDescent="0.2">
      <c r="A12" s="23">
        <v>41395</v>
      </c>
      <c r="B12" s="149"/>
      <c r="C12" s="25"/>
      <c r="D12" s="26"/>
      <c r="E12" s="25"/>
      <c r="F12"/>
    </row>
    <row r="13" spans="1:8" x14ac:dyDescent="0.2">
      <c r="A13" s="23">
        <v>41426</v>
      </c>
      <c r="B13" s="148"/>
      <c r="C13" s="25"/>
      <c r="D13" s="26"/>
      <c r="E13" s="25"/>
      <c r="F13"/>
    </row>
    <row r="14" spans="1:8" x14ac:dyDescent="0.2">
      <c r="A14" s="23">
        <v>41456</v>
      </c>
      <c r="B14" s="149"/>
      <c r="C14" s="25"/>
      <c r="D14" s="26"/>
      <c r="E14" s="25"/>
      <c r="F14"/>
    </row>
    <row r="15" spans="1:8" x14ac:dyDescent="0.2">
      <c r="A15" s="23">
        <v>41487</v>
      </c>
      <c r="B15" s="149"/>
      <c r="C15" s="25"/>
      <c r="D15" s="26"/>
      <c r="E15" s="25"/>
      <c r="F15"/>
    </row>
    <row r="16" spans="1:8" x14ac:dyDescent="0.2">
      <c r="A16" s="23">
        <v>41518</v>
      </c>
      <c r="B16" s="149"/>
      <c r="C16" s="25"/>
      <c r="D16" s="26"/>
      <c r="E16" s="25"/>
      <c r="F16"/>
    </row>
    <row r="17" spans="1:6" x14ac:dyDescent="0.2">
      <c r="A17" s="23">
        <v>41548</v>
      </c>
      <c r="B17" s="149"/>
      <c r="C17" s="25"/>
      <c r="D17" s="26"/>
      <c r="E17" s="25"/>
      <c r="F17"/>
    </row>
    <row r="18" spans="1:6" x14ac:dyDescent="0.2">
      <c r="A18" s="23">
        <v>41579</v>
      </c>
      <c r="B18" s="149"/>
      <c r="C18" s="25"/>
      <c r="D18" s="26"/>
      <c r="E18" s="25"/>
      <c r="F18"/>
    </row>
    <row r="19" spans="1:6" ht="13.5" thickBot="1" x14ac:dyDescent="0.25">
      <c r="A19" s="27">
        <v>41609</v>
      </c>
      <c r="B19" s="150"/>
      <c r="C19" s="28"/>
      <c r="D19" s="29"/>
      <c r="E19" s="28"/>
      <c r="F19"/>
    </row>
    <row r="20" spans="1:6" x14ac:dyDescent="0.2">
      <c r="A20" s="19">
        <v>41640</v>
      </c>
      <c r="B20" s="151"/>
      <c r="C20" s="21"/>
      <c r="D20" s="26"/>
      <c r="E20" s="21"/>
      <c r="F20"/>
    </row>
    <row r="21" spans="1:6" x14ac:dyDescent="0.2">
      <c r="A21" s="23">
        <v>41671</v>
      </c>
      <c r="B21" s="149"/>
      <c r="C21" s="25"/>
      <c r="D21" s="30"/>
      <c r="E21" s="25"/>
      <c r="F21"/>
    </row>
    <row r="22" spans="1:6" x14ac:dyDescent="0.2">
      <c r="A22" s="23">
        <v>41699</v>
      </c>
      <c r="B22" s="149"/>
      <c r="C22" s="25"/>
      <c r="D22" s="26"/>
      <c r="E22" s="25"/>
      <c r="F22"/>
    </row>
    <row r="23" spans="1:6" x14ac:dyDescent="0.2">
      <c r="A23" s="23">
        <v>41730</v>
      </c>
      <c r="B23" s="149"/>
      <c r="C23" s="25"/>
      <c r="D23" s="26"/>
      <c r="E23" s="25"/>
      <c r="F23"/>
    </row>
    <row r="24" spans="1:6" x14ac:dyDescent="0.2">
      <c r="A24" s="23">
        <v>41760</v>
      </c>
      <c r="B24" s="149"/>
      <c r="C24" s="25"/>
      <c r="D24" s="26"/>
      <c r="E24" s="25"/>
      <c r="F24"/>
    </row>
    <row r="25" spans="1:6" x14ac:dyDescent="0.2">
      <c r="A25" s="23">
        <v>41791</v>
      </c>
      <c r="B25" s="149"/>
      <c r="C25" s="25"/>
      <c r="D25" s="26"/>
      <c r="E25" s="25"/>
      <c r="F25"/>
    </row>
    <row r="26" spans="1:6" x14ac:dyDescent="0.2">
      <c r="A26" s="23">
        <v>41821</v>
      </c>
      <c r="B26" s="149"/>
      <c r="C26" s="25"/>
      <c r="D26" s="26"/>
      <c r="E26" s="25"/>
      <c r="F26"/>
    </row>
    <row r="27" spans="1:6" x14ac:dyDescent="0.2">
      <c r="A27" s="23">
        <v>41852</v>
      </c>
      <c r="B27" s="149"/>
      <c r="C27" s="25"/>
      <c r="D27" s="26"/>
      <c r="E27" s="25"/>
      <c r="F27"/>
    </row>
    <row r="28" spans="1:6" x14ac:dyDescent="0.2">
      <c r="A28" s="23">
        <v>41883</v>
      </c>
      <c r="B28" s="149"/>
      <c r="C28" s="25"/>
      <c r="D28" s="26"/>
      <c r="E28" s="25"/>
      <c r="F28"/>
    </row>
    <row r="29" spans="1:6" x14ac:dyDescent="0.2">
      <c r="A29" s="23">
        <v>41913</v>
      </c>
      <c r="B29" s="149"/>
      <c r="C29" s="25"/>
      <c r="D29" s="26"/>
      <c r="E29" s="25"/>
      <c r="F29"/>
    </row>
    <row r="30" spans="1:6" x14ac:dyDescent="0.2">
      <c r="A30" s="23">
        <v>41944</v>
      </c>
      <c r="B30" s="149"/>
      <c r="C30" s="25"/>
      <c r="D30" s="26"/>
      <c r="E30" s="25"/>
      <c r="F30"/>
    </row>
    <row r="31" spans="1:6" ht="13.5" thickBot="1" x14ac:dyDescent="0.25">
      <c r="A31" s="27">
        <v>41974</v>
      </c>
      <c r="B31" s="150"/>
      <c r="C31" s="28"/>
      <c r="D31" s="31"/>
      <c r="E31" s="28"/>
      <c r="F31"/>
    </row>
    <row r="32" spans="1:6" x14ac:dyDescent="0.2">
      <c r="A32" s="19">
        <v>42005</v>
      </c>
      <c r="B32" s="151"/>
      <c r="C32" s="32"/>
      <c r="D32" s="20"/>
      <c r="E32" s="21"/>
      <c r="F32"/>
    </row>
    <row r="33" spans="1:6" x14ac:dyDescent="0.2">
      <c r="A33" s="23">
        <v>42036</v>
      </c>
      <c r="B33" s="149"/>
      <c r="C33" s="33"/>
      <c r="D33" s="24"/>
      <c r="E33" s="25"/>
      <c r="F33"/>
    </row>
    <row r="34" spans="1:6" x14ac:dyDescent="0.2">
      <c r="A34" s="23">
        <v>42064</v>
      </c>
      <c r="B34" s="149"/>
      <c r="C34" s="33"/>
      <c r="D34" s="24"/>
      <c r="E34" s="25"/>
      <c r="F34"/>
    </row>
    <row r="35" spans="1:6" x14ac:dyDescent="0.2">
      <c r="A35" s="23">
        <v>42095</v>
      </c>
      <c r="B35" s="149"/>
      <c r="C35" s="33"/>
      <c r="D35" s="24"/>
      <c r="E35" s="25"/>
      <c r="F35"/>
    </row>
    <row r="36" spans="1:6" x14ac:dyDescent="0.2">
      <c r="A36" s="23">
        <v>42125</v>
      </c>
      <c r="B36" s="149"/>
      <c r="C36" s="33"/>
      <c r="D36" s="24"/>
      <c r="E36" s="25"/>
      <c r="F36"/>
    </row>
    <row r="37" spans="1:6" x14ac:dyDescent="0.2">
      <c r="A37" s="23">
        <v>42156</v>
      </c>
      <c r="B37" s="149"/>
      <c r="C37" s="33"/>
      <c r="D37" s="24"/>
      <c r="E37" s="25"/>
      <c r="F37"/>
    </row>
    <row r="38" spans="1:6" x14ac:dyDescent="0.2">
      <c r="A38" s="23">
        <v>42186</v>
      </c>
      <c r="B38" s="149"/>
      <c r="C38" s="33"/>
      <c r="D38" s="24"/>
      <c r="E38" s="25"/>
      <c r="F38"/>
    </row>
    <row r="39" spans="1:6" x14ac:dyDescent="0.2">
      <c r="A39" s="23">
        <v>42217</v>
      </c>
      <c r="B39" s="149"/>
      <c r="C39" s="33"/>
      <c r="D39" s="24"/>
      <c r="E39" s="25"/>
      <c r="F39"/>
    </row>
    <row r="40" spans="1:6" x14ac:dyDescent="0.2">
      <c r="A40" s="23">
        <v>42248</v>
      </c>
      <c r="B40" s="149"/>
      <c r="C40" s="33"/>
      <c r="D40" s="24"/>
      <c r="E40" s="25"/>
      <c r="F40"/>
    </row>
    <row r="41" spans="1:6" x14ac:dyDescent="0.2">
      <c r="A41" s="23">
        <v>42278</v>
      </c>
      <c r="B41" s="149"/>
      <c r="C41" s="33"/>
      <c r="D41" s="24"/>
      <c r="E41" s="25"/>
      <c r="F41"/>
    </row>
    <row r="42" spans="1:6" x14ac:dyDescent="0.2">
      <c r="A42" s="23">
        <v>42309</v>
      </c>
      <c r="B42" s="149"/>
      <c r="C42" s="33"/>
      <c r="D42" s="24"/>
      <c r="E42" s="25"/>
      <c r="F42"/>
    </row>
    <row r="43" spans="1:6" ht="13.5" thickBot="1" x14ac:dyDescent="0.25">
      <c r="A43" s="27">
        <v>42339</v>
      </c>
      <c r="B43" s="150"/>
      <c r="C43" s="34"/>
      <c r="D43" s="35"/>
      <c r="E43" s="28"/>
      <c r="F43"/>
    </row>
    <row r="44" spans="1:6" x14ac:dyDescent="0.2">
      <c r="A44" s="19">
        <v>42370</v>
      </c>
      <c r="B44" s="151"/>
      <c r="C44" s="32"/>
      <c r="D44" s="20"/>
      <c r="E44" s="21"/>
      <c r="F44"/>
    </row>
    <row r="45" spans="1:6" x14ac:dyDescent="0.2">
      <c r="A45" s="23">
        <v>42401</v>
      </c>
      <c r="B45" s="149"/>
      <c r="C45" s="33"/>
      <c r="D45" s="24"/>
      <c r="E45" s="25"/>
      <c r="F45"/>
    </row>
    <row r="46" spans="1:6" x14ac:dyDescent="0.2">
      <c r="A46" s="23">
        <v>42430</v>
      </c>
      <c r="B46" s="149"/>
      <c r="C46" s="33"/>
      <c r="D46" s="24"/>
      <c r="E46" s="25"/>
      <c r="F46"/>
    </row>
    <row r="47" spans="1:6" x14ac:dyDescent="0.2">
      <c r="A47" s="23">
        <v>42461</v>
      </c>
      <c r="B47" s="149"/>
      <c r="C47" s="33"/>
      <c r="D47" s="24"/>
      <c r="E47" s="25"/>
      <c r="F47"/>
    </row>
    <row r="48" spans="1:6" x14ac:dyDescent="0.2">
      <c r="A48" s="23">
        <v>42491</v>
      </c>
      <c r="B48" s="149"/>
      <c r="C48" s="33"/>
      <c r="D48" s="24"/>
      <c r="E48" s="25"/>
      <c r="F48"/>
    </row>
    <row r="49" spans="1:6" x14ac:dyDescent="0.2">
      <c r="A49" s="222">
        <v>42522</v>
      </c>
      <c r="B49" s="149"/>
      <c r="C49" s="33"/>
      <c r="D49" s="24"/>
      <c r="E49" s="25"/>
      <c r="F49"/>
    </row>
    <row r="50" spans="1:6" x14ac:dyDescent="0.2">
      <c r="A50" s="222">
        <v>42552</v>
      </c>
      <c r="B50" s="149"/>
      <c r="C50" s="33"/>
      <c r="D50" s="24"/>
      <c r="E50" s="25"/>
      <c r="F50"/>
    </row>
    <row r="51" spans="1:6" x14ac:dyDescent="0.2">
      <c r="A51" s="222">
        <v>42583</v>
      </c>
      <c r="B51" s="149"/>
      <c r="C51" s="33"/>
      <c r="D51" s="24"/>
      <c r="E51" s="25"/>
      <c r="F51"/>
    </row>
    <row r="52" spans="1:6" x14ac:dyDescent="0.2">
      <c r="A52" s="222">
        <v>42614</v>
      </c>
      <c r="B52" s="149"/>
      <c r="C52" s="33"/>
      <c r="D52" s="24"/>
      <c r="E52" s="25"/>
      <c r="F52"/>
    </row>
    <row r="53" spans="1:6" x14ac:dyDescent="0.2">
      <c r="A53" s="222">
        <v>42644</v>
      </c>
      <c r="B53" s="149"/>
      <c r="C53" s="33"/>
      <c r="D53" s="24"/>
      <c r="E53" s="25"/>
      <c r="F53"/>
    </row>
    <row r="54" spans="1:6" ht="13.5" thickBot="1" x14ac:dyDescent="0.25">
      <c r="A54" s="223">
        <v>42675</v>
      </c>
      <c r="B54" s="150"/>
      <c r="C54" s="34"/>
      <c r="D54" s="35"/>
      <c r="E54" s="28"/>
      <c r="F54"/>
    </row>
    <row r="55" spans="1:6" ht="13.5" hidden="1" thickBot="1" x14ac:dyDescent="0.25">
      <c r="A55" s="224">
        <v>42705</v>
      </c>
      <c r="B55" s="74"/>
      <c r="C55" s="225"/>
      <c r="D55" s="226"/>
      <c r="E55" s="227"/>
      <c r="F55"/>
    </row>
    <row r="56" spans="1:6" ht="13.5" thickBot="1" x14ac:dyDescent="0.25">
      <c r="A56" s="36"/>
      <c r="B56" s="37"/>
      <c r="C56" s="37"/>
      <c r="D56" s="38"/>
      <c r="E56" s="37"/>
      <c r="F56" s="38"/>
    </row>
    <row r="57" spans="1:6" x14ac:dyDescent="0.2">
      <c r="A57" s="39">
        <v>2013</v>
      </c>
      <c r="B57" s="21"/>
      <c r="C57" s="21"/>
      <c r="D57" s="21"/>
      <c r="E57" s="21"/>
      <c r="F57"/>
    </row>
    <row r="58" spans="1:6" x14ac:dyDescent="0.2">
      <c r="A58" s="40">
        <v>2014</v>
      </c>
      <c r="B58" s="25"/>
      <c r="C58" s="25"/>
      <c r="D58" s="25"/>
      <c r="E58" s="25"/>
      <c r="F58"/>
    </row>
    <row r="59" spans="1:6" ht="13.5" thickBot="1" x14ac:dyDescent="0.25">
      <c r="A59" s="41">
        <v>2015</v>
      </c>
      <c r="B59" s="28"/>
      <c r="C59" s="28"/>
      <c r="D59" s="28"/>
      <c r="E59" s="28"/>
      <c r="F59"/>
    </row>
    <row r="60" spans="1:6" ht="13.5" thickBot="1" x14ac:dyDescent="0.25">
      <c r="A60" s="36"/>
      <c r="B60" s="37"/>
      <c r="C60" s="37"/>
      <c r="D60" s="37"/>
      <c r="E60" s="37"/>
      <c r="F60"/>
    </row>
    <row r="61" spans="1:6" x14ac:dyDescent="0.2">
      <c r="A61" s="228" t="s">
        <v>108</v>
      </c>
      <c r="B61" s="21"/>
      <c r="C61" s="21"/>
      <c r="D61" s="21"/>
      <c r="E61" s="21"/>
      <c r="F61"/>
    </row>
    <row r="62" spans="1:6" ht="13.5" thickBot="1" x14ac:dyDescent="0.25">
      <c r="A62" s="223" t="s">
        <v>107</v>
      </c>
      <c r="B62" s="28"/>
      <c r="C62" s="28"/>
      <c r="D62" s="28"/>
      <c r="E62" s="28"/>
      <c r="F62"/>
    </row>
    <row r="63" spans="1:6" x14ac:dyDescent="0.2">
      <c r="A63" s="42"/>
      <c r="B63" s="37"/>
      <c r="C63" s="37"/>
      <c r="D63" s="37"/>
      <c r="E63" s="37"/>
      <c r="F63" s="37"/>
    </row>
    <row r="64" spans="1:6" x14ac:dyDescent="0.2">
      <c r="A64" s="43"/>
      <c r="B64" s="37"/>
      <c r="C64" s="37"/>
      <c r="D64" s="37"/>
      <c r="E64" s="37"/>
      <c r="F64" s="37"/>
    </row>
    <row r="65" spans="1:6" x14ac:dyDescent="0.2">
      <c r="A65" s="43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  <row r="67" spans="1:6" hidden="1" x14ac:dyDescent="0.2">
      <c r="A67" s="44" t="s">
        <v>53</v>
      </c>
      <c r="B67" s="45"/>
      <c r="C67" s="46"/>
    </row>
    <row r="68" spans="1:6" ht="13.5" hidden="1" thickBot="1" x14ac:dyDescent="0.25">
      <c r="A68" s="46"/>
      <c r="B68" s="46"/>
      <c r="C68" s="46"/>
    </row>
    <row r="69" spans="1:6" ht="13.5" hidden="1" thickBot="1" x14ac:dyDescent="0.25">
      <c r="A69" s="47" t="s">
        <v>51</v>
      </c>
      <c r="C69" s="48" t="s">
        <v>54</v>
      </c>
      <c r="D69" s="49" t="s">
        <v>55</v>
      </c>
    </row>
    <row r="70" spans="1:6" hidden="1" x14ac:dyDescent="0.2">
      <c r="A70" s="50">
        <v>2003</v>
      </c>
      <c r="C70" s="51">
        <f>+C57-SUM(C8:C19)</f>
        <v>0</v>
      </c>
      <c r="D70" s="52">
        <f>+D57-SUM(D8:D19)</f>
        <v>0</v>
      </c>
    </row>
    <row r="71" spans="1:6" hidden="1" x14ac:dyDescent="0.2">
      <c r="A71" s="53">
        <v>2004</v>
      </c>
      <c r="C71" s="54">
        <f>+C58-SUM(C20:C31)</f>
        <v>0</v>
      </c>
      <c r="D71" s="55">
        <f>+D58-SUM(D20:D31)</f>
        <v>0</v>
      </c>
    </row>
    <row r="72" spans="1:6" ht="13.5" hidden="1" thickBot="1" x14ac:dyDescent="0.25">
      <c r="A72" s="56">
        <v>2005</v>
      </c>
      <c r="C72" s="57">
        <f>+C59-SUM(C32:C43)</f>
        <v>0</v>
      </c>
      <c r="D72" s="58">
        <f>+D59-SUM(D32:D43)</f>
        <v>0</v>
      </c>
    </row>
    <row r="73" spans="1:6" hidden="1" x14ac:dyDescent="0.2">
      <c r="A73" s="50" t="str">
        <f>+A61</f>
        <v>ene-nov 2015</v>
      </c>
      <c r="C73" s="59">
        <f>+C61-(SUM(C32:INDEX(C32:C43,'parámetros e instrucciones'!$E$3)))</f>
        <v>0</v>
      </c>
      <c r="D73" s="59">
        <f>+D61-(SUM(D32:INDEX(D32:D43,'parámetros e instrucciones'!$E$3)))</f>
        <v>0</v>
      </c>
    </row>
    <row r="74" spans="1:6" ht="13.5" hidden="1" thickBot="1" x14ac:dyDescent="0.25">
      <c r="A74" s="56" t="str">
        <f>+A62</f>
        <v>ene-nov 2016</v>
      </c>
      <c r="C74" s="60">
        <f>+C62-(SUM(C44:INDEX(C44:C55,'parámetros e instrucciones'!$E$3)))</f>
        <v>0</v>
      </c>
      <c r="D74" s="60">
        <f>+D62-(SUM(D44:INDEX(D44:D55,'parámetros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portrait" verticalDpi="300" r:id="rId1"/>
  <headerFooter>
    <oddHeader>&amp;R2016 -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85" zoomScaleNormal="85" workbookViewId="0">
      <selection activeCell="L24" sqref="L24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8.140625" style="8" customWidth="1"/>
    <col min="7" max="9" width="2.85546875" style="8" customWidth="1"/>
    <col min="10" max="16384" width="11.42578125" style="8"/>
  </cols>
  <sheetData>
    <row r="1" spans="1:8" x14ac:dyDescent="0.2">
      <c r="A1" s="265" t="s">
        <v>110</v>
      </c>
      <c r="B1" s="266"/>
      <c r="C1" s="266"/>
      <c r="D1" s="266"/>
      <c r="E1" s="266"/>
      <c r="F1" s="266"/>
      <c r="G1" s="15"/>
      <c r="H1" s="15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220" t="str">
        <f>+'1.modelos prod.invest.'!A3</f>
        <v xml:space="preserve">Lavavajillas </v>
      </c>
      <c r="B3" s="153"/>
      <c r="C3" s="153"/>
      <c r="D3" s="153"/>
      <c r="E3" s="153"/>
      <c r="F3" s="153"/>
      <c r="G3" s="16"/>
    </row>
    <row r="4" spans="1:8" x14ac:dyDescent="0.2">
      <c r="A4" s="6" t="s">
        <v>87</v>
      </c>
      <c r="B4" s="7"/>
      <c r="C4" s="7"/>
      <c r="D4" s="7"/>
      <c r="E4" s="7"/>
      <c r="F4" s="7"/>
    </row>
    <row r="5" spans="1:8" ht="13.5" thickBot="1" x14ac:dyDescent="0.25">
      <c r="A5" s="230" t="s">
        <v>101</v>
      </c>
      <c r="B5" s="7"/>
      <c r="C5" s="7"/>
      <c r="D5" s="7"/>
      <c r="E5" s="7"/>
      <c r="F5" s="7"/>
    </row>
    <row r="6" spans="1:8" ht="12.75" customHeight="1" x14ac:dyDescent="0.2">
      <c r="A6" s="17" t="s">
        <v>50</v>
      </c>
      <c r="B6" s="17" t="s">
        <v>7</v>
      </c>
      <c r="C6" s="17" t="s">
        <v>6</v>
      </c>
      <c r="D6" s="17" t="s">
        <v>36</v>
      </c>
      <c r="E6" s="17" t="s">
        <v>37</v>
      </c>
      <c r="F6"/>
    </row>
    <row r="7" spans="1:8" ht="13.5" thickBot="1" x14ac:dyDescent="0.25">
      <c r="A7" s="138" t="s">
        <v>51</v>
      </c>
      <c r="B7" s="18" t="s">
        <v>134</v>
      </c>
      <c r="C7" s="18" t="s">
        <v>8</v>
      </c>
      <c r="D7" s="18" t="s">
        <v>9</v>
      </c>
      <c r="E7" s="18" t="s">
        <v>9</v>
      </c>
      <c r="F7"/>
    </row>
    <row r="8" spans="1:8" x14ac:dyDescent="0.2">
      <c r="A8" s="19">
        <v>41275</v>
      </c>
      <c r="B8" s="147"/>
      <c r="C8" s="21"/>
      <c r="D8" s="22"/>
      <c r="E8" s="21"/>
      <c r="F8"/>
    </row>
    <row r="9" spans="1:8" x14ac:dyDescent="0.2">
      <c r="A9" s="23">
        <v>41306</v>
      </c>
      <c r="B9" s="148"/>
      <c r="C9" s="25"/>
      <c r="D9" s="26"/>
      <c r="E9" s="25"/>
      <c r="F9"/>
    </row>
    <row r="10" spans="1:8" x14ac:dyDescent="0.2">
      <c r="A10" s="23">
        <v>41334</v>
      </c>
      <c r="B10" s="148"/>
      <c r="C10" s="25"/>
      <c r="D10" s="26"/>
      <c r="E10" s="25"/>
      <c r="F10"/>
    </row>
    <row r="11" spans="1:8" x14ac:dyDescent="0.2">
      <c r="A11" s="23">
        <v>41365</v>
      </c>
      <c r="B11" s="148"/>
      <c r="C11" s="25"/>
      <c r="D11" s="26"/>
      <c r="E11" s="25"/>
      <c r="F11"/>
    </row>
    <row r="12" spans="1:8" x14ac:dyDescent="0.2">
      <c r="A12" s="23">
        <v>41395</v>
      </c>
      <c r="B12" s="149"/>
      <c r="C12" s="25"/>
      <c r="D12" s="26"/>
      <c r="E12" s="25"/>
      <c r="F12"/>
    </row>
    <row r="13" spans="1:8" x14ac:dyDescent="0.2">
      <c r="A13" s="23">
        <v>41426</v>
      </c>
      <c r="B13" s="148"/>
      <c r="C13" s="25"/>
      <c r="D13" s="26"/>
      <c r="E13" s="25"/>
      <c r="F13"/>
    </row>
    <row r="14" spans="1:8" x14ac:dyDescent="0.2">
      <c r="A14" s="23">
        <v>41456</v>
      </c>
      <c r="B14" s="149"/>
      <c r="C14" s="25"/>
      <c r="D14" s="26"/>
      <c r="E14" s="25"/>
      <c r="F14"/>
    </row>
    <row r="15" spans="1:8" x14ac:dyDescent="0.2">
      <c r="A15" s="23">
        <v>41487</v>
      </c>
      <c r="B15" s="149"/>
      <c r="C15" s="25"/>
      <c r="D15" s="26"/>
      <c r="E15" s="25"/>
      <c r="F15"/>
    </row>
    <row r="16" spans="1:8" x14ac:dyDescent="0.2">
      <c r="A16" s="23">
        <v>41518</v>
      </c>
      <c r="B16" s="149"/>
      <c r="C16" s="25"/>
      <c r="D16" s="26"/>
      <c r="E16" s="25"/>
      <c r="F16"/>
    </row>
    <row r="17" spans="1:6" x14ac:dyDescent="0.2">
      <c r="A17" s="23">
        <v>41548</v>
      </c>
      <c r="B17" s="149"/>
      <c r="C17" s="25"/>
      <c r="D17" s="26"/>
      <c r="E17" s="25"/>
      <c r="F17"/>
    </row>
    <row r="18" spans="1:6" x14ac:dyDescent="0.2">
      <c r="A18" s="23">
        <v>41579</v>
      </c>
      <c r="B18" s="149"/>
      <c r="C18" s="25"/>
      <c r="D18" s="26"/>
      <c r="E18" s="25"/>
      <c r="F18"/>
    </row>
    <row r="19" spans="1:6" ht="13.5" thickBot="1" x14ac:dyDescent="0.25">
      <c r="A19" s="27">
        <v>41609</v>
      </c>
      <c r="B19" s="150"/>
      <c r="C19" s="28"/>
      <c r="D19" s="29"/>
      <c r="E19" s="28"/>
      <c r="F19"/>
    </row>
    <row r="20" spans="1:6" x14ac:dyDescent="0.2">
      <c r="A20" s="19">
        <v>41640</v>
      </c>
      <c r="B20" s="151"/>
      <c r="C20" s="21"/>
      <c r="D20" s="26"/>
      <c r="E20" s="21"/>
      <c r="F20"/>
    </row>
    <row r="21" spans="1:6" x14ac:dyDescent="0.2">
      <c r="A21" s="23">
        <v>41671</v>
      </c>
      <c r="B21" s="149"/>
      <c r="C21" s="25"/>
      <c r="D21" s="30"/>
      <c r="E21" s="25"/>
      <c r="F21"/>
    </row>
    <row r="22" spans="1:6" x14ac:dyDescent="0.2">
      <c r="A22" s="23">
        <v>41699</v>
      </c>
      <c r="B22" s="149"/>
      <c r="C22" s="25"/>
      <c r="D22" s="26"/>
      <c r="E22" s="25"/>
      <c r="F22"/>
    </row>
    <row r="23" spans="1:6" x14ac:dyDescent="0.2">
      <c r="A23" s="23">
        <v>41730</v>
      </c>
      <c r="B23" s="149"/>
      <c r="C23" s="25"/>
      <c r="D23" s="26"/>
      <c r="E23" s="25"/>
      <c r="F23"/>
    </row>
    <row r="24" spans="1:6" x14ac:dyDescent="0.2">
      <c r="A24" s="23">
        <v>41760</v>
      </c>
      <c r="B24" s="149"/>
      <c r="C24" s="25"/>
      <c r="D24" s="26"/>
      <c r="E24" s="25"/>
      <c r="F24"/>
    </row>
    <row r="25" spans="1:6" x14ac:dyDescent="0.2">
      <c r="A25" s="23">
        <v>41791</v>
      </c>
      <c r="B25" s="149"/>
      <c r="C25" s="25"/>
      <c r="D25" s="26"/>
      <c r="E25" s="25"/>
      <c r="F25"/>
    </row>
    <row r="26" spans="1:6" x14ac:dyDescent="0.2">
      <c r="A26" s="23">
        <v>41821</v>
      </c>
      <c r="B26" s="149"/>
      <c r="C26" s="25"/>
      <c r="D26" s="26"/>
      <c r="E26" s="25"/>
      <c r="F26"/>
    </row>
    <row r="27" spans="1:6" x14ac:dyDescent="0.2">
      <c r="A27" s="23">
        <v>41852</v>
      </c>
      <c r="B27" s="149"/>
      <c r="C27" s="25"/>
      <c r="D27" s="26"/>
      <c r="E27" s="25"/>
      <c r="F27"/>
    </row>
    <row r="28" spans="1:6" x14ac:dyDescent="0.2">
      <c r="A28" s="23">
        <v>41883</v>
      </c>
      <c r="B28" s="149"/>
      <c r="C28" s="25"/>
      <c r="D28" s="26"/>
      <c r="E28" s="25"/>
      <c r="F28"/>
    </row>
    <row r="29" spans="1:6" x14ac:dyDescent="0.2">
      <c r="A29" s="23">
        <v>41913</v>
      </c>
      <c r="B29" s="149"/>
      <c r="C29" s="25"/>
      <c r="D29" s="26"/>
      <c r="E29" s="25"/>
      <c r="F29"/>
    </row>
    <row r="30" spans="1:6" x14ac:dyDescent="0.2">
      <c r="A30" s="23">
        <v>41944</v>
      </c>
      <c r="B30" s="149"/>
      <c r="C30" s="25"/>
      <c r="D30" s="26"/>
      <c r="E30" s="25"/>
      <c r="F30"/>
    </row>
    <row r="31" spans="1:6" ht="13.5" thickBot="1" x14ac:dyDescent="0.25">
      <c r="A31" s="27">
        <v>41974</v>
      </c>
      <c r="B31" s="150"/>
      <c r="C31" s="28"/>
      <c r="D31" s="31"/>
      <c r="E31" s="28"/>
      <c r="F31"/>
    </row>
    <row r="32" spans="1:6" x14ac:dyDescent="0.2">
      <c r="A32" s="19">
        <v>42005</v>
      </c>
      <c r="B32" s="151"/>
      <c r="C32" s="32"/>
      <c r="D32" s="20"/>
      <c r="E32" s="21"/>
      <c r="F32"/>
    </row>
    <row r="33" spans="1:6" x14ac:dyDescent="0.2">
      <c r="A33" s="23">
        <v>42036</v>
      </c>
      <c r="B33" s="149"/>
      <c r="C33" s="33"/>
      <c r="D33" s="24"/>
      <c r="E33" s="25"/>
      <c r="F33"/>
    </row>
    <row r="34" spans="1:6" x14ac:dyDescent="0.2">
      <c r="A34" s="23">
        <v>42064</v>
      </c>
      <c r="B34" s="149"/>
      <c r="C34" s="33"/>
      <c r="D34" s="24"/>
      <c r="E34" s="25"/>
      <c r="F34"/>
    </row>
    <row r="35" spans="1:6" x14ac:dyDescent="0.2">
      <c r="A35" s="23">
        <v>42095</v>
      </c>
      <c r="B35" s="149"/>
      <c r="C35" s="33"/>
      <c r="D35" s="24"/>
      <c r="E35" s="25"/>
      <c r="F35"/>
    </row>
    <row r="36" spans="1:6" x14ac:dyDescent="0.2">
      <c r="A36" s="23">
        <v>42125</v>
      </c>
      <c r="B36" s="149"/>
      <c r="C36" s="33"/>
      <c r="D36" s="24"/>
      <c r="E36" s="25"/>
      <c r="F36"/>
    </row>
    <row r="37" spans="1:6" x14ac:dyDescent="0.2">
      <c r="A37" s="23">
        <v>42156</v>
      </c>
      <c r="B37" s="149"/>
      <c r="C37" s="33"/>
      <c r="D37" s="24"/>
      <c r="E37" s="25"/>
      <c r="F37"/>
    </row>
    <row r="38" spans="1:6" x14ac:dyDescent="0.2">
      <c r="A38" s="23">
        <v>42186</v>
      </c>
      <c r="B38" s="149"/>
      <c r="C38" s="33"/>
      <c r="D38" s="24"/>
      <c r="E38" s="25"/>
      <c r="F38"/>
    </row>
    <row r="39" spans="1:6" x14ac:dyDescent="0.2">
      <c r="A39" s="23">
        <v>42217</v>
      </c>
      <c r="B39" s="149"/>
      <c r="C39" s="33"/>
      <c r="D39" s="24"/>
      <c r="E39" s="25"/>
      <c r="F39"/>
    </row>
    <row r="40" spans="1:6" x14ac:dyDescent="0.2">
      <c r="A40" s="23">
        <v>42248</v>
      </c>
      <c r="B40" s="149"/>
      <c r="C40" s="33"/>
      <c r="D40" s="24"/>
      <c r="E40" s="25"/>
      <c r="F40"/>
    </row>
    <row r="41" spans="1:6" x14ac:dyDescent="0.2">
      <c r="A41" s="23">
        <v>42278</v>
      </c>
      <c r="B41" s="149"/>
      <c r="C41" s="33"/>
      <c r="D41" s="24"/>
      <c r="E41" s="25"/>
      <c r="F41"/>
    </row>
    <row r="42" spans="1:6" x14ac:dyDescent="0.2">
      <c r="A42" s="23">
        <v>42309</v>
      </c>
      <c r="B42" s="149"/>
      <c r="C42" s="33"/>
      <c r="D42" s="24"/>
      <c r="E42" s="25"/>
      <c r="F42"/>
    </row>
    <row r="43" spans="1:6" ht="13.5" thickBot="1" x14ac:dyDescent="0.25">
      <c r="A43" s="27">
        <v>42339</v>
      </c>
      <c r="B43" s="150"/>
      <c r="C43" s="34"/>
      <c r="D43" s="35"/>
      <c r="E43" s="28"/>
      <c r="F43"/>
    </row>
    <row r="44" spans="1:6" x14ac:dyDescent="0.2">
      <c r="A44" s="19">
        <v>42370</v>
      </c>
      <c r="B44" s="151"/>
      <c r="C44" s="32"/>
      <c r="D44" s="20"/>
      <c r="E44" s="21"/>
      <c r="F44"/>
    </row>
    <row r="45" spans="1:6" x14ac:dyDescent="0.2">
      <c r="A45" s="23">
        <v>42401</v>
      </c>
      <c r="B45" s="149"/>
      <c r="C45" s="33"/>
      <c r="D45" s="24"/>
      <c r="E45" s="25"/>
      <c r="F45"/>
    </row>
    <row r="46" spans="1:6" x14ac:dyDescent="0.2">
      <c r="A46" s="23">
        <v>42430</v>
      </c>
      <c r="B46" s="149"/>
      <c r="C46" s="33"/>
      <c r="D46" s="24"/>
      <c r="E46" s="25"/>
      <c r="F46"/>
    </row>
    <row r="47" spans="1:6" x14ac:dyDescent="0.2">
      <c r="A47" s="23">
        <v>42461</v>
      </c>
      <c r="B47" s="149"/>
      <c r="C47" s="33"/>
      <c r="D47" s="24"/>
      <c r="E47" s="25"/>
      <c r="F47"/>
    </row>
    <row r="48" spans="1:6" x14ac:dyDescent="0.2">
      <c r="A48" s="23">
        <v>42491</v>
      </c>
      <c r="B48" s="149"/>
      <c r="C48" s="33"/>
      <c r="D48" s="24"/>
      <c r="E48" s="25"/>
      <c r="F48"/>
    </row>
    <row r="49" spans="1:6" x14ac:dyDescent="0.2">
      <c r="A49" s="222">
        <v>42522</v>
      </c>
      <c r="B49" s="149"/>
      <c r="C49" s="33"/>
      <c r="D49" s="24"/>
      <c r="E49" s="25"/>
      <c r="F49"/>
    </row>
    <row r="50" spans="1:6" x14ac:dyDescent="0.2">
      <c r="A50" s="222">
        <v>42552</v>
      </c>
      <c r="B50" s="149"/>
      <c r="C50" s="33"/>
      <c r="D50" s="24"/>
      <c r="E50" s="25"/>
      <c r="F50"/>
    </row>
    <row r="51" spans="1:6" x14ac:dyDescent="0.2">
      <c r="A51" s="222">
        <v>42583</v>
      </c>
      <c r="B51" s="149"/>
      <c r="C51" s="33"/>
      <c r="D51" s="24"/>
      <c r="E51" s="25"/>
      <c r="F51"/>
    </row>
    <row r="52" spans="1:6" x14ac:dyDescent="0.2">
      <c r="A52" s="222">
        <v>42614</v>
      </c>
      <c r="B52" s="149"/>
      <c r="C52" s="33"/>
      <c r="D52" s="24"/>
      <c r="E52" s="25"/>
      <c r="F52"/>
    </row>
    <row r="53" spans="1:6" x14ac:dyDescent="0.2">
      <c r="A53" s="222">
        <v>42644</v>
      </c>
      <c r="B53" s="149"/>
      <c r="C53" s="33"/>
      <c r="D53" s="24"/>
      <c r="E53" s="25"/>
      <c r="F53"/>
    </row>
    <row r="54" spans="1:6" ht="13.5" thickBot="1" x14ac:dyDescent="0.25">
      <c r="A54" s="223">
        <v>42675</v>
      </c>
      <c r="B54" s="150"/>
      <c r="C54" s="34"/>
      <c r="D54" s="35"/>
      <c r="E54" s="28"/>
      <c r="F54"/>
    </row>
    <row r="55" spans="1:6" ht="13.5" hidden="1" thickBot="1" x14ac:dyDescent="0.25">
      <c r="A55" s="224">
        <v>42705</v>
      </c>
      <c r="B55" s="74"/>
      <c r="C55" s="225"/>
      <c r="D55" s="226"/>
      <c r="E55" s="227"/>
      <c r="F55"/>
    </row>
    <row r="56" spans="1:6" ht="13.5" thickBot="1" x14ac:dyDescent="0.25">
      <c r="A56" s="36"/>
      <c r="B56" s="37"/>
      <c r="C56" s="37"/>
      <c r="D56" s="38"/>
      <c r="E56" s="37"/>
      <c r="F56" s="38"/>
    </row>
    <row r="57" spans="1:6" x14ac:dyDescent="0.2">
      <c r="A57" s="39">
        <v>2013</v>
      </c>
      <c r="B57" s="21"/>
      <c r="C57" s="21"/>
      <c r="D57" s="21"/>
      <c r="E57" s="21"/>
      <c r="F57"/>
    </row>
    <row r="58" spans="1:6" x14ac:dyDescent="0.2">
      <c r="A58" s="40">
        <v>2014</v>
      </c>
      <c r="B58" s="25"/>
      <c r="C58" s="25"/>
      <c r="D58" s="25"/>
      <c r="E58" s="25"/>
      <c r="F58"/>
    </row>
    <row r="59" spans="1:6" ht="13.5" thickBot="1" x14ac:dyDescent="0.25">
      <c r="A59" s="41">
        <v>2015</v>
      </c>
      <c r="B59" s="28"/>
      <c r="C59" s="28"/>
      <c r="D59" s="28"/>
      <c r="E59" s="28"/>
      <c r="F59"/>
    </row>
    <row r="60" spans="1:6" ht="13.5" thickBot="1" x14ac:dyDescent="0.25">
      <c r="A60" s="36"/>
      <c r="B60" s="37"/>
      <c r="C60" s="37"/>
      <c r="D60" s="37"/>
      <c r="E60" s="37"/>
      <c r="F60"/>
    </row>
    <row r="61" spans="1:6" x14ac:dyDescent="0.2">
      <c r="A61" s="228" t="s">
        <v>108</v>
      </c>
      <c r="B61" s="21"/>
      <c r="C61" s="21"/>
      <c r="D61" s="21"/>
      <c r="E61" s="21"/>
      <c r="F61"/>
    </row>
    <row r="62" spans="1:6" ht="13.5" thickBot="1" x14ac:dyDescent="0.25">
      <c r="A62" s="223" t="s">
        <v>107</v>
      </c>
      <c r="B62" s="28"/>
      <c r="C62" s="28"/>
      <c r="D62" s="28"/>
      <c r="E62" s="28"/>
      <c r="F62"/>
    </row>
    <row r="63" spans="1:6" x14ac:dyDescent="0.2">
      <c r="A63" s="42"/>
      <c r="B63" s="37"/>
      <c r="C63" s="37"/>
      <c r="D63" s="37"/>
      <c r="E63" s="37"/>
      <c r="F63" s="37"/>
    </row>
    <row r="64" spans="1:6" x14ac:dyDescent="0.2">
      <c r="A64" s="43"/>
      <c r="B64" s="37"/>
      <c r="C64" s="37"/>
      <c r="D64" s="37"/>
      <c r="E64" s="37"/>
      <c r="F64" s="37"/>
    </row>
    <row r="65" spans="1:6" x14ac:dyDescent="0.2">
      <c r="A65" s="43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  <row r="67" spans="1:6" hidden="1" x14ac:dyDescent="0.2">
      <c r="A67" s="44" t="s">
        <v>53</v>
      </c>
      <c r="B67" s="45"/>
      <c r="C67" s="46"/>
    </row>
    <row r="68" spans="1:6" hidden="1" x14ac:dyDescent="0.2">
      <c r="A68" s="46"/>
      <c r="B68" s="46"/>
      <c r="C68" s="46"/>
    </row>
    <row r="69" spans="1:6" ht="13.5" hidden="1" thickBot="1" x14ac:dyDescent="0.25">
      <c r="A69" s="47" t="s">
        <v>51</v>
      </c>
      <c r="C69" s="48" t="s">
        <v>54</v>
      </c>
      <c r="D69" s="49" t="s">
        <v>55</v>
      </c>
    </row>
    <row r="70" spans="1:6" hidden="1" x14ac:dyDescent="0.2">
      <c r="A70" s="50">
        <v>2003</v>
      </c>
      <c r="C70" s="51">
        <f>+C57-SUM(C8:C19)</f>
        <v>0</v>
      </c>
      <c r="D70" s="52">
        <f>+D57-SUM(D8:D19)</f>
        <v>0</v>
      </c>
    </row>
    <row r="71" spans="1:6" hidden="1" x14ac:dyDescent="0.2">
      <c r="A71" s="53">
        <v>2004</v>
      </c>
      <c r="C71" s="54">
        <f>+C58-SUM(C20:C31)</f>
        <v>0</v>
      </c>
      <c r="D71" s="55">
        <f>+D58-SUM(D20:D31)</f>
        <v>0</v>
      </c>
    </row>
    <row r="72" spans="1:6" ht="13.5" hidden="1" thickBot="1" x14ac:dyDescent="0.25">
      <c r="A72" s="56">
        <v>2005</v>
      </c>
      <c r="C72" s="57">
        <f>+C59-SUM(C32:C43)</f>
        <v>0</v>
      </c>
      <c r="D72" s="58">
        <f>+D59-SUM(D32:D43)</f>
        <v>0</v>
      </c>
    </row>
    <row r="73" spans="1:6" hidden="1" x14ac:dyDescent="0.2">
      <c r="A73" s="50" t="str">
        <f>+A61</f>
        <v>ene-nov 2015</v>
      </c>
      <c r="C73" s="59">
        <f>+C61-(SUM(C32:INDEX(C32:C43,'parámetros e instrucciones'!$E$3)))</f>
        <v>0</v>
      </c>
      <c r="D73" s="59">
        <f>+D61-(SUM(D32:INDEX(D32:D43,'parámetros e instrucciones'!$E$3)))</f>
        <v>0</v>
      </c>
    </row>
    <row r="74" spans="1:6" ht="13.5" hidden="1" thickBot="1" x14ac:dyDescent="0.25">
      <c r="A74" s="56" t="str">
        <f>+A62</f>
        <v>ene-nov 2016</v>
      </c>
      <c r="C74" s="60">
        <f>+C62-(SUM(C44:INDEX(C44:C55,'parámetros e instrucciones'!$E$3)))</f>
        <v>0</v>
      </c>
      <c r="D74" s="60">
        <f>+D62-(SUM(D44:INDEX(D44:D55,'parámetros e instrucciones'!$E$3)))</f>
        <v>0</v>
      </c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portrait" verticalDpi="300" r:id="rId1"/>
  <headerFooter>
    <oddHeader>&amp;R2016 - Año del Bicentenario de la Declaración de la Independencia Nacional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workbookViewId="0">
      <selection activeCell="J13" sqref="J13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6.85546875" style="8" customWidth="1"/>
    <col min="7" max="9" width="2.85546875" style="8" customWidth="1"/>
    <col min="10" max="16384" width="11.42578125" style="8"/>
  </cols>
  <sheetData>
    <row r="1" spans="1:8" x14ac:dyDescent="0.2">
      <c r="A1" s="265" t="s">
        <v>4</v>
      </c>
      <c r="B1" s="265"/>
      <c r="C1" s="265"/>
      <c r="D1" s="265"/>
      <c r="E1" s="265"/>
      <c r="F1" s="265"/>
      <c r="G1" s="229"/>
      <c r="H1" s="229"/>
    </row>
    <row r="2" spans="1:8" x14ac:dyDescent="0.2">
      <c r="A2" s="230" t="s">
        <v>5</v>
      </c>
      <c r="B2" s="7"/>
      <c r="C2" s="7"/>
      <c r="D2" s="7"/>
      <c r="E2" s="7"/>
      <c r="F2" s="7"/>
    </row>
    <row r="3" spans="1:8" x14ac:dyDescent="0.2">
      <c r="A3" s="220" t="str">
        <f>+'1.modelos prod.invest.'!A3</f>
        <v xml:space="preserve">Lavavajillas </v>
      </c>
      <c r="B3" s="231"/>
      <c r="C3" s="231"/>
      <c r="D3" s="231"/>
      <c r="E3" s="231"/>
      <c r="F3" s="231"/>
      <c r="G3" s="16"/>
    </row>
    <row r="4" spans="1:8" x14ac:dyDescent="0.2">
      <c r="A4" s="230" t="s">
        <v>48</v>
      </c>
      <c r="B4" s="7"/>
      <c r="C4" s="7"/>
      <c r="D4" s="7"/>
      <c r="E4" s="7"/>
      <c r="F4" s="7"/>
    </row>
    <row r="5" spans="1:8" ht="13.5" thickBot="1" x14ac:dyDescent="0.25">
      <c r="A5" s="230" t="s">
        <v>49</v>
      </c>
      <c r="B5" s="7"/>
      <c r="C5" s="7"/>
      <c r="D5" s="7"/>
      <c r="E5" s="7"/>
      <c r="F5" s="7"/>
    </row>
    <row r="6" spans="1:8" ht="12.75" customHeight="1" x14ac:dyDescent="0.2">
      <c r="A6" s="17" t="s">
        <v>50</v>
      </c>
      <c r="B6" s="17" t="s">
        <v>7</v>
      </c>
      <c r="C6" s="17" t="s">
        <v>6</v>
      </c>
      <c r="D6" s="17" t="s">
        <v>36</v>
      </c>
      <c r="E6" s="17" t="s">
        <v>37</v>
      </c>
    </row>
    <row r="7" spans="1:8" ht="13.5" thickBot="1" x14ac:dyDescent="0.25">
      <c r="A7" s="18" t="s">
        <v>51</v>
      </c>
      <c r="B7" s="18" t="s">
        <v>134</v>
      </c>
      <c r="C7" s="18" t="s">
        <v>8</v>
      </c>
      <c r="D7" s="18" t="s">
        <v>9</v>
      </c>
      <c r="E7" s="18" t="s">
        <v>9</v>
      </c>
    </row>
    <row r="8" spans="1:8" x14ac:dyDescent="0.2">
      <c r="A8" s="19">
        <f>+'2.b- impo investigadas'!A8</f>
        <v>41275</v>
      </c>
      <c r="B8" s="20"/>
      <c r="C8" s="21"/>
      <c r="D8" s="22"/>
      <c r="E8" s="21"/>
    </row>
    <row r="9" spans="1:8" x14ac:dyDescent="0.2">
      <c r="A9" s="23">
        <f>+'2.b- impo investigadas'!A9</f>
        <v>41306</v>
      </c>
      <c r="B9" s="24"/>
      <c r="C9" s="25"/>
      <c r="D9" s="26"/>
      <c r="E9" s="25"/>
    </row>
    <row r="10" spans="1:8" x14ac:dyDescent="0.2">
      <c r="A10" s="23">
        <f>+'2.b- impo investigadas'!A10</f>
        <v>41334</v>
      </c>
      <c r="B10" s="24"/>
      <c r="C10" s="25"/>
      <c r="D10" s="26"/>
      <c r="E10" s="25"/>
    </row>
    <row r="11" spans="1:8" x14ac:dyDescent="0.2">
      <c r="A11" s="23">
        <f>+'2.b- impo investigadas'!A11</f>
        <v>41365</v>
      </c>
      <c r="B11" s="24"/>
      <c r="C11" s="25"/>
      <c r="D11" s="26"/>
      <c r="E11" s="25"/>
    </row>
    <row r="12" spans="1:8" x14ac:dyDescent="0.2">
      <c r="A12" s="23">
        <f>+'2.b- impo investigadas'!A12</f>
        <v>41395</v>
      </c>
      <c r="B12" s="25"/>
      <c r="C12" s="25"/>
      <c r="D12" s="26"/>
      <c r="E12" s="25"/>
    </row>
    <row r="13" spans="1:8" x14ac:dyDescent="0.2">
      <c r="A13" s="23">
        <f>+'2.b- impo investigadas'!A13</f>
        <v>41426</v>
      </c>
      <c r="B13" s="24"/>
      <c r="C13" s="25"/>
      <c r="D13" s="26"/>
      <c r="E13" s="25"/>
    </row>
    <row r="14" spans="1:8" x14ac:dyDescent="0.2">
      <c r="A14" s="23">
        <f>+'2.b- impo investigadas'!A14</f>
        <v>41456</v>
      </c>
      <c r="B14" s="25"/>
      <c r="C14" s="25"/>
      <c r="D14" s="26"/>
      <c r="E14" s="25"/>
    </row>
    <row r="15" spans="1:8" x14ac:dyDescent="0.2">
      <c r="A15" s="23">
        <f>+'2.b- impo investigadas'!A15</f>
        <v>41487</v>
      </c>
      <c r="B15" s="25"/>
      <c r="C15" s="25"/>
      <c r="D15" s="26"/>
      <c r="E15" s="25"/>
    </row>
    <row r="16" spans="1:8" x14ac:dyDescent="0.2">
      <c r="A16" s="23">
        <f>+'2.b- impo investigadas'!A16</f>
        <v>41518</v>
      </c>
      <c r="B16" s="25"/>
      <c r="C16" s="25"/>
      <c r="D16" s="26"/>
      <c r="E16" s="25"/>
    </row>
    <row r="17" spans="1:5" x14ac:dyDescent="0.2">
      <c r="A17" s="23">
        <f>+'2.b- impo investigadas'!A17</f>
        <v>41548</v>
      </c>
      <c r="B17" s="25"/>
      <c r="C17" s="25"/>
      <c r="D17" s="26"/>
      <c r="E17" s="25"/>
    </row>
    <row r="18" spans="1:5" x14ac:dyDescent="0.2">
      <c r="A18" s="23">
        <f>+'2.b- impo investigadas'!A18</f>
        <v>41579</v>
      </c>
      <c r="B18" s="25"/>
      <c r="C18" s="25"/>
      <c r="D18" s="26"/>
      <c r="E18" s="25"/>
    </row>
    <row r="19" spans="1:5" ht="13.5" thickBot="1" x14ac:dyDescent="0.25">
      <c r="A19" s="27">
        <f>+'2.b- impo investigadas'!A19</f>
        <v>41609</v>
      </c>
      <c r="B19" s="28"/>
      <c r="C19" s="28"/>
      <c r="D19" s="29"/>
      <c r="E19" s="28"/>
    </row>
    <row r="20" spans="1:5" x14ac:dyDescent="0.2">
      <c r="A20" s="19">
        <f>+'2.b- impo investigadas'!A20</f>
        <v>41640</v>
      </c>
      <c r="B20" s="21"/>
      <c r="C20" s="21"/>
      <c r="D20" s="26"/>
      <c r="E20" s="21"/>
    </row>
    <row r="21" spans="1:5" x14ac:dyDescent="0.2">
      <c r="A21" s="23">
        <f>+'2.b- impo investigadas'!A21</f>
        <v>41671</v>
      </c>
      <c r="B21" s="25"/>
      <c r="C21" s="25"/>
      <c r="D21" s="30"/>
      <c r="E21" s="25"/>
    </row>
    <row r="22" spans="1:5" x14ac:dyDescent="0.2">
      <c r="A22" s="23">
        <f>+'2.b- impo investigadas'!A22</f>
        <v>41699</v>
      </c>
      <c r="B22" s="25"/>
      <c r="C22" s="25"/>
      <c r="D22" s="26"/>
      <c r="E22" s="25"/>
    </row>
    <row r="23" spans="1:5" x14ac:dyDescent="0.2">
      <c r="A23" s="23">
        <f>+'2.b- impo investigadas'!A23</f>
        <v>41730</v>
      </c>
      <c r="B23" s="25"/>
      <c r="C23" s="25"/>
      <c r="D23" s="26"/>
      <c r="E23" s="25"/>
    </row>
    <row r="24" spans="1:5" x14ac:dyDescent="0.2">
      <c r="A24" s="23">
        <f>+'2.b- impo investigadas'!A24</f>
        <v>41760</v>
      </c>
      <c r="B24" s="25"/>
      <c r="C24" s="25"/>
      <c r="D24" s="26"/>
      <c r="E24" s="25"/>
    </row>
    <row r="25" spans="1:5" x14ac:dyDescent="0.2">
      <c r="A25" s="23">
        <f>+'2.b- impo investigadas'!A25</f>
        <v>41791</v>
      </c>
      <c r="B25" s="25"/>
      <c r="C25" s="25"/>
      <c r="D25" s="26"/>
      <c r="E25" s="25"/>
    </row>
    <row r="26" spans="1:5" x14ac:dyDescent="0.2">
      <c r="A26" s="23">
        <f>+'2.b- impo investigadas'!A26</f>
        <v>41821</v>
      </c>
      <c r="B26" s="25"/>
      <c r="C26" s="25"/>
      <c r="D26" s="26"/>
      <c r="E26" s="25"/>
    </row>
    <row r="27" spans="1:5" x14ac:dyDescent="0.2">
      <c r="A27" s="23">
        <f>+'2.b- impo investigadas'!A27</f>
        <v>41852</v>
      </c>
      <c r="B27" s="25"/>
      <c r="C27" s="25"/>
      <c r="D27" s="26"/>
      <c r="E27" s="25"/>
    </row>
    <row r="28" spans="1:5" x14ac:dyDescent="0.2">
      <c r="A28" s="23">
        <f>+'2.b- impo investigadas'!A28</f>
        <v>41883</v>
      </c>
      <c r="B28" s="25"/>
      <c r="C28" s="25"/>
      <c r="D28" s="26"/>
      <c r="E28" s="25"/>
    </row>
    <row r="29" spans="1:5" x14ac:dyDescent="0.2">
      <c r="A29" s="23">
        <f>+'2.b- impo investigadas'!A29</f>
        <v>41913</v>
      </c>
      <c r="B29" s="25"/>
      <c r="C29" s="25"/>
      <c r="D29" s="26"/>
      <c r="E29" s="25"/>
    </row>
    <row r="30" spans="1:5" x14ac:dyDescent="0.2">
      <c r="A30" s="23">
        <f>+'2.b- impo investigadas'!A30</f>
        <v>41944</v>
      </c>
      <c r="B30" s="25"/>
      <c r="C30" s="25"/>
      <c r="D30" s="26"/>
      <c r="E30" s="25"/>
    </row>
    <row r="31" spans="1:5" ht="13.5" thickBot="1" x14ac:dyDescent="0.25">
      <c r="A31" s="27">
        <f>+'2.b- impo investigadas'!A31</f>
        <v>41974</v>
      </c>
      <c r="B31" s="28"/>
      <c r="C31" s="28"/>
      <c r="D31" s="31"/>
      <c r="E31" s="28"/>
    </row>
    <row r="32" spans="1:5" x14ac:dyDescent="0.2">
      <c r="A32" s="19">
        <f>+'2.b- impo investigadas'!A32</f>
        <v>42005</v>
      </c>
      <c r="B32" s="21"/>
      <c r="C32" s="32"/>
      <c r="D32" s="20"/>
      <c r="E32" s="21"/>
    </row>
    <row r="33" spans="1:5" x14ac:dyDescent="0.2">
      <c r="A33" s="23">
        <f>+'2.b- impo investigadas'!A33</f>
        <v>42036</v>
      </c>
      <c r="B33" s="25"/>
      <c r="C33" s="33"/>
      <c r="D33" s="24"/>
      <c r="E33" s="25"/>
    </row>
    <row r="34" spans="1:5" x14ac:dyDescent="0.2">
      <c r="A34" s="23">
        <f>+'2.b- impo investigadas'!A34</f>
        <v>42064</v>
      </c>
      <c r="B34" s="25"/>
      <c r="C34" s="33"/>
      <c r="D34" s="24"/>
      <c r="E34" s="25"/>
    </row>
    <row r="35" spans="1:5" x14ac:dyDescent="0.2">
      <c r="A35" s="23">
        <f>+'2.b- impo investigadas'!A35</f>
        <v>42095</v>
      </c>
      <c r="B35" s="25"/>
      <c r="C35" s="33"/>
      <c r="D35" s="24"/>
      <c r="E35" s="25"/>
    </row>
    <row r="36" spans="1:5" x14ac:dyDescent="0.2">
      <c r="A36" s="23">
        <f>+'2.b- impo investigadas'!A36</f>
        <v>42125</v>
      </c>
      <c r="B36" s="25"/>
      <c r="C36" s="33"/>
      <c r="D36" s="24"/>
      <c r="E36" s="25"/>
    </row>
    <row r="37" spans="1:5" x14ac:dyDescent="0.2">
      <c r="A37" s="23">
        <f>+'2.b- impo investigadas'!A37</f>
        <v>42156</v>
      </c>
      <c r="B37" s="25"/>
      <c r="C37" s="33"/>
      <c r="D37" s="24"/>
      <c r="E37" s="25"/>
    </row>
    <row r="38" spans="1:5" x14ac:dyDescent="0.2">
      <c r="A38" s="23">
        <f>+'2.b- impo investigadas'!A38</f>
        <v>42186</v>
      </c>
      <c r="B38" s="25"/>
      <c r="C38" s="33"/>
      <c r="D38" s="24"/>
      <c r="E38" s="25"/>
    </row>
    <row r="39" spans="1:5" x14ac:dyDescent="0.2">
      <c r="A39" s="23">
        <f>+'2.b- impo investigadas'!A39</f>
        <v>42217</v>
      </c>
      <c r="B39" s="25"/>
      <c r="C39" s="33"/>
      <c r="D39" s="24"/>
      <c r="E39" s="25"/>
    </row>
    <row r="40" spans="1:5" x14ac:dyDescent="0.2">
      <c r="A40" s="23">
        <f>+'2.b- impo investigadas'!A40</f>
        <v>42248</v>
      </c>
      <c r="B40" s="25"/>
      <c r="C40" s="33"/>
      <c r="D40" s="24"/>
      <c r="E40" s="25"/>
    </row>
    <row r="41" spans="1:5" x14ac:dyDescent="0.2">
      <c r="A41" s="23">
        <f>+'2.b- impo investigadas'!A41</f>
        <v>42278</v>
      </c>
      <c r="B41" s="25"/>
      <c r="C41" s="33"/>
      <c r="D41" s="24"/>
      <c r="E41" s="25"/>
    </row>
    <row r="42" spans="1:5" x14ac:dyDescent="0.2">
      <c r="A42" s="23">
        <f>+'2.b- impo investigadas'!A42</f>
        <v>42309</v>
      </c>
      <c r="B42" s="25"/>
      <c r="C42" s="33"/>
      <c r="D42" s="24"/>
      <c r="E42" s="25"/>
    </row>
    <row r="43" spans="1:5" ht="13.5" thickBot="1" x14ac:dyDescent="0.25">
      <c r="A43" s="27">
        <f>+'2.b- impo investigadas'!A43</f>
        <v>42339</v>
      </c>
      <c r="B43" s="28"/>
      <c r="C43" s="34"/>
      <c r="D43" s="35"/>
      <c r="E43" s="28"/>
    </row>
    <row r="44" spans="1:5" x14ac:dyDescent="0.2">
      <c r="A44" s="19">
        <f>+'2.b- impo investigadas'!A44</f>
        <v>42370</v>
      </c>
      <c r="B44" s="21"/>
      <c r="C44" s="32"/>
      <c r="D44" s="20"/>
      <c r="E44" s="21"/>
    </row>
    <row r="45" spans="1:5" x14ac:dyDescent="0.2">
      <c r="A45" s="23">
        <f>+'2.b- impo investigadas'!A45</f>
        <v>42401</v>
      </c>
      <c r="B45" s="25"/>
      <c r="C45" s="33"/>
      <c r="D45" s="24"/>
      <c r="E45" s="25"/>
    </row>
    <row r="46" spans="1:5" x14ac:dyDescent="0.2">
      <c r="A46" s="23">
        <f>+'2.b- impo investigadas'!A46</f>
        <v>42430</v>
      </c>
      <c r="B46" s="25"/>
      <c r="C46" s="33"/>
      <c r="D46" s="24"/>
      <c r="E46" s="25"/>
    </row>
    <row r="47" spans="1:5" x14ac:dyDescent="0.2">
      <c r="A47" s="23">
        <f>+'2.b- impo investigadas'!A47</f>
        <v>42461</v>
      </c>
      <c r="B47" s="25"/>
      <c r="C47" s="33"/>
      <c r="D47" s="24"/>
      <c r="E47" s="25"/>
    </row>
    <row r="48" spans="1:5" x14ac:dyDescent="0.2">
      <c r="A48" s="23">
        <f>+'2.b- impo investigadas'!A48</f>
        <v>42491</v>
      </c>
      <c r="B48" s="25"/>
      <c r="C48" s="33"/>
      <c r="D48" s="24"/>
      <c r="E48" s="25"/>
    </row>
    <row r="49" spans="1:6" x14ac:dyDescent="0.2">
      <c r="A49" s="23">
        <f>+'2.b- impo investigadas'!A49</f>
        <v>42522</v>
      </c>
      <c r="B49" s="25"/>
      <c r="C49" s="33"/>
      <c r="D49" s="24"/>
      <c r="E49" s="25"/>
    </row>
    <row r="50" spans="1:6" x14ac:dyDescent="0.2">
      <c r="A50" s="23">
        <f>+'2.b- impo investigadas'!A50</f>
        <v>42552</v>
      </c>
      <c r="B50" s="25"/>
      <c r="C50" s="33"/>
      <c r="D50" s="24"/>
      <c r="E50" s="25"/>
    </row>
    <row r="51" spans="1:6" x14ac:dyDescent="0.2">
      <c r="A51" s="23">
        <f>+'2.b- impo investigadas'!A51</f>
        <v>42583</v>
      </c>
      <c r="B51" s="25"/>
      <c r="C51" s="33"/>
      <c r="D51" s="24"/>
      <c r="E51" s="25"/>
    </row>
    <row r="52" spans="1:6" x14ac:dyDescent="0.2">
      <c r="A52" s="23">
        <f>+'2.b- impo investigadas'!A52</f>
        <v>42614</v>
      </c>
      <c r="B52" s="25"/>
      <c r="C52" s="33"/>
      <c r="D52" s="24"/>
      <c r="E52" s="25"/>
    </row>
    <row r="53" spans="1:6" x14ac:dyDescent="0.2">
      <c r="A53" s="23">
        <f>+'2.b- impo investigadas'!A53</f>
        <v>42644</v>
      </c>
      <c r="B53" s="25"/>
      <c r="C53" s="33"/>
      <c r="D53" s="24"/>
      <c r="E53" s="25"/>
    </row>
    <row r="54" spans="1:6" ht="13.5" thickBot="1" x14ac:dyDescent="0.25">
      <c r="A54" s="27">
        <f>+'2.b- impo investigadas'!A54</f>
        <v>42675</v>
      </c>
      <c r="B54" s="28"/>
      <c r="C54" s="34"/>
      <c r="D54" s="35"/>
      <c r="E54" s="28"/>
    </row>
    <row r="55" spans="1:6" ht="13.5" hidden="1" thickBot="1" x14ac:dyDescent="0.25">
      <c r="A55" s="19">
        <f>+'2.b- impo investigadas'!A55</f>
        <v>42705</v>
      </c>
      <c r="B55" s="227"/>
      <c r="C55" s="225"/>
      <c r="D55" s="226"/>
      <c r="E55" s="227"/>
    </row>
    <row r="56" spans="1:6" ht="13.5" thickBot="1" x14ac:dyDescent="0.25">
      <c r="A56" s="240"/>
      <c r="B56" s="37"/>
      <c r="C56" s="37"/>
      <c r="D56" s="38"/>
      <c r="E56" s="37"/>
      <c r="F56" s="38"/>
    </row>
    <row r="57" spans="1:6" x14ac:dyDescent="0.2">
      <c r="A57" s="39">
        <v>2013</v>
      </c>
      <c r="B57" s="21"/>
      <c r="C57" s="21"/>
      <c r="D57" s="21"/>
      <c r="E57" s="21"/>
    </row>
    <row r="58" spans="1:6" x14ac:dyDescent="0.2">
      <c r="A58" s="40">
        <v>2014</v>
      </c>
      <c r="B58" s="25"/>
      <c r="C58" s="25"/>
      <c r="D58" s="25"/>
      <c r="E58" s="25"/>
    </row>
    <row r="59" spans="1:6" ht="13.5" thickBot="1" x14ac:dyDescent="0.25">
      <c r="A59" s="41">
        <v>2015</v>
      </c>
      <c r="B59" s="28"/>
      <c r="C59" s="28"/>
      <c r="D59" s="28"/>
      <c r="E59" s="28"/>
    </row>
    <row r="60" spans="1:6" ht="13.5" thickBot="1" x14ac:dyDescent="0.25">
      <c r="A60" s="240"/>
      <c r="B60" s="37"/>
      <c r="C60" s="37"/>
      <c r="D60" s="37"/>
      <c r="E60" s="37"/>
    </row>
    <row r="61" spans="1:6" x14ac:dyDescent="0.2">
      <c r="A61" s="19" t="str">
        <f>+'2.b- impo investigadas'!A61</f>
        <v>ene-nov 2015</v>
      </c>
      <c r="B61" s="21"/>
      <c r="C61" s="21"/>
      <c r="D61" s="21"/>
      <c r="E61" s="21"/>
    </row>
    <row r="62" spans="1:6" ht="13.5" thickBot="1" x14ac:dyDescent="0.25">
      <c r="A62" s="27" t="str">
        <f>+'2.b- impo investigadas'!A62</f>
        <v>ene-nov 2016</v>
      </c>
      <c r="B62" s="28"/>
      <c r="C62" s="28"/>
      <c r="D62" s="28"/>
      <c r="E62" s="28"/>
    </row>
    <row r="63" spans="1:6" x14ac:dyDescent="0.2">
      <c r="A63" s="42" t="s">
        <v>52</v>
      </c>
      <c r="B63" s="37"/>
      <c r="C63" s="37"/>
      <c r="D63" s="37"/>
      <c r="E63" s="37"/>
      <c r="F63" s="37"/>
    </row>
    <row r="64" spans="1:6" x14ac:dyDescent="0.2">
      <c r="A64" s="43"/>
      <c r="B64" s="37"/>
      <c r="C64" s="37"/>
      <c r="D64" s="37"/>
      <c r="E64" s="37"/>
      <c r="F64" s="37"/>
    </row>
    <row r="65" spans="1:6" x14ac:dyDescent="0.2">
      <c r="A65" s="43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  <row r="67" spans="1:6" hidden="1" x14ac:dyDescent="0.2">
      <c r="A67" s="44" t="s">
        <v>53</v>
      </c>
      <c r="B67" s="45"/>
      <c r="C67" s="46"/>
    </row>
    <row r="68" spans="1:6" hidden="1" x14ac:dyDescent="0.2">
      <c r="A68" s="46"/>
      <c r="B68" s="46"/>
      <c r="C68" s="46"/>
    </row>
    <row r="69" spans="1:6" ht="13.5" hidden="1" thickBot="1" x14ac:dyDescent="0.25">
      <c r="A69" s="47" t="s">
        <v>51</v>
      </c>
      <c r="C69" s="48" t="s">
        <v>54</v>
      </c>
      <c r="D69" s="49" t="s">
        <v>55</v>
      </c>
    </row>
    <row r="70" spans="1:6" hidden="1" x14ac:dyDescent="0.2">
      <c r="A70" s="50">
        <v>2003</v>
      </c>
      <c r="C70" s="51">
        <f>+C57-SUM(C8:C19)</f>
        <v>0</v>
      </c>
      <c r="D70" s="52">
        <f>+D57-SUM(D8:D19)</f>
        <v>0</v>
      </c>
    </row>
    <row r="71" spans="1:6" hidden="1" x14ac:dyDescent="0.2">
      <c r="A71" s="53">
        <v>2004</v>
      </c>
      <c r="C71" s="54">
        <f>+C58-SUM(C20:C31)</f>
        <v>0</v>
      </c>
      <c r="D71" s="55">
        <f>+D58-SUM(D20:D31)</f>
        <v>0</v>
      </c>
    </row>
    <row r="72" spans="1:6" ht="13.5" hidden="1" thickBot="1" x14ac:dyDescent="0.25">
      <c r="A72" s="56">
        <v>2005</v>
      </c>
      <c r="C72" s="57">
        <f>+C59-SUM(C32:C43)</f>
        <v>0</v>
      </c>
      <c r="D72" s="58">
        <f>+D59-SUM(D32:D43)</f>
        <v>0</v>
      </c>
    </row>
    <row r="73" spans="1:6" hidden="1" x14ac:dyDescent="0.2">
      <c r="A73" s="50" t="str">
        <f>+A61</f>
        <v>ene-nov 2015</v>
      </c>
      <c r="C73" s="59">
        <f>+C61-(SUM(C32:INDEX(C32:C43,'[3]parámetros e instrucciones'!$E$3)))</f>
        <v>0</v>
      </c>
      <c r="D73" s="59">
        <f>+D61-(SUM(D32:INDEX(D32:D43,'[3]parámetros e instrucciones'!$E$3)))</f>
        <v>0</v>
      </c>
    </row>
    <row r="74" spans="1:6" ht="13.5" hidden="1" thickBot="1" x14ac:dyDescent="0.25">
      <c r="A74" s="56" t="str">
        <f>+A62</f>
        <v>ene-nov 2016</v>
      </c>
      <c r="C74" s="60">
        <f>+C62-(SUM(C44:INDEX(C44:C55,'[3]parámetros e instrucciones'!$E$3)))</f>
        <v>0</v>
      </c>
      <c r="D74" s="60">
        <f>+D62-(SUM(D44:INDEX(D44:D55,'[3]parámetros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portrait" verticalDpi="0" r:id="rId1"/>
  <headerFooter>
    <oddHeader>&amp;R2016 - Año del Bicentenario de la Declaración de la Independencia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95" zoomScaleNormal="95" workbookViewId="0">
      <selection activeCell="L25" sqref="L25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86"/>
    <col min="9" max="9" width="12.5703125" style="186" customWidth="1"/>
    <col min="10" max="16384" width="11.42578125" style="2"/>
  </cols>
  <sheetData>
    <row r="1" spans="1:9" x14ac:dyDescent="0.2">
      <c r="A1" s="163" t="s">
        <v>116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163" t="s">
        <v>127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">
      <c r="A3" s="163" t="s">
        <v>117</v>
      </c>
      <c r="B3" s="165"/>
      <c r="C3" s="165"/>
      <c r="D3" s="165"/>
      <c r="E3" s="165"/>
      <c r="F3" s="165"/>
      <c r="G3" s="165"/>
      <c r="H3" s="164"/>
      <c r="I3" s="164"/>
    </row>
    <row r="4" spans="1:9" s="5" customFormat="1" x14ac:dyDescent="0.2">
      <c r="A4" s="233" t="s">
        <v>128</v>
      </c>
      <c r="B4" s="166"/>
      <c r="C4" s="166"/>
      <c r="D4" s="166"/>
      <c r="E4" s="166"/>
      <c r="F4" s="166"/>
      <c r="G4" s="166"/>
      <c r="H4" s="166"/>
      <c r="I4" s="166"/>
    </row>
    <row r="5" spans="1:9" x14ac:dyDescent="0.2">
      <c r="A5" s="163" t="s">
        <v>102</v>
      </c>
      <c r="B5" s="164"/>
      <c r="C5" s="164"/>
      <c r="D5" s="164"/>
      <c r="E5" s="164"/>
      <c r="F5" s="164"/>
      <c r="G5" s="164"/>
      <c r="H5" s="164"/>
      <c r="I5" s="164"/>
    </row>
    <row r="6" spans="1:9" ht="13.5" thickBot="1" x14ac:dyDescent="0.25">
      <c r="A6" s="163"/>
      <c r="B6" s="164"/>
      <c r="C6" s="164"/>
      <c r="D6" s="164"/>
      <c r="E6" s="164"/>
      <c r="F6" s="164"/>
      <c r="G6" s="164"/>
      <c r="H6" s="164"/>
      <c r="I6" s="164"/>
    </row>
    <row r="7" spans="1:9" ht="13.5" thickBot="1" x14ac:dyDescent="0.25">
      <c r="A7" s="102" t="s">
        <v>10</v>
      </c>
      <c r="B7" s="103" t="s">
        <v>94</v>
      </c>
      <c r="C7" s="104"/>
      <c r="D7" s="103" t="s">
        <v>95</v>
      </c>
      <c r="E7" s="104"/>
      <c r="F7" s="103" t="s">
        <v>96</v>
      </c>
      <c r="G7" s="104"/>
      <c r="H7" s="234" t="s">
        <v>111</v>
      </c>
      <c r="I7" s="235"/>
    </row>
    <row r="8" spans="1:9" s="3" customFormat="1" ht="13.5" thickBot="1" x14ac:dyDescent="0.25">
      <c r="A8" s="105"/>
      <c r="B8" s="106" t="s">
        <v>42</v>
      </c>
      <c r="C8" s="107" t="s">
        <v>11</v>
      </c>
      <c r="D8" s="108" t="s">
        <v>42</v>
      </c>
      <c r="E8" s="107" t="s">
        <v>11</v>
      </c>
      <c r="F8" s="108" t="s">
        <v>42</v>
      </c>
      <c r="G8" s="107" t="s">
        <v>11</v>
      </c>
      <c r="H8" s="167" t="s">
        <v>42</v>
      </c>
      <c r="I8" s="168" t="s">
        <v>11</v>
      </c>
    </row>
    <row r="9" spans="1:9" s="3" customFormat="1" x14ac:dyDescent="0.2">
      <c r="A9" s="109" t="s">
        <v>43</v>
      </c>
      <c r="B9" s="110"/>
      <c r="C9" s="111"/>
      <c r="D9" s="112"/>
      <c r="E9" s="111"/>
      <c r="F9" s="112"/>
      <c r="G9" s="111"/>
      <c r="H9" s="112"/>
      <c r="I9" s="111"/>
    </row>
    <row r="10" spans="1:9" x14ac:dyDescent="0.2">
      <c r="A10" s="113" t="s">
        <v>12</v>
      </c>
      <c r="B10" s="114"/>
      <c r="C10" s="114"/>
      <c r="D10" s="114"/>
      <c r="E10" s="114"/>
      <c r="F10" s="114"/>
      <c r="G10" s="114"/>
      <c r="H10" s="169"/>
      <c r="I10" s="170"/>
    </row>
    <row r="11" spans="1:9" x14ac:dyDescent="0.2">
      <c r="A11" s="115" t="s">
        <v>13</v>
      </c>
      <c r="B11" s="114"/>
      <c r="C11" s="114"/>
      <c r="D11" s="114"/>
      <c r="E11" s="114"/>
      <c r="F11" s="114"/>
      <c r="G11" s="114"/>
      <c r="H11" s="169"/>
      <c r="I11" s="170"/>
    </row>
    <row r="12" spans="1:9" x14ac:dyDescent="0.2">
      <c r="A12" s="115" t="s">
        <v>14</v>
      </c>
      <c r="B12" s="114"/>
      <c r="C12" s="114"/>
      <c r="D12" s="114"/>
      <c r="E12" s="114"/>
      <c r="F12" s="114"/>
      <c r="G12" s="114"/>
      <c r="H12" s="169"/>
      <c r="I12" s="170"/>
    </row>
    <row r="13" spans="1:9" x14ac:dyDescent="0.2">
      <c r="A13" s="113" t="s">
        <v>15</v>
      </c>
      <c r="B13" s="114"/>
      <c r="C13" s="114"/>
      <c r="D13" s="114"/>
      <c r="E13" s="114"/>
      <c r="F13" s="114"/>
      <c r="G13" s="114"/>
      <c r="H13" s="169"/>
      <c r="I13" s="170"/>
    </row>
    <row r="14" spans="1:9" x14ac:dyDescent="0.2">
      <c r="A14" s="115" t="s">
        <v>16</v>
      </c>
      <c r="B14" s="114"/>
      <c r="C14" s="114"/>
      <c r="D14" s="114"/>
      <c r="E14" s="114"/>
      <c r="F14" s="114"/>
      <c r="G14" s="114"/>
      <c r="H14" s="169"/>
      <c r="I14" s="170"/>
    </row>
    <row r="15" spans="1:9" x14ac:dyDescent="0.2">
      <c r="A15" s="115" t="s">
        <v>17</v>
      </c>
      <c r="B15" s="114"/>
      <c r="C15" s="114"/>
      <c r="D15" s="114"/>
      <c r="E15" s="114"/>
      <c r="F15" s="114"/>
      <c r="G15" s="114"/>
      <c r="H15" s="169"/>
      <c r="I15" s="170"/>
    </row>
    <row r="16" spans="1:9" x14ac:dyDescent="0.2">
      <c r="A16" s="115" t="s">
        <v>18</v>
      </c>
      <c r="B16" s="114"/>
      <c r="C16" s="114"/>
      <c r="D16" s="114"/>
      <c r="E16" s="114"/>
      <c r="F16" s="114"/>
      <c r="G16" s="114"/>
      <c r="H16" s="169"/>
      <c r="I16" s="170"/>
    </row>
    <row r="17" spans="1:9" x14ac:dyDescent="0.2">
      <c r="A17" s="115" t="s">
        <v>19</v>
      </c>
      <c r="B17" s="114"/>
      <c r="C17" s="114"/>
      <c r="D17" s="114"/>
      <c r="E17" s="114"/>
      <c r="F17" s="114"/>
      <c r="G17" s="114"/>
      <c r="H17" s="169"/>
      <c r="I17" s="170"/>
    </row>
    <row r="18" spans="1:9" x14ac:dyDescent="0.2">
      <c r="A18" s="115" t="s">
        <v>20</v>
      </c>
      <c r="B18" s="114"/>
      <c r="C18" s="114"/>
      <c r="D18" s="114"/>
      <c r="E18" s="114"/>
      <c r="F18" s="114"/>
      <c r="G18" s="114"/>
      <c r="H18" s="169"/>
      <c r="I18" s="170"/>
    </row>
    <row r="19" spans="1:9" x14ac:dyDescent="0.2">
      <c r="A19" s="115" t="s">
        <v>21</v>
      </c>
      <c r="B19" s="114"/>
      <c r="C19" s="114"/>
      <c r="D19" s="114"/>
      <c r="E19" s="114"/>
      <c r="F19" s="114"/>
      <c r="G19" s="114"/>
      <c r="H19" s="169"/>
      <c r="I19" s="170"/>
    </row>
    <row r="20" spans="1:9" x14ac:dyDescent="0.2">
      <c r="A20" s="113" t="s">
        <v>35</v>
      </c>
      <c r="B20" s="114"/>
      <c r="C20" s="114"/>
      <c r="D20" s="114"/>
      <c r="E20" s="114"/>
      <c r="F20" s="114"/>
      <c r="G20" s="114"/>
      <c r="H20" s="169"/>
      <c r="I20" s="170"/>
    </row>
    <row r="21" spans="1:9" x14ac:dyDescent="0.2">
      <c r="A21" s="115" t="s">
        <v>22</v>
      </c>
      <c r="B21" s="114"/>
      <c r="C21" s="114"/>
      <c r="D21" s="114"/>
      <c r="E21" s="114"/>
      <c r="F21" s="114"/>
      <c r="G21" s="114"/>
      <c r="H21" s="169"/>
      <c r="I21" s="170"/>
    </row>
    <row r="22" spans="1:9" x14ac:dyDescent="0.2">
      <c r="A22" s="115" t="s">
        <v>23</v>
      </c>
      <c r="B22" s="114"/>
      <c r="C22" s="114"/>
      <c r="D22" s="114"/>
      <c r="E22" s="114"/>
      <c r="F22" s="114"/>
      <c r="G22" s="114"/>
      <c r="H22" s="169"/>
      <c r="I22" s="170"/>
    </row>
    <row r="23" spans="1:9" x14ac:dyDescent="0.2">
      <c r="A23" s="115" t="s">
        <v>24</v>
      </c>
      <c r="B23" s="114"/>
      <c r="C23" s="114"/>
      <c r="D23" s="114"/>
      <c r="E23" s="114"/>
      <c r="F23" s="114"/>
      <c r="G23" s="114"/>
      <c r="H23" s="169"/>
      <c r="I23" s="170"/>
    </row>
    <row r="24" spans="1:9" x14ac:dyDescent="0.2">
      <c r="A24" s="113" t="s">
        <v>84</v>
      </c>
      <c r="B24" s="114"/>
      <c r="C24" s="114"/>
      <c r="D24" s="114"/>
      <c r="E24" s="114"/>
      <c r="F24" s="114"/>
      <c r="G24" s="114"/>
      <c r="H24" s="169"/>
      <c r="I24" s="170"/>
    </row>
    <row r="25" spans="1:9" x14ac:dyDescent="0.2">
      <c r="A25" s="116" t="s">
        <v>25</v>
      </c>
      <c r="B25" s="117"/>
      <c r="C25" s="117"/>
      <c r="D25" s="117"/>
      <c r="E25" s="117"/>
      <c r="F25" s="117"/>
      <c r="G25" s="117"/>
      <c r="H25" s="171"/>
      <c r="I25" s="172"/>
    </row>
    <row r="26" spans="1:9" x14ac:dyDescent="0.2">
      <c r="A26" s="118" t="s">
        <v>26</v>
      </c>
      <c r="B26" s="119"/>
      <c r="C26" s="119"/>
      <c r="D26" s="119"/>
      <c r="E26" s="119"/>
      <c r="F26" s="119"/>
      <c r="G26" s="119"/>
      <c r="H26" s="173"/>
      <c r="I26" s="174"/>
    </row>
    <row r="27" spans="1:9" x14ac:dyDescent="0.2">
      <c r="A27" s="120" t="s">
        <v>27</v>
      </c>
      <c r="B27" s="121"/>
      <c r="C27" s="121"/>
      <c r="D27" s="121"/>
      <c r="E27" s="121"/>
      <c r="F27" s="121"/>
      <c r="G27" s="121"/>
      <c r="H27" s="175"/>
      <c r="I27" s="176"/>
    </row>
    <row r="28" spans="1:9" x14ac:dyDescent="0.2">
      <c r="A28" s="116" t="s">
        <v>28</v>
      </c>
      <c r="B28" s="117"/>
      <c r="C28" s="117"/>
      <c r="D28" s="117"/>
      <c r="E28" s="117"/>
      <c r="F28" s="117"/>
      <c r="G28" s="117"/>
      <c r="H28" s="171"/>
      <c r="I28" s="172"/>
    </row>
    <row r="29" spans="1:9" x14ac:dyDescent="0.2">
      <c r="A29" s="118" t="s">
        <v>26</v>
      </c>
      <c r="B29" s="119"/>
      <c r="C29" s="119"/>
      <c r="D29" s="119"/>
      <c r="E29" s="119"/>
      <c r="F29" s="119"/>
      <c r="G29" s="119"/>
      <c r="H29" s="173"/>
      <c r="I29" s="174"/>
    </row>
    <row r="30" spans="1:9" x14ac:dyDescent="0.2">
      <c r="A30" s="120" t="s">
        <v>27</v>
      </c>
      <c r="B30" s="121"/>
      <c r="C30" s="121"/>
      <c r="D30" s="121"/>
      <c r="E30" s="121"/>
      <c r="F30" s="121"/>
      <c r="G30" s="121"/>
      <c r="H30" s="175"/>
      <c r="I30" s="176"/>
    </row>
    <row r="31" spans="1:9" x14ac:dyDescent="0.2">
      <c r="A31" s="116" t="s">
        <v>41</v>
      </c>
      <c r="B31" s="117"/>
      <c r="C31" s="117"/>
      <c r="D31" s="117"/>
      <c r="E31" s="117"/>
      <c r="F31" s="117"/>
      <c r="G31" s="117"/>
      <c r="H31" s="171"/>
      <c r="I31" s="172"/>
    </row>
    <row r="32" spans="1:9" x14ac:dyDescent="0.2">
      <c r="A32" s="118" t="s">
        <v>26</v>
      </c>
      <c r="B32" s="119"/>
      <c r="C32" s="119"/>
      <c r="D32" s="119"/>
      <c r="E32" s="119"/>
      <c r="F32" s="119"/>
      <c r="G32" s="119"/>
      <c r="H32" s="173"/>
      <c r="I32" s="174"/>
    </row>
    <row r="33" spans="1:9" x14ac:dyDescent="0.2">
      <c r="A33" s="120" t="s">
        <v>27</v>
      </c>
      <c r="B33" s="121"/>
      <c r="C33" s="121"/>
      <c r="D33" s="121"/>
      <c r="E33" s="121"/>
      <c r="F33" s="121"/>
      <c r="G33" s="121"/>
      <c r="H33" s="175"/>
      <c r="I33" s="176"/>
    </row>
    <row r="34" spans="1:9" x14ac:dyDescent="0.2">
      <c r="A34" s="116" t="s">
        <v>29</v>
      </c>
      <c r="B34" s="117"/>
      <c r="C34" s="117"/>
      <c r="D34" s="117"/>
      <c r="E34" s="117"/>
      <c r="F34" s="117"/>
      <c r="G34" s="117"/>
      <c r="H34" s="171"/>
      <c r="I34" s="172"/>
    </row>
    <row r="35" spans="1:9" x14ac:dyDescent="0.2">
      <c r="A35" s="118" t="s">
        <v>26</v>
      </c>
      <c r="B35" s="119"/>
      <c r="C35" s="119"/>
      <c r="D35" s="119"/>
      <c r="E35" s="119"/>
      <c r="F35" s="119"/>
      <c r="G35" s="119"/>
      <c r="H35" s="173"/>
      <c r="I35" s="174"/>
    </row>
    <row r="36" spans="1:9" x14ac:dyDescent="0.2">
      <c r="A36" s="120" t="s">
        <v>27</v>
      </c>
      <c r="B36" s="121"/>
      <c r="C36" s="121"/>
      <c r="D36" s="121"/>
      <c r="E36" s="121"/>
      <c r="F36" s="121"/>
      <c r="G36" s="121"/>
      <c r="H36" s="175"/>
      <c r="I36" s="176"/>
    </row>
    <row r="37" spans="1:9" x14ac:dyDescent="0.2">
      <c r="A37" s="113" t="s">
        <v>30</v>
      </c>
      <c r="B37" s="114"/>
      <c r="C37" s="122">
        <v>1</v>
      </c>
      <c r="D37" s="114"/>
      <c r="E37" s="122">
        <v>1</v>
      </c>
      <c r="F37" s="114"/>
      <c r="G37" s="122">
        <v>1</v>
      </c>
      <c r="H37" s="169"/>
      <c r="I37" s="177">
        <v>1</v>
      </c>
    </row>
    <row r="38" spans="1:9" x14ac:dyDescent="0.2">
      <c r="A38" s="113" t="s">
        <v>31</v>
      </c>
      <c r="B38" s="114"/>
      <c r="C38" s="114"/>
      <c r="D38" s="114"/>
      <c r="E38" s="114"/>
      <c r="F38" s="114"/>
      <c r="G38" s="114"/>
      <c r="H38" s="169"/>
      <c r="I38" s="170"/>
    </row>
    <row r="39" spans="1:9" ht="13.5" thickBot="1" x14ac:dyDescent="0.25">
      <c r="A39" s="116" t="s">
        <v>81</v>
      </c>
      <c r="B39" s="117"/>
      <c r="C39" s="117"/>
      <c r="D39" s="117"/>
      <c r="E39" s="117"/>
      <c r="F39" s="117"/>
      <c r="G39" s="117"/>
      <c r="H39" s="171"/>
      <c r="I39" s="172"/>
    </row>
    <row r="40" spans="1:9" x14ac:dyDescent="0.2">
      <c r="A40" s="187" t="s">
        <v>38</v>
      </c>
      <c r="B40" s="123"/>
      <c r="C40" s="123"/>
      <c r="D40" s="123"/>
      <c r="E40" s="123"/>
      <c r="F40" s="123"/>
      <c r="G40" s="123"/>
      <c r="H40" s="178"/>
      <c r="I40" s="179"/>
    </row>
    <row r="41" spans="1:9" x14ac:dyDescent="0.2">
      <c r="A41" s="188" t="s">
        <v>39</v>
      </c>
      <c r="B41" s="124"/>
      <c r="C41" s="124"/>
      <c r="D41" s="124"/>
      <c r="E41" s="124"/>
      <c r="F41" s="124"/>
      <c r="G41" s="124"/>
      <c r="H41" s="180"/>
      <c r="I41" s="181"/>
    </row>
    <row r="42" spans="1:9" ht="13.5" thickBot="1" x14ac:dyDescent="0.25">
      <c r="A42" s="189" t="s">
        <v>40</v>
      </c>
      <c r="B42" s="125"/>
      <c r="C42" s="125"/>
      <c r="D42" s="125"/>
      <c r="E42" s="125"/>
      <c r="F42" s="125"/>
      <c r="G42" s="125"/>
      <c r="H42" s="182"/>
      <c r="I42" s="183"/>
    </row>
    <row r="43" spans="1:9" x14ac:dyDescent="0.2">
      <c r="A43" s="126"/>
      <c r="B43" s="8"/>
      <c r="C43" s="127"/>
      <c r="D43" s="127"/>
      <c r="E43" s="127"/>
      <c r="F43" s="127"/>
      <c r="G43" s="127"/>
      <c r="H43" s="184"/>
      <c r="I43" s="184"/>
    </row>
    <row r="44" spans="1:9" x14ac:dyDescent="0.2">
      <c r="A44" s="127"/>
      <c r="B44" s="127"/>
      <c r="C44" s="127"/>
      <c r="D44" s="127"/>
      <c r="E44" s="127"/>
      <c r="F44" s="127"/>
      <c r="G44" s="127"/>
      <c r="H44" s="184"/>
      <c r="I44" s="184"/>
    </row>
    <row r="45" spans="1:9" x14ac:dyDescent="0.2">
      <c r="A45" s="127"/>
      <c r="B45" s="127"/>
      <c r="C45" s="127"/>
      <c r="D45" s="127"/>
      <c r="E45" s="127"/>
      <c r="F45" s="127"/>
      <c r="G45" s="127"/>
      <c r="H45" s="184"/>
      <c r="I45" s="184"/>
    </row>
    <row r="46" spans="1:9" x14ac:dyDescent="0.2">
      <c r="A46" s="127"/>
      <c r="B46" s="127"/>
      <c r="C46" s="127"/>
      <c r="D46" s="127"/>
      <c r="E46" s="127"/>
      <c r="F46" s="127"/>
      <c r="G46" s="127"/>
      <c r="H46" s="184"/>
      <c r="I46" s="184"/>
    </row>
    <row r="47" spans="1:9" x14ac:dyDescent="0.2">
      <c r="A47" s="127"/>
      <c r="B47" s="127"/>
      <c r="C47" s="127"/>
      <c r="D47" s="127"/>
      <c r="E47" s="127"/>
      <c r="F47" s="127"/>
      <c r="G47" s="127"/>
      <c r="H47" s="184"/>
      <c r="I47" s="184"/>
    </row>
    <row r="48" spans="1:9" x14ac:dyDescent="0.2">
      <c r="A48" s="127"/>
      <c r="B48" s="127"/>
      <c r="C48" s="127"/>
      <c r="D48" s="127"/>
      <c r="E48" s="127"/>
      <c r="F48" s="127"/>
      <c r="G48" s="127"/>
      <c r="H48" s="184"/>
      <c r="I48" s="184"/>
    </row>
    <row r="49" spans="1:8" ht="13.5" hidden="1" thickBot="1" x14ac:dyDescent="0.25">
      <c r="A49" s="44" t="s">
        <v>68</v>
      </c>
      <c r="B49" s="98"/>
      <c r="C49" s="98"/>
      <c r="D49" s="98"/>
      <c r="E49" s="98"/>
      <c r="F49" s="98"/>
      <c r="G49" s="98"/>
      <c r="H49" s="185"/>
    </row>
    <row r="50" spans="1:8" ht="13.5" hidden="1" thickBot="1" x14ac:dyDescent="0.25">
      <c r="A50" s="47" t="s">
        <v>51</v>
      </c>
      <c r="B50" s="47" t="str">
        <f>+B7</f>
        <v>promedio 2013</v>
      </c>
      <c r="C50" s="98"/>
      <c r="D50" s="47" t="str">
        <f>+D7</f>
        <v>promedio 2014</v>
      </c>
      <c r="E50" s="98"/>
      <c r="F50" s="47" t="str">
        <f>+F7</f>
        <v>promedio 2015</v>
      </c>
      <c r="G50" s="98"/>
      <c r="H50" s="47" t="str">
        <f>+H7</f>
        <v>promedio ene-nov 2016</v>
      </c>
    </row>
    <row r="51" spans="1:8" ht="13.5" hidden="1" thickBot="1" x14ac:dyDescent="0.25">
      <c r="A51" s="99" t="s">
        <v>69</v>
      </c>
      <c r="B51" s="100">
        <f>+B37-SUM(B10,B10:B12,B14:B19,B21:B24,B26:B27,B29:B30,B32:B33,B35:B36)</f>
        <v>0</v>
      </c>
      <c r="C51" s="101"/>
      <c r="D51" s="100">
        <f>+D37-SUM(D10,D10:D12,D14:D19,D21:D24,D26:D27,D29:D30,D32:D33,D35:D36)</f>
        <v>0</v>
      </c>
      <c r="E51" s="101"/>
      <c r="F51" s="100">
        <f>+F37-SUM(F10,F10:F12,F14:F19,F21:F24,F26:F27,F29:F30,F32:F33,F35:F36)</f>
        <v>0</v>
      </c>
      <c r="G51" s="101"/>
      <c r="H51" s="100">
        <f>+H37-SUM(H10,H10:H12,H14:H19,H21:H24,H26:H27,H29:H30,H32:H33,H35:H36)</f>
        <v>0</v>
      </c>
    </row>
    <row r="52" spans="1:8" hidden="1" x14ac:dyDescent="0.2"/>
    <row r="53" spans="1:8" hidden="1" x14ac:dyDescent="0.2"/>
  </sheetData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&amp;R2016 - Año del Bicentenario de la Declaración de la Independencia Nacional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zoomScale="95" zoomScaleNormal="95" workbookViewId="0">
      <selection sqref="A1:I4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86"/>
    <col min="9" max="9" width="12.5703125" style="186" customWidth="1"/>
    <col min="10" max="16384" width="11.42578125" style="2"/>
  </cols>
  <sheetData>
    <row r="1" spans="1:9" x14ac:dyDescent="0.2">
      <c r="A1" s="163" t="s">
        <v>118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163" t="s">
        <v>127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">
      <c r="A3" s="163" t="s">
        <v>119</v>
      </c>
      <c r="B3" s="165"/>
      <c r="C3" s="165"/>
      <c r="D3" s="165"/>
      <c r="E3" s="165"/>
      <c r="F3" s="165"/>
      <c r="G3" s="165"/>
      <c r="H3" s="164"/>
      <c r="I3" s="164"/>
    </row>
    <row r="4" spans="1:9" s="5" customFormat="1" x14ac:dyDescent="0.2">
      <c r="A4" s="233" t="s">
        <v>128</v>
      </c>
      <c r="B4" s="166"/>
      <c r="C4" s="166"/>
      <c r="D4" s="166"/>
      <c r="E4" s="166"/>
      <c r="F4" s="166"/>
      <c r="G4" s="166"/>
      <c r="H4" s="166"/>
      <c r="I4" s="166"/>
    </row>
    <row r="5" spans="1:9" x14ac:dyDescent="0.2">
      <c r="A5" s="163" t="s">
        <v>102</v>
      </c>
      <c r="B5" s="164"/>
      <c r="C5" s="164"/>
      <c r="D5" s="164"/>
      <c r="E5" s="164"/>
      <c r="F5" s="164"/>
      <c r="G5" s="164"/>
      <c r="H5" s="164"/>
      <c r="I5" s="164"/>
    </row>
    <row r="6" spans="1:9" ht="13.5" thickBot="1" x14ac:dyDescent="0.25">
      <c r="A6" s="163"/>
      <c r="B6" s="164"/>
      <c r="C6" s="164"/>
      <c r="D6" s="164"/>
      <c r="E6" s="164"/>
      <c r="F6" s="164"/>
      <c r="G6" s="164"/>
      <c r="H6" s="164"/>
      <c r="I6" s="164"/>
    </row>
    <row r="7" spans="1:9" ht="13.5" thickBot="1" x14ac:dyDescent="0.25">
      <c r="A7" s="102" t="s">
        <v>10</v>
      </c>
      <c r="B7" s="103" t="s">
        <v>94</v>
      </c>
      <c r="C7" s="104"/>
      <c r="D7" s="103" t="s">
        <v>95</v>
      </c>
      <c r="E7" s="104"/>
      <c r="F7" s="103" t="s">
        <v>96</v>
      </c>
      <c r="G7" s="104"/>
      <c r="H7" s="234" t="s">
        <v>111</v>
      </c>
      <c r="I7" s="235"/>
    </row>
    <row r="8" spans="1:9" s="3" customFormat="1" ht="13.5" thickBot="1" x14ac:dyDescent="0.25">
      <c r="A8" s="105"/>
      <c r="B8" s="106" t="s">
        <v>42</v>
      </c>
      <c r="C8" s="107" t="s">
        <v>11</v>
      </c>
      <c r="D8" s="108" t="s">
        <v>42</v>
      </c>
      <c r="E8" s="107" t="s">
        <v>11</v>
      </c>
      <c r="F8" s="108" t="s">
        <v>42</v>
      </c>
      <c r="G8" s="107" t="s">
        <v>11</v>
      </c>
      <c r="H8" s="167" t="s">
        <v>42</v>
      </c>
      <c r="I8" s="168" t="s">
        <v>11</v>
      </c>
    </row>
    <row r="9" spans="1:9" s="3" customFormat="1" x14ac:dyDescent="0.2">
      <c r="A9" s="109" t="s">
        <v>43</v>
      </c>
      <c r="B9" s="110"/>
      <c r="C9" s="111"/>
      <c r="D9" s="112"/>
      <c r="E9" s="111"/>
      <c r="F9" s="112"/>
      <c r="G9" s="111"/>
      <c r="H9" s="112"/>
      <c r="I9" s="111"/>
    </row>
    <row r="10" spans="1:9" x14ac:dyDescent="0.2">
      <c r="A10" s="113" t="s">
        <v>12</v>
      </c>
      <c r="B10" s="114"/>
      <c r="C10" s="114"/>
      <c r="D10" s="114"/>
      <c r="E10" s="114"/>
      <c r="F10" s="114"/>
      <c r="G10" s="114"/>
      <c r="H10" s="169"/>
      <c r="I10" s="170"/>
    </row>
    <row r="11" spans="1:9" x14ac:dyDescent="0.2">
      <c r="A11" s="115" t="s">
        <v>13</v>
      </c>
      <c r="B11" s="114"/>
      <c r="C11" s="114"/>
      <c r="D11" s="114"/>
      <c r="E11" s="114"/>
      <c r="F11" s="114"/>
      <c r="G11" s="114"/>
      <c r="H11" s="169"/>
      <c r="I11" s="170"/>
    </row>
    <row r="12" spans="1:9" x14ac:dyDescent="0.2">
      <c r="A12" s="115" t="s">
        <v>14</v>
      </c>
      <c r="B12" s="114"/>
      <c r="C12" s="114"/>
      <c r="D12" s="114"/>
      <c r="E12" s="114"/>
      <c r="F12" s="114"/>
      <c r="G12" s="114"/>
      <c r="H12" s="169"/>
      <c r="I12" s="170"/>
    </row>
    <row r="13" spans="1:9" x14ac:dyDescent="0.2">
      <c r="A13" s="113" t="s">
        <v>15</v>
      </c>
      <c r="B13" s="114"/>
      <c r="C13" s="114"/>
      <c r="D13" s="114"/>
      <c r="E13" s="114"/>
      <c r="F13" s="114"/>
      <c r="G13" s="114"/>
      <c r="H13" s="169"/>
      <c r="I13" s="170"/>
    </row>
    <row r="14" spans="1:9" x14ac:dyDescent="0.2">
      <c r="A14" s="115" t="s">
        <v>16</v>
      </c>
      <c r="B14" s="114"/>
      <c r="C14" s="114"/>
      <c r="D14" s="114"/>
      <c r="E14" s="114"/>
      <c r="F14" s="114"/>
      <c r="G14" s="114"/>
      <c r="H14" s="169"/>
      <c r="I14" s="170"/>
    </row>
    <row r="15" spans="1:9" x14ac:dyDescent="0.2">
      <c r="A15" s="115" t="s">
        <v>17</v>
      </c>
      <c r="B15" s="114"/>
      <c r="C15" s="114"/>
      <c r="D15" s="114"/>
      <c r="E15" s="114"/>
      <c r="F15" s="114"/>
      <c r="G15" s="114"/>
      <c r="H15" s="169"/>
      <c r="I15" s="170"/>
    </row>
    <row r="16" spans="1:9" x14ac:dyDescent="0.2">
      <c r="A16" s="115" t="s">
        <v>18</v>
      </c>
      <c r="B16" s="114"/>
      <c r="C16" s="114"/>
      <c r="D16" s="114"/>
      <c r="E16" s="114"/>
      <c r="F16" s="114"/>
      <c r="G16" s="114"/>
      <c r="H16" s="169"/>
      <c r="I16" s="170"/>
    </row>
    <row r="17" spans="1:9" x14ac:dyDescent="0.2">
      <c r="A17" s="115" t="s">
        <v>19</v>
      </c>
      <c r="B17" s="114"/>
      <c r="C17" s="114"/>
      <c r="D17" s="114"/>
      <c r="E17" s="114"/>
      <c r="F17" s="114"/>
      <c r="G17" s="114"/>
      <c r="H17" s="169"/>
      <c r="I17" s="170"/>
    </row>
    <row r="18" spans="1:9" x14ac:dyDescent="0.2">
      <c r="A18" s="115" t="s">
        <v>20</v>
      </c>
      <c r="B18" s="114"/>
      <c r="C18" s="114"/>
      <c r="D18" s="114"/>
      <c r="E18" s="114"/>
      <c r="F18" s="114"/>
      <c r="G18" s="114"/>
      <c r="H18" s="169"/>
      <c r="I18" s="170"/>
    </row>
    <row r="19" spans="1:9" x14ac:dyDescent="0.2">
      <c r="A19" s="115" t="s">
        <v>21</v>
      </c>
      <c r="B19" s="114"/>
      <c r="C19" s="114"/>
      <c r="D19" s="114"/>
      <c r="E19" s="114"/>
      <c r="F19" s="114"/>
      <c r="G19" s="114"/>
      <c r="H19" s="169"/>
      <c r="I19" s="170"/>
    </row>
    <row r="20" spans="1:9" x14ac:dyDescent="0.2">
      <c r="A20" s="113" t="s">
        <v>35</v>
      </c>
      <c r="B20" s="114"/>
      <c r="C20" s="114"/>
      <c r="D20" s="114"/>
      <c r="E20" s="114"/>
      <c r="F20" s="114"/>
      <c r="G20" s="114"/>
      <c r="H20" s="169"/>
      <c r="I20" s="170"/>
    </row>
    <row r="21" spans="1:9" x14ac:dyDescent="0.2">
      <c r="A21" s="115" t="s">
        <v>22</v>
      </c>
      <c r="B21" s="114"/>
      <c r="C21" s="114"/>
      <c r="D21" s="114"/>
      <c r="E21" s="114"/>
      <c r="F21" s="114"/>
      <c r="G21" s="114"/>
      <c r="H21" s="169"/>
      <c r="I21" s="170"/>
    </row>
    <row r="22" spans="1:9" x14ac:dyDescent="0.2">
      <c r="A22" s="115" t="s">
        <v>23</v>
      </c>
      <c r="B22" s="114"/>
      <c r="C22" s="114"/>
      <c r="D22" s="114"/>
      <c r="E22" s="114"/>
      <c r="F22" s="114"/>
      <c r="G22" s="114"/>
      <c r="H22" s="169"/>
      <c r="I22" s="170"/>
    </row>
    <row r="23" spans="1:9" x14ac:dyDescent="0.2">
      <c r="A23" s="115" t="s">
        <v>24</v>
      </c>
      <c r="B23" s="114"/>
      <c r="C23" s="114"/>
      <c r="D23" s="114"/>
      <c r="E23" s="114"/>
      <c r="F23" s="114"/>
      <c r="G23" s="114"/>
      <c r="H23" s="169"/>
      <c r="I23" s="170"/>
    </row>
    <row r="24" spans="1:9" x14ac:dyDescent="0.2">
      <c r="A24" s="113" t="s">
        <v>84</v>
      </c>
      <c r="B24" s="114"/>
      <c r="C24" s="114"/>
      <c r="D24" s="114"/>
      <c r="E24" s="114"/>
      <c r="F24" s="114"/>
      <c r="G24" s="114"/>
      <c r="H24" s="169"/>
      <c r="I24" s="170"/>
    </row>
    <row r="25" spans="1:9" x14ac:dyDescent="0.2">
      <c r="A25" s="116" t="s">
        <v>25</v>
      </c>
      <c r="B25" s="117"/>
      <c r="C25" s="117"/>
      <c r="D25" s="117"/>
      <c r="E25" s="117"/>
      <c r="F25" s="117"/>
      <c r="G25" s="117"/>
      <c r="H25" s="171"/>
      <c r="I25" s="172"/>
    </row>
    <row r="26" spans="1:9" x14ac:dyDescent="0.2">
      <c r="A26" s="118" t="s">
        <v>26</v>
      </c>
      <c r="B26" s="119"/>
      <c r="C26" s="119"/>
      <c r="D26" s="119"/>
      <c r="E26" s="119"/>
      <c r="F26" s="119"/>
      <c r="G26" s="119"/>
      <c r="H26" s="173"/>
      <c r="I26" s="174"/>
    </row>
    <row r="27" spans="1:9" x14ac:dyDescent="0.2">
      <c r="A27" s="120" t="s">
        <v>27</v>
      </c>
      <c r="B27" s="121"/>
      <c r="C27" s="121"/>
      <c r="D27" s="121"/>
      <c r="E27" s="121"/>
      <c r="F27" s="121"/>
      <c r="G27" s="121"/>
      <c r="H27" s="175"/>
      <c r="I27" s="176"/>
    </row>
    <row r="28" spans="1:9" x14ac:dyDescent="0.2">
      <c r="A28" s="116" t="s">
        <v>28</v>
      </c>
      <c r="B28" s="117"/>
      <c r="C28" s="117"/>
      <c r="D28" s="117"/>
      <c r="E28" s="117"/>
      <c r="F28" s="117"/>
      <c r="G28" s="117"/>
      <c r="H28" s="171"/>
      <c r="I28" s="172"/>
    </row>
    <row r="29" spans="1:9" x14ac:dyDescent="0.2">
      <c r="A29" s="118" t="s">
        <v>26</v>
      </c>
      <c r="B29" s="119"/>
      <c r="C29" s="119"/>
      <c r="D29" s="119"/>
      <c r="E29" s="119"/>
      <c r="F29" s="119"/>
      <c r="G29" s="119"/>
      <c r="H29" s="173"/>
      <c r="I29" s="174"/>
    </row>
    <row r="30" spans="1:9" x14ac:dyDescent="0.2">
      <c r="A30" s="120" t="s">
        <v>27</v>
      </c>
      <c r="B30" s="121"/>
      <c r="C30" s="121"/>
      <c r="D30" s="121"/>
      <c r="E30" s="121"/>
      <c r="F30" s="121"/>
      <c r="G30" s="121"/>
      <c r="H30" s="175"/>
      <c r="I30" s="176"/>
    </row>
    <row r="31" spans="1:9" x14ac:dyDescent="0.2">
      <c r="A31" s="116" t="s">
        <v>41</v>
      </c>
      <c r="B31" s="117"/>
      <c r="C31" s="117"/>
      <c r="D31" s="117"/>
      <c r="E31" s="117"/>
      <c r="F31" s="117"/>
      <c r="G31" s="117"/>
      <c r="H31" s="171"/>
      <c r="I31" s="172"/>
    </row>
    <row r="32" spans="1:9" x14ac:dyDescent="0.2">
      <c r="A32" s="118" t="s">
        <v>26</v>
      </c>
      <c r="B32" s="119"/>
      <c r="C32" s="119"/>
      <c r="D32" s="119"/>
      <c r="E32" s="119"/>
      <c r="F32" s="119"/>
      <c r="G32" s="119"/>
      <c r="H32" s="173"/>
      <c r="I32" s="174"/>
    </row>
    <row r="33" spans="1:9" x14ac:dyDescent="0.2">
      <c r="A33" s="120" t="s">
        <v>27</v>
      </c>
      <c r="B33" s="121"/>
      <c r="C33" s="121"/>
      <c r="D33" s="121"/>
      <c r="E33" s="121"/>
      <c r="F33" s="121"/>
      <c r="G33" s="121"/>
      <c r="H33" s="175"/>
      <c r="I33" s="176"/>
    </row>
    <row r="34" spans="1:9" x14ac:dyDescent="0.2">
      <c r="A34" s="116" t="s">
        <v>29</v>
      </c>
      <c r="B34" s="117"/>
      <c r="C34" s="117"/>
      <c r="D34" s="117"/>
      <c r="E34" s="117"/>
      <c r="F34" s="117"/>
      <c r="G34" s="117"/>
      <c r="H34" s="171"/>
      <c r="I34" s="172"/>
    </row>
    <row r="35" spans="1:9" x14ac:dyDescent="0.2">
      <c r="A35" s="118" t="s">
        <v>26</v>
      </c>
      <c r="B35" s="119"/>
      <c r="C35" s="119"/>
      <c r="D35" s="119"/>
      <c r="E35" s="119"/>
      <c r="F35" s="119"/>
      <c r="G35" s="119"/>
      <c r="H35" s="173"/>
      <c r="I35" s="174"/>
    </row>
    <row r="36" spans="1:9" x14ac:dyDescent="0.2">
      <c r="A36" s="120" t="s">
        <v>27</v>
      </c>
      <c r="B36" s="121"/>
      <c r="C36" s="121"/>
      <c r="D36" s="121"/>
      <c r="E36" s="121"/>
      <c r="F36" s="121"/>
      <c r="G36" s="121"/>
      <c r="H36" s="175"/>
      <c r="I36" s="176"/>
    </row>
    <row r="37" spans="1:9" x14ac:dyDescent="0.2">
      <c r="A37" s="113" t="s">
        <v>30</v>
      </c>
      <c r="B37" s="114"/>
      <c r="C37" s="122">
        <v>1</v>
      </c>
      <c r="D37" s="114"/>
      <c r="E37" s="122">
        <v>1</v>
      </c>
      <c r="F37" s="114"/>
      <c r="G37" s="122">
        <v>1</v>
      </c>
      <c r="H37" s="169"/>
      <c r="I37" s="177">
        <v>1</v>
      </c>
    </row>
    <row r="38" spans="1:9" x14ac:dyDescent="0.2">
      <c r="A38" s="113" t="s">
        <v>31</v>
      </c>
      <c r="B38" s="114"/>
      <c r="C38" s="114"/>
      <c r="D38" s="114"/>
      <c r="E38" s="114"/>
      <c r="F38" s="114"/>
      <c r="G38" s="114"/>
      <c r="H38" s="169"/>
      <c r="I38" s="170"/>
    </row>
    <row r="39" spans="1:9" ht="13.5" thickBot="1" x14ac:dyDescent="0.25">
      <c r="A39" s="116" t="s">
        <v>81</v>
      </c>
      <c r="B39" s="117"/>
      <c r="C39" s="117"/>
      <c r="D39" s="117"/>
      <c r="E39" s="117"/>
      <c r="F39" s="117"/>
      <c r="G39" s="117"/>
      <c r="H39" s="171"/>
      <c r="I39" s="172"/>
    </row>
    <row r="40" spans="1:9" x14ac:dyDescent="0.2">
      <c r="A40" s="187" t="s">
        <v>38</v>
      </c>
      <c r="B40" s="123"/>
      <c r="C40" s="123"/>
      <c r="D40" s="123"/>
      <c r="E40" s="123"/>
      <c r="F40" s="123"/>
      <c r="G40" s="123"/>
      <c r="H40" s="178"/>
      <c r="I40" s="179"/>
    </row>
    <row r="41" spans="1:9" x14ac:dyDescent="0.2">
      <c r="A41" s="188" t="s">
        <v>39</v>
      </c>
      <c r="B41" s="124"/>
      <c r="C41" s="124"/>
      <c r="D41" s="124"/>
      <c r="E41" s="124"/>
      <c r="F41" s="124"/>
      <c r="G41" s="124"/>
      <c r="H41" s="180"/>
      <c r="I41" s="181"/>
    </row>
    <row r="42" spans="1:9" ht="13.5" thickBot="1" x14ac:dyDescent="0.25">
      <c r="A42" s="189" t="s">
        <v>40</v>
      </c>
      <c r="B42" s="125"/>
      <c r="C42" s="125"/>
      <c r="D42" s="125"/>
      <c r="E42" s="125"/>
      <c r="F42" s="125"/>
      <c r="G42" s="125"/>
      <c r="H42" s="182"/>
      <c r="I42" s="183"/>
    </row>
    <row r="43" spans="1:9" x14ac:dyDescent="0.2">
      <c r="A43" s="126"/>
      <c r="B43" s="8"/>
      <c r="C43" s="127"/>
      <c r="D43" s="127"/>
      <c r="E43" s="127"/>
      <c r="F43" s="127"/>
      <c r="G43" s="127"/>
      <c r="H43" s="184"/>
      <c r="I43" s="184"/>
    </row>
    <row r="44" spans="1:9" x14ac:dyDescent="0.2">
      <c r="A44" s="127"/>
      <c r="B44" s="127"/>
      <c r="C44" s="127"/>
      <c r="D44" s="127"/>
      <c r="E44" s="127"/>
      <c r="F44" s="127"/>
      <c r="G44" s="127"/>
      <c r="H44" s="184"/>
      <c r="I44" s="184"/>
    </row>
    <row r="45" spans="1:9" x14ac:dyDescent="0.2">
      <c r="A45" s="127"/>
      <c r="B45" s="127"/>
      <c r="C45" s="127"/>
      <c r="D45" s="127"/>
      <c r="E45" s="127"/>
      <c r="F45" s="127"/>
      <c r="G45" s="127"/>
      <c r="H45" s="184"/>
      <c r="I45" s="184"/>
    </row>
    <row r="46" spans="1:9" x14ac:dyDescent="0.2">
      <c r="A46" s="127"/>
      <c r="B46" s="127"/>
      <c r="C46" s="127"/>
      <c r="D46" s="127"/>
      <c r="E46" s="127"/>
      <c r="F46" s="127"/>
      <c r="G46" s="127"/>
      <c r="H46" s="184"/>
      <c r="I46" s="184"/>
    </row>
    <row r="47" spans="1:9" x14ac:dyDescent="0.2">
      <c r="A47" s="127"/>
      <c r="B47" s="127"/>
      <c r="C47" s="127"/>
      <c r="D47" s="127"/>
      <c r="E47" s="127"/>
      <c r="F47" s="127"/>
      <c r="G47" s="127"/>
      <c r="H47" s="184"/>
      <c r="I47" s="184"/>
    </row>
    <row r="48" spans="1:9" x14ac:dyDescent="0.2">
      <c r="A48" s="127"/>
      <c r="B48" s="127"/>
      <c r="C48" s="127"/>
      <c r="D48" s="127"/>
      <c r="E48" s="127"/>
      <c r="F48" s="127"/>
      <c r="G48" s="127"/>
      <c r="H48" s="184"/>
      <c r="I48" s="184"/>
    </row>
    <row r="49" spans="1:8" hidden="1" x14ac:dyDescent="0.2">
      <c r="A49" s="44" t="s">
        <v>68</v>
      </c>
      <c r="B49" s="98"/>
      <c r="C49" s="98"/>
      <c r="D49" s="98"/>
      <c r="E49" s="98"/>
      <c r="F49" s="98"/>
      <c r="G49" s="98"/>
      <c r="H49" s="185"/>
    </row>
    <row r="50" spans="1:8" hidden="1" x14ac:dyDescent="0.2">
      <c r="A50" s="47" t="s">
        <v>51</v>
      </c>
      <c r="B50" s="47" t="str">
        <f>+B7</f>
        <v>promedio 2013</v>
      </c>
      <c r="C50" s="98"/>
      <c r="D50" s="47" t="str">
        <f>+D7</f>
        <v>promedio 2014</v>
      </c>
      <c r="E50" s="98"/>
      <c r="F50" s="47" t="str">
        <f>+F7</f>
        <v>promedio 2015</v>
      </c>
      <c r="G50" s="98"/>
      <c r="H50" s="47" t="str">
        <f>+H7</f>
        <v>promedio ene-nov 2016</v>
      </c>
    </row>
    <row r="51" spans="1:8" ht="13.5" hidden="1" thickBot="1" x14ac:dyDescent="0.25">
      <c r="A51" s="99" t="s">
        <v>69</v>
      </c>
      <c r="B51" s="100">
        <f>+B37-SUM(B10,B10:B12,B14:B19,B21:B24,B26:B27,B29:B30,B32:B33,B35:B36)</f>
        <v>0</v>
      </c>
      <c r="C51" s="101"/>
      <c r="D51" s="100">
        <f>+D37-SUM(D10,D10:D12,D14:D19,D21:D24,D26:D27,D29:D30,D32:D33,D35:D36)</f>
        <v>0</v>
      </c>
      <c r="E51" s="101"/>
      <c r="F51" s="100">
        <f>+F37-SUM(F10,F10:F12,F14:F19,F21:F24,F26:F27,F29:F30,F32:F33,F35:F36)</f>
        <v>0</v>
      </c>
      <c r="G51" s="101"/>
      <c r="H51" s="100">
        <f>+H37-SUM(H10,H10:H12,H14:H19,H21:H24,H26:H27,H29:H30,H32:H33,H35:H36)</f>
        <v>0</v>
      </c>
    </row>
    <row r="52" spans="1:8" hidden="1" x14ac:dyDescent="0.2"/>
    <row r="53" spans="1:8" hidden="1" x14ac:dyDescent="0.2"/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&amp;R2016 - Año del Bicentenario de la Declaración de la Independencia Nacional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zoomScale="95" zoomScaleNormal="95" workbookViewId="0">
      <selection sqref="A1:I4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86"/>
    <col min="9" max="9" width="10.42578125" style="186" customWidth="1"/>
    <col min="10" max="16384" width="11.42578125" style="2"/>
  </cols>
  <sheetData>
    <row r="1" spans="1:9" x14ac:dyDescent="0.2">
      <c r="A1" s="163" t="s">
        <v>120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163" t="s">
        <v>127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">
      <c r="A3" s="163" t="s">
        <v>117</v>
      </c>
      <c r="B3" s="165"/>
      <c r="C3" s="165"/>
      <c r="D3" s="165"/>
      <c r="E3" s="165"/>
      <c r="F3" s="165"/>
      <c r="G3" s="165"/>
      <c r="H3" s="164"/>
      <c r="I3" s="164"/>
    </row>
    <row r="4" spans="1:9" s="5" customFormat="1" x14ac:dyDescent="0.2">
      <c r="A4" s="233" t="s">
        <v>128</v>
      </c>
      <c r="B4" s="166"/>
      <c r="C4" s="166"/>
      <c r="D4" s="166"/>
      <c r="E4" s="166"/>
      <c r="F4" s="166"/>
      <c r="G4" s="166"/>
      <c r="H4" s="166"/>
      <c r="I4" s="166"/>
    </row>
    <row r="5" spans="1:9" x14ac:dyDescent="0.2">
      <c r="A5" s="163" t="s">
        <v>103</v>
      </c>
      <c r="B5" s="164"/>
      <c r="C5" s="164"/>
      <c r="D5" s="164"/>
      <c r="E5" s="164"/>
      <c r="F5" s="164"/>
      <c r="G5" s="164"/>
      <c r="H5" s="164"/>
      <c r="I5" s="164"/>
    </row>
    <row r="6" spans="1:9" ht="13.5" thickBot="1" x14ac:dyDescent="0.25">
      <c r="A6" s="163"/>
      <c r="B6" s="164"/>
      <c r="C6" s="164"/>
      <c r="D6" s="164"/>
      <c r="E6" s="164"/>
      <c r="F6" s="164"/>
      <c r="G6" s="164"/>
      <c r="H6" s="164"/>
      <c r="I6" s="164"/>
    </row>
    <row r="7" spans="1:9" ht="13.5" thickBot="1" x14ac:dyDescent="0.25">
      <c r="A7" s="102" t="s">
        <v>10</v>
      </c>
      <c r="B7" s="103" t="s">
        <v>94</v>
      </c>
      <c r="C7" s="104"/>
      <c r="D7" s="103" t="s">
        <v>95</v>
      </c>
      <c r="E7" s="104"/>
      <c r="F7" s="103" t="s">
        <v>96</v>
      </c>
      <c r="G7" s="104"/>
      <c r="H7" s="234" t="s">
        <v>111</v>
      </c>
      <c r="I7" s="235"/>
    </row>
    <row r="8" spans="1:9" s="3" customFormat="1" ht="13.5" thickBot="1" x14ac:dyDescent="0.25">
      <c r="A8" s="105"/>
      <c r="B8" s="106" t="s">
        <v>42</v>
      </c>
      <c r="C8" s="107" t="s">
        <v>11</v>
      </c>
      <c r="D8" s="108" t="s">
        <v>42</v>
      </c>
      <c r="E8" s="107" t="s">
        <v>11</v>
      </c>
      <c r="F8" s="108" t="s">
        <v>42</v>
      </c>
      <c r="G8" s="107" t="s">
        <v>11</v>
      </c>
      <c r="H8" s="167" t="s">
        <v>42</v>
      </c>
      <c r="I8" s="168" t="s">
        <v>11</v>
      </c>
    </row>
    <row r="9" spans="1:9" s="3" customFormat="1" x14ac:dyDescent="0.2">
      <c r="A9" s="109" t="s">
        <v>43</v>
      </c>
      <c r="B9" s="110"/>
      <c r="C9" s="111"/>
      <c r="D9" s="112"/>
      <c r="E9" s="111"/>
      <c r="F9" s="112"/>
      <c r="G9" s="111"/>
      <c r="H9" s="112"/>
      <c r="I9" s="111"/>
    </row>
    <row r="10" spans="1:9" x14ac:dyDescent="0.2">
      <c r="A10" s="113" t="s">
        <v>12</v>
      </c>
      <c r="B10" s="114"/>
      <c r="C10" s="114"/>
      <c r="D10" s="114"/>
      <c r="E10" s="114"/>
      <c r="F10" s="114"/>
      <c r="G10" s="114"/>
      <c r="H10" s="169"/>
      <c r="I10" s="170"/>
    </row>
    <row r="11" spans="1:9" x14ac:dyDescent="0.2">
      <c r="A11" s="115" t="s">
        <v>13</v>
      </c>
      <c r="B11" s="114"/>
      <c r="C11" s="114"/>
      <c r="D11" s="114"/>
      <c r="E11" s="114"/>
      <c r="F11" s="114"/>
      <c r="G11" s="114"/>
      <c r="H11" s="169"/>
      <c r="I11" s="170"/>
    </row>
    <row r="12" spans="1:9" x14ac:dyDescent="0.2">
      <c r="A12" s="115" t="s">
        <v>14</v>
      </c>
      <c r="B12" s="114"/>
      <c r="C12" s="114"/>
      <c r="D12" s="114"/>
      <c r="E12" s="114"/>
      <c r="F12" s="114"/>
      <c r="G12" s="114"/>
      <c r="H12" s="169"/>
      <c r="I12" s="170"/>
    </row>
    <row r="13" spans="1:9" x14ac:dyDescent="0.2">
      <c r="A13" s="113" t="s">
        <v>15</v>
      </c>
      <c r="B13" s="114"/>
      <c r="C13" s="114"/>
      <c r="D13" s="114"/>
      <c r="E13" s="114"/>
      <c r="F13" s="114"/>
      <c r="G13" s="114"/>
      <c r="H13" s="169"/>
      <c r="I13" s="170"/>
    </row>
    <row r="14" spans="1:9" x14ac:dyDescent="0.2">
      <c r="A14" s="115" t="s">
        <v>16</v>
      </c>
      <c r="B14" s="114"/>
      <c r="C14" s="114"/>
      <c r="D14" s="114"/>
      <c r="E14" s="114"/>
      <c r="F14" s="114"/>
      <c r="G14" s="114"/>
      <c r="H14" s="169"/>
      <c r="I14" s="170"/>
    </row>
    <row r="15" spans="1:9" x14ac:dyDescent="0.2">
      <c r="A15" s="115" t="s">
        <v>17</v>
      </c>
      <c r="B15" s="114"/>
      <c r="C15" s="114"/>
      <c r="D15" s="114"/>
      <c r="E15" s="114"/>
      <c r="F15" s="114"/>
      <c r="G15" s="114"/>
      <c r="H15" s="169"/>
      <c r="I15" s="170"/>
    </row>
    <row r="16" spans="1:9" x14ac:dyDescent="0.2">
      <c r="A16" s="115" t="s">
        <v>18</v>
      </c>
      <c r="B16" s="114"/>
      <c r="C16" s="114"/>
      <c r="D16" s="114"/>
      <c r="E16" s="114"/>
      <c r="F16" s="114"/>
      <c r="G16" s="114"/>
      <c r="H16" s="169"/>
      <c r="I16" s="170"/>
    </row>
    <row r="17" spans="1:9" x14ac:dyDescent="0.2">
      <c r="A17" s="115" t="s">
        <v>19</v>
      </c>
      <c r="B17" s="114"/>
      <c r="C17" s="114"/>
      <c r="D17" s="114"/>
      <c r="E17" s="114"/>
      <c r="F17" s="114"/>
      <c r="G17" s="114"/>
      <c r="H17" s="169"/>
      <c r="I17" s="170"/>
    </row>
    <row r="18" spans="1:9" x14ac:dyDescent="0.2">
      <c r="A18" s="115" t="s">
        <v>20</v>
      </c>
      <c r="B18" s="114"/>
      <c r="C18" s="114"/>
      <c r="D18" s="114"/>
      <c r="E18" s="114"/>
      <c r="F18" s="114"/>
      <c r="G18" s="114"/>
      <c r="H18" s="169"/>
      <c r="I18" s="170"/>
    </row>
    <row r="19" spans="1:9" x14ac:dyDescent="0.2">
      <c r="A19" s="115" t="s">
        <v>21</v>
      </c>
      <c r="B19" s="114"/>
      <c r="C19" s="114"/>
      <c r="D19" s="114"/>
      <c r="E19" s="114"/>
      <c r="F19" s="114"/>
      <c r="G19" s="114"/>
      <c r="H19" s="169"/>
      <c r="I19" s="170"/>
    </row>
    <row r="20" spans="1:9" x14ac:dyDescent="0.2">
      <c r="A20" s="113" t="s">
        <v>35</v>
      </c>
      <c r="B20" s="114"/>
      <c r="C20" s="114"/>
      <c r="D20" s="114"/>
      <c r="E20" s="114"/>
      <c r="F20" s="114"/>
      <c r="G20" s="114"/>
      <c r="H20" s="169"/>
      <c r="I20" s="170"/>
    </row>
    <row r="21" spans="1:9" x14ac:dyDescent="0.2">
      <c r="A21" s="115" t="s">
        <v>22</v>
      </c>
      <c r="B21" s="114"/>
      <c r="C21" s="114"/>
      <c r="D21" s="114"/>
      <c r="E21" s="114"/>
      <c r="F21" s="114"/>
      <c r="G21" s="114"/>
      <c r="H21" s="169"/>
      <c r="I21" s="170"/>
    </row>
    <row r="22" spans="1:9" x14ac:dyDescent="0.2">
      <c r="A22" s="115" t="s">
        <v>23</v>
      </c>
      <c r="B22" s="114"/>
      <c r="C22" s="114"/>
      <c r="D22" s="114"/>
      <c r="E22" s="114"/>
      <c r="F22" s="114"/>
      <c r="G22" s="114"/>
      <c r="H22" s="169"/>
      <c r="I22" s="170"/>
    </row>
    <row r="23" spans="1:9" x14ac:dyDescent="0.2">
      <c r="A23" s="115" t="s">
        <v>24</v>
      </c>
      <c r="B23" s="114"/>
      <c r="C23" s="114"/>
      <c r="D23" s="114"/>
      <c r="E23" s="114"/>
      <c r="F23" s="114"/>
      <c r="G23" s="114"/>
      <c r="H23" s="169"/>
      <c r="I23" s="170"/>
    </row>
    <row r="24" spans="1:9" x14ac:dyDescent="0.2">
      <c r="A24" s="113" t="s">
        <v>84</v>
      </c>
      <c r="B24" s="114"/>
      <c r="C24" s="114"/>
      <c r="D24" s="114"/>
      <c r="E24" s="114"/>
      <c r="F24" s="114"/>
      <c r="G24" s="114"/>
      <c r="H24" s="169"/>
      <c r="I24" s="170"/>
    </row>
    <row r="25" spans="1:9" x14ac:dyDescent="0.2">
      <c r="A25" s="116" t="s">
        <v>25</v>
      </c>
      <c r="B25" s="117"/>
      <c r="C25" s="117"/>
      <c r="D25" s="117"/>
      <c r="E25" s="117"/>
      <c r="F25" s="117"/>
      <c r="G25" s="117"/>
      <c r="H25" s="171"/>
      <c r="I25" s="172"/>
    </row>
    <row r="26" spans="1:9" x14ac:dyDescent="0.2">
      <c r="A26" s="118" t="s">
        <v>26</v>
      </c>
      <c r="B26" s="119"/>
      <c r="C26" s="119"/>
      <c r="D26" s="119"/>
      <c r="E26" s="119"/>
      <c r="F26" s="119"/>
      <c r="G26" s="119"/>
      <c r="H26" s="173"/>
      <c r="I26" s="174"/>
    </row>
    <row r="27" spans="1:9" x14ac:dyDescent="0.2">
      <c r="A27" s="120" t="s">
        <v>27</v>
      </c>
      <c r="B27" s="121"/>
      <c r="C27" s="121"/>
      <c r="D27" s="121"/>
      <c r="E27" s="121"/>
      <c r="F27" s="121"/>
      <c r="G27" s="121"/>
      <c r="H27" s="175"/>
      <c r="I27" s="176"/>
    </row>
    <row r="28" spans="1:9" x14ac:dyDescent="0.2">
      <c r="A28" s="116" t="s">
        <v>28</v>
      </c>
      <c r="B28" s="117"/>
      <c r="C28" s="117"/>
      <c r="D28" s="117"/>
      <c r="E28" s="117"/>
      <c r="F28" s="117"/>
      <c r="G28" s="117"/>
      <c r="H28" s="171"/>
      <c r="I28" s="172"/>
    </row>
    <row r="29" spans="1:9" x14ac:dyDescent="0.2">
      <c r="A29" s="118" t="s">
        <v>26</v>
      </c>
      <c r="B29" s="119"/>
      <c r="C29" s="119"/>
      <c r="D29" s="119"/>
      <c r="E29" s="119"/>
      <c r="F29" s="119"/>
      <c r="G29" s="119"/>
      <c r="H29" s="173"/>
      <c r="I29" s="174"/>
    </row>
    <row r="30" spans="1:9" x14ac:dyDescent="0.2">
      <c r="A30" s="120" t="s">
        <v>27</v>
      </c>
      <c r="B30" s="121"/>
      <c r="C30" s="121"/>
      <c r="D30" s="121"/>
      <c r="E30" s="121"/>
      <c r="F30" s="121"/>
      <c r="G30" s="121"/>
      <c r="H30" s="175"/>
      <c r="I30" s="176"/>
    </row>
    <row r="31" spans="1:9" x14ac:dyDescent="0.2">
      <c r="A31" s="116" t="s">
        <v>41</v>
      </c>
      <c r="B31" s="117"/>
      <c r="C31" s="117"/>
      <c r="D31" s="117"/>
      <c r="E31" s="117"/>
      <c r="F31" s="117"/>
      <c r="G31" s="117"/>
      <c r="H31" s="171"/>
      <c r="I31" s="172"/>
    </row>
    <row r="32" spans="1:9" x14ac:dyDescent="0.2">
      <c r="A32" s="118" t="s">
        <v>26</v>
      </c>
      <c r="B32" s="119"/>
      <c r="C32" s="119"/>
      <c r="D32" s="119"/>
      <c r="E32" s="119"/>
      <c r="F32" s="119"/>
      <c r="G32" s="119"/>
      <c r="H32" s="173"/>
      <c r="I32" s="174"/>
    </row>
    <row r="33" spans="1:9" x14ac:dyDescent="0.2">
      <c r="A33" s="120" t="s">
        <v>27</v>
      </c>
      <c r="B33" s="121"/>
      <c r="C33" s="121"/>
      <c r="D33" s="121"/>
      <c r="E33" s="121"/>
      <c r="F33" s="121"/>
      <c r="G33" s="121"/>
      <c r="H33" s="175"/>
      <c r="I33" s="176"/>
    </row>
    <row r="34" spans="1:9" x14ac:dyDescent="0.2">
      <c r="A34" s="116" t="s">
        <v>29</v>
      </c>
      <c r="B34" s="117"/>
      <c r="C34" s="117"/>
      <c r="D34" s="117"/>
      <c r="E34" s="117"/>
      <c r="F34" s="117"/>
      <c r="G34" s="117"/>
      <c r="H34" s="171"/>
      <c r="I34" s="172"/>
    </row>
    <row r="35" spans="1:9" x14ac:dyDescent="0.2">
      <c r="A35" s="118" t="s">
        <v>26</v>
      </c>
      <c r="B35" s="119"/>
      <c r="C35" s="119"/>
      <c r="D35" s="119"/>
      <c r="E35" s="119"/>
      <c r="F35" s="119"/>
      <c r="G35" s="119"/>
      <c r="H35" s="173"/>
      <c r="I35" s="174"/>
    </row>
    <row r="36" spans="1:9" x14ac:dyDescent="0.2">
      <c r="A36" s="120" t="s">
        <v>27</v>
      </c>
      <c r="B36" s="121"/>
      <c r="C36" s="121"/>
      <c r="D36" s="121"/>
      <c r="E36" s="121"/>
      <c r="F36" s="121"/>
      <c r="G36" s="121"/>
      <c r="H36" s="175"/>
      <c r="I36" s="176"/>
    </row>
    <row r="37" spans="1:9" x14ac:dyDescent="0.2">
      <c r="A37" s="113" t="s">
        <v>30</v>
      </c>
      <c r="B37" s="114"/>
      <c r="C37" s="122">
        <v>1</v>
      </c>
      <c r="D37" s="114"/>
      <c r="E37" s="122">
        <v>1</v>
      </c>
      <c r="F37" s="114"/>
      <c r="G37" s="122">
        <v>1</v>
      </c>
      <c r="H37" s="169"/>
      <c r="I37" s="177">
        <v>1</v>
      </c>
    </row>
    <row r="38" spans="1:9" x14ac:dyDescent="0.2">
      <c r="A38" s="113" t="s">
        <v>31</v>
      </c>
      <c r="B38" s="114"/>
      <c r="C38" s="114"/>
      <c r="D38" s="114"/>
      <c r="E38" s="114"/>
      <c r="F38" s="114"/>
      <c r="G38" s="114"/>
      <c r="H38" s="169"/>
      <c r="I38" s="170"/>
    </row>
    <row r="39" spans="1:9" ht="13.5" thickBot="1" x14ac:dyDescent="0.25">
      <c r="A39" s="116" t="s">
        <v>81</v>
      </c>
      <c r="B39" s="117"/>
      <c r="C39" s="117"/>
      <c r="D39" s="117"/>
      <c r="E39" s="117"/>
      <c r="F39" s="117"/>
      <c r="G39" s="117"/>
      <c r="H39" s="171"/>
      <c r="I39" s="172"/>
    </row>
    <row r="40" spans="1:9" x14ac:dyDescent="0.2">
      <c r="A40" s="187" t="s">
        <v>38</v>
      </c>
      <c r="B40" s="123"/>
      <c r="C40" s="123"/>
      <c r="D40" s="123"/>
      <c r="E40" s="123"/>
      <c r="F40" s="123"/>
      <c r="G40" s="123"/>
      <c r="H40" s="178"/>
      <c r="I40" s="179"/>
    </row>
    <row r="41" spans="1:9" x14ac:dyDescent="0.2">
      <c r="A41" s="188" t="s">
        <v>39</v>
      </c>
      <c r="B41" s="124"/>
      <c r="C41" s="124"/>
      <c r="D41" s="124"/>
      <c r="E41" s="124"/>
      <c r="F41" s="124"/>
      <c r="G41" s="124"/>
      <c r="H41" s="180"/>
      <c r="I41" s="181"/>
    </row>
    <row r="42" spans="1:9" ht="13.5" thickBot="1" x14ac:dyDescent="0.25">
      <c r="A42" s="189" t="s">
        <v>40</v>
      </c>
      <c r="B42" s="125"/>
      <c r="C42" s="125"/>
      <c r="D42" s="125"/>
      <c r="E42" s="125"/>
      <c r="F42" s="125"/>
      <c r="G42" s="125"/>
      <c r="H42" s="182"/>
      <c r="I42" s="183"/>
    </row>
    <row r="43" spans="1:9" x14ac:dyDescent="0.2">
      <c r="A43" s="126"/>
      <c r="B43" s="8"/>
      <c r="C43" s="127"/>
      <c r="D43" s="127"/>
      <c r="E43" s="127"/>
      <c r="F43" s="127"/>
      <c r="G43" s="127"/>
      <c r="H43" s="184"/>
      <c r="I43" s="184"/>
    </row>
    <row r="44" spans="1:9" x14ac:dyDescent="0.2">
      <c r="A44" s="127"/>
      <c r="B44" s="127"/>
      <c r="C44" s="127"/>
      <c r="D44" s="127"/>
      <c r="E44" s="127"/>
      <c r="F44" s="127"/>
      <c r="G44" s="127"/>
      <c r="H44" s="184"/>
      <c r="I44" s="184"/>
    </row>
    <row r="45" spans="1:9" x14ac:dyDescent="0.2">
      <c r="A45" s="127"/>
      <c r="B45" s="127"/>
      <c r="C45" s="127"/>
      <c r="D45" s="127"/>
      <c r="E45" s="127"/>
      <c r="F45" s="127"/>
      <c r="G45" s="127"/>
      <c r="H45" s="184"/>
      <c r="I45" s="184"/>
    </row>
    <row r="46" spans="1:9" x14ac:dyDescent="0.2">
      <c r="A46" s="127"/>
      <c r="B46" s="127"/>
      <c r="C46" s="127"/>
      <c r="D46" s="127"/>
      <c r="E46" s="127"/>
      <c r="F46" s="127"/>
      <c r="G46" s="127"/>
      <c r="H46" s="184"/>
      <c r="I46" s="184"/>
    </row>
    <row r="47" spans="1:9" x14ac:dyDescent="0.2">
      <c r="A47" s="127"/>
      <c r="B47" s="127"/>
      <c r="C47" s="127"/>
      <c r="D47" s="127"/>
      <c r="E47" s="127"/>
      <c r="F47" s="127"/>
      <c r="G47" s="127"/>
      <c r="H47" s="184"/>
      <c r="I47" s="184"/>
    </row>
    <row r="48" spans="1:9" x14ac:dyDescent="0.2">
      <c r="A48" s="127"/>
      <c r="B48" s="127"/>
      <c r="C48" s="127"/>
      <c r="D48" s="127"/>
      <c r="E48" s="127"/>
      <c r="F48" s="127"/>
      <c r="G48" s="127"/>
      <c r="H48" s="184"/>
      <c r="I48" s="184"/>
    </row>
    <row r="49" spans="1:8" ht="13.5" hidden="1" thickBot="1" x14ac:dyDescent="0.25">
      <c r="A49" s="44" t="s">
        <v>68</v>
      </c>
      <c r="B49" s="98"/>
      <c r="C49" s="98"/>
      <c r="D49" s="98"/>
      <c r="E49" s="98"/>
      <c r="F49" s="98"/>
      <c r="G49" s="98"/>
      <c r="H49" s="185"/>
    </row>
    <row r="50" spans="1:8" ht="13.5" hidden="1" thickBot="1" x14ac:dyDescent="0.25">
      <c r="A50" s="47" t="s">
        <v>51</v>
      </c>
      <c r="B50" s="47" t="str">
        <f>+B7</f>
        <v>promedio 2013</v>
      </c>
      <c r="C50" s="98"/>
      <c r="D50" s="47" t="str">
        <f>+D7</f>
        <v>promedio 2014</v>
      </c>
      <c r="E50" s="98"/>
      <c r="F50" s="47" t="str">
        <f>+F7</f>
        <v>promedio 2015</v>
      </c>
      <c r="G50" s="98"/>
      <c r="H50" s="47" t="str">
        <f>+H7</f>
        <v>promedio ene-nov 2016</v>
      </c>
    </row>
    <row r="51" spans="1:8" ht="13.5" hidden="1" thickBot="1" x14ac:dyDescent="0.25">
      <c r="A51" s="99" t="s">
        <v>69</v>
      </c>
      <c r="B51" s="100">
        <f>+B37-SUM(B10,B10:B12,B14:B19,B21:B24,B26:B27,B29:B30,B32:B33,B35:B36)</f>
        <v>0</v>
      </c>
      <c r="C51" s="101"/>
      <c r="D51" s="100">
        <f>+D37-SUM(D10,D10:D12,D14:D19,D21:D24,D26:D27,D29:D30,D32:D33,D35:D36)</f>
        <v>0</v>
      </c>
      <c r="E51" s="101"/>
      <c r="F51" s="100">
        <f>+F37-SUM(F10,F10:F12,F14:F19,F21:F24,F26:F27,F29:F30,F32:F33,F35:F36)</f>
        <v>0</v>
      </c>
      <c r="G51" s="101"/>
      <c r="H51" s="100">
        <f>+H37-SUM(H10,H10:H12,H14:H19,H21:H24,H26:H27,H29:H30,H32:H33,H35:H36)</f>
        <v>0</v>
      </c>
    </row>
    <row r="52" spans="1:8" hidden="1" x14ac:dyDescent="0.2"/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&amp;R2016 - Año del Bicentenario de la Declaración de la Independencia Nacional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18</vt:i4>
      </vt:variant>
    </vt:vector>
  </HeadingPairs>
  <TitlesOfParts>
    <vt:vector size="37" baseType="lpstr">
      <vt:lpstr>parámetros e instrucciones</vt:lpstr>
      <vt:lpstr>anexo</vt:lpstr>
      <vt:lpstr>1.modelos prod.invest.</vt:lpstr>
      <vt:lpstr>2.a- impo investigadas</vt:lpstr>
      <vt:lpstr>2.b- impo investigadas</vt:lpstr>
      <vt:lpstr>3 - impo no inv</vt:lpstr>
      <vt:lpstr>4.a.1-costos</vt:lpstr>
      <vt:lpstr>4.a.2-costos</vt:lpstr>
      <vt:lpstr>4.b.1-costos</vt:lpstr>
      <vt:lpstr>4.b.2-costos</vt:lpstr>
      <vt:lpstr>4.c-costos</vt:lpstr>
      <vt:lpstr>5.a.1-precios</vt:lpstr>
      <vt:lpstr>5.a.2-precios</vt:lpstr>
      <vt:lpstr>5.b.1-precios</vt:lpstr>
      <vt:lpstr>5.b.2-precios</vt:lpstr>
      <vt:lpstr>5.c-precios </vt:lpstr>
      <vt:lpstr>6- compras internas</vt:lpstr>
      <vt:lpstr>7- reventa</vt:lpstr>
      <vt:lpstr>8-existencias</vt:lpstr>
      <vt:lpstr>'1.modelos prod.invest.'!Área_de_impresión</vt:lpstr>
      <vt:lpstr>'2.a- impo investigadas'!Área_de_impresión</vt:lpstr>
      <vt:lpstr>'2.b- impo investigadas'!Área_de_impresión</vt:lpstr>
      <vt:lpstr>'3 - impo no inv'!Área_de_impresión</vt:lpstr>
      <vt:lpstr>'4.a.1-costos'!Área_de_impresión</vt:lpstr>
      <vt:lpstr>'4.a.2-costos'!Área_de_impresión</vt:lpstr>
      <vt:lpstr>'4.b.1-costos'!Área_de_impresión</vt:lpstr>
      <vt:lpstr>'4.b.2-costos'!Área_de_impresión</vt:lpstr>
      <vt:lpstr>'4.c-costos'!Área_de_impresión</vt:lpstr>
      <vt:lpstr>'5.a.1-precios'!Área_de_impresión</vt:lpstr>
      <vt:lpstr>'5.a.2-precios'!Área_de_impresión</vt:lpstr>
      <vt:lpstr>'5.b.1-precios'!Área_de_impresión</vt:lpstr>
      <vt:lpstr>'5.b.2-precios'!Área_de_impresión</vt:lpstr>
      <vt:lpstr>'5.c-precios 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Marcela Natalia Martino</cp:lastModifiedBy>
  <cp:lastPrinted>2016-12-21T16:31:08Z</cp:lastPrinted>
  <dcterms:created xsi:type="dcterms:W3CDTF">2000-08-29T18:35:56Z</dcterms:created>
  <dcterms:modified xsi:type="dcterms:W3CDTF">2018-05-30T19:51:11Z</dcterms:modified>
</cp:coreProperties>
</file>