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bookViews>
    <workbookView xWindow="0" yWindow="0" windowWidth="17490" windowHeight="11760"/>
  </bookViews>
  <sheets>
    <sheet name="variaciones" sheetId="15" r:id="rId1"/>
    <sheet name="serie mensual" sheetId="14" r:id="rId2"/>
  </sheets>
  <definedNames>
    <definedName name="_xlnm.Print_Area" localSheetId="1">'serie mensual'!$B$54:$N$80</definedName>
    <definedName name="_xlnm.Print_Area" localSheetId="0">variaciones!$B$1:$O$94</definedName>
  </definedNames>
  <calcPr calcId="162913"/>
</workbook>
</file>

<file path=xl/calcChain.xml><?xml version="1.0" encoding="utf-8"?>
<calcChain xmlns="http://schemas.openxmlformats.org/spreadsheetml/2006/main">
  <c r="H5" i="15" l="1"/>
  <c r="G94" i="15"/>
  <c r="L94" i="15"/>
</calcChain>
</file>

<file path=xl/sharedStrings.xml><?xml version="1.0" encoding="utf-8"?>
<sst xmlns="http://schemas.openxmlformats.org/spreadsheetml/2006/main" count="176" uniqueCount="79">
  <si>
    <t>INGRESOS TOTALES</t>
  </si>
  <si>
    <t>Tributarios</t>
  </si>
  <si>
    <t>IVA neto de reintegros</t>
  </si>
  <si>
    <t>Ganancias</t>
  </si>
  <si>
    <t>Débitos y créditos</t>
  </si>
  <si>
    <t>Bienes personales</t>
  </si>
  <si>
    <t>Impuestos internos</t>
  </si>
  <si>
    <t>Combustibles</t>
  </si>
  <si>
    <t>Derechos de exportación</t>
  </si>
  <si>
    <t>Derechos de importación</t>
  </si>
  <si>
    <t>Resto tributarios</t>
  </si>
  <si>
    <t>FGS cobradas al sector privado y público financiero</t>
  </si>
  <si>
    <t>Resto rentas de la propiedad</t>
  </si>
  <si>
    <t>Otros ingresos corrientes</t>
  </si>
  <si>
    <t>Ingresos no tributarios</t>
  </si>
  <si>
    <t>Transferencias corrientes</t>
  </si>
  <si>
    <t>Resto ingresos corrientes</t>
  </si>
  <si>
    <t>Ingresos de capital</t>
  </si>
  <si>
    <t>GASTOS PRIMARIOS</t>
  </si>
  <si>
    <t>Gastos corrientes primarios</t>
  </si>
  <si>
    <t>Jubilaciones y pensiones contributivas</t>
  </si>
  <si>
    <t>Pensiones no contributivas</t>
  </si>
  <si>
    <t>Resto</t>
  </si>
  <si>
    <t>Subsidios económicos</t>
  </si>
  <si>
    <t>Energía</t>
  </si>
  <si>
    <t>Transporte</t>
  </si>
  <si>
    <t>Otras funciones</t>
  </si>
  <si>
    <t>Gastos de funcionamiento y otros</t>
  </si>
  <si>
    <t>Salarios</t>
  </si>
  <si>
    <t>Otros gastos de funcionamiento</t>
  </si>
  <si>
    <t>Transferencias a provincias</t>
  </si>
  <si>
    <t>Educación</t>
  </si>
  <si>
    <t>Seguridad Social</t>
  </si>
  <si>
    <t>Salud</t>
  </si>
  <si>
    <t>Otras transferencias</t>
  </si>
  <si>
    <t>Otros gastos corrientes</t>
  </si>
  <si>
    <t>Transferencias a universidades</t>
  </si>
  <si>
    <t>Gastos de capital</t>
  </si>
  <si>
    <t>Nación</t>
  </si>
  <si>
    <t>Vivienda</t>
  </si>
  <si>
    <t>Fondo Federal Solidario</t>
  </si>
  <si>
    <t>Otros</t>
  </si>
  <si>
    <t>RESULTADO PRIMARIO</t>
  </si>
  <si>
    <t>RESULTADO FINANCIERO</t>
  </si>
  <si>
    <t>Desarrollo Social</t>
  </si>
  <si>
    <t>Prestaciones sociales</t>
  </si>
  <si>
    <t>Prestaciones del INSSJP</t>
  </si>
  <si>
    <t>Otros programas (Progresar, Argentina Trabaja, otros)</t>
  </si>
  <si>
    <t>Transferencias corrientes a provincias</t>
  </si>
  <si>
    <t>Déficit Operativo de Empresas Públicas</t>
  </si>
  <si>
    <t>Dato mensual</t>
  </si>
  <si>
    <t>Variación anual</t>
  </si>
  <si>
    <t>Acumulado anual</t>
  </si>
  <si>
    <t>%</t>
  </si>
  <si>
    <t>$</t>
  </si>
  <si>
    <t>2017</t>
  </si>
  <si>
    <t>INFORME MENSUAL DE INGRESOS Y GASTOS DEL SECTOR PÚBLICO NACIONAL NO FINANCIERO</t>
  </si>
  <si>
    <t>Base caja- En millones de pesos</t>
  </si>
  <si>
    <t>Agua potable y alcantarillado</t>
  </si>
  <si>
    <t>INFORME MENSUAL DE INGRESOS Y GASTOS DEL SECTOR</t>
  </si>
  <si>
    <t>PÚBLICO NACIONAL NO FINANCIERO</t>
  </si>
  <si>
    <t>Aportes y contribuciones a la seguriad social</t>
  </si>
  <si>
    <t>2018</t>
  </si>
  <si>
    <t>Programa de Inversiones Prioritarias (P.I.P.)</t>
  </si>
  <si>
    <t>RESULTADO PRIMARIO CON P.I.P. (Meta FMI)</t>
  </si>
  <si>
    <t>-</t>
  </si>
  <si>
    <t>Asignación Universal para Protección Social</t>
  </si>
  <si>
    <t>Asignaciones Familiares Activos, Pasivos y otras</t>
  </si>
  <si>
    <t xml:space="preserve">           en este ejercicio ascendió a $15.451 M. </t>
  </si>
  <si>
    <t>- las generadas por el BCRA por: $13.500 M. en nov/17 y $47.000 M. en ene-nov/17.</t>
  </si>
  <si>
    <t>- las generadas por activos del Sector Público no Financiero (SPNF) en posesión del FGS por: $7.015 M. en nov/18, $4.875 M. en nov/17, $70.284 M. en ene-nov/18 y $50.484 M. en ene-nov/17.</t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</si>
  <si>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Excluye las siguientes rentas de la propiedad:</t>
    </r>
  </si>
  <si>
    <t>- las generadas por activos del SPNF en posesión de organismos del SPNF excluyendo el FGS por: $198 M. en nov/18, $8.403 M. en nov/17, $35.249 M. en ene-nov/18 y $22.715 en ene-nov/17.</t>
  </si>
  <si>
    <r>
      <rPr>
        <b/>
        <sz val="10"/>
        <rFont val="Calibri"/>
        <family val="2"/>
      </rPr>
      <t xml:space="preserve">(2) </t>
    </r>
    <r>
      <rPr>
        <sz val="10"/>
        <rFont val="Calibri"/>
        <family val="2"/>
      </rPr>
      <t>Excluye intereses pagados Intra-Sector Público Nacional por: $7.213 M. en nov/18, $13.278 M. en nov/17, $105.533 M. en ene-nov/18 y $73.199 M. en ene-nov/17.</t>
    </r>
  </si>
  <si>
    <r>
      <rPr>
        <b/>
        <sz val="10"/>
        <rFont val="Calibri"/>
        <family val="2"/>
      </rPr>
      <t>Nota: Ley 27.431-Artículo 117</t>
    </r>
    <r>
      <rPr>
        <sz val="10"/>
        <rFont val="Calibri"/>
        <family val="2"/>
      </rPr>
      <t xml:space="preserve">. En el año 2018 no se incluye el Fondo Federal Solidario en recursos y gastos por su exclusión del Presupuesto de la Administración Nacional. El importe en </t>
    </r>
  </si>
  <si>
    <t>Rentas de la propiedad</t>
  </si>
  <si>
    <t>Intereses</t>
  </si>
  <si>
    <t xml:space="preserve">Rentas de la propiedad </t>
  </si>
  <si>
    <t xml:space="preserve">Intereses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</si>
</sst>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0.0______"/>
    <numFmt numFmtId="173" formatCode="0.0"/>
    <numFmt numFmtId="174" formatCode="0.0%"/>
    <numFmt numFmtId="175" formatCode="#,##0.0____"/>
    <numFmt numFmtId="176" formatCode="#,##0__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Open Sans"/>
    </font>
    <font>
      <sz val="11"/>
      <color theme="1"/>
      <name val="Open Sans"/>
    </font>
    <font>
      <sz val="9"/>
      <color theme="1"/>
      <name val="Open Sans"/>
    </font>
    <font>
      <sz val="10"/>
      <color theme="1"/>
      <name val="Open Sans"/>
    </font>
    <font>
      <b/>
      <sz val="12"/>
      <color theme="1"/>
      <name val="Open Sans"/>
    </font>
    <font>
      <b/>
      <sz val="9"/>
      <color theme="1"/>
      <name val="Open Sans"/>
    </font>
    <font>
      <sz val="12"/>
      <color theme="1" tint="0.34998626667073579"/>
      <name val="Open Sans"/>
    </font>
    <font>
      <sz val="10"/>
      <color theme="1" tint="0.34998626667073579"/>
      <name val="Open Sans"/>
    </font>
    <font>
      <b/>
      <sz val="11"/>
      <color theme="1"/>
      <name val="Open Sans"/>
    </font>
    <font>
      <b/>
      <sz val="10"/>
      <color theme="1"/>
      <name val="Open Sans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</font>
    <font>
      <sz val="1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rgb="FFFF0000"/>
      <name val="Calibri"/>
    </font>
    <font>
      <sz val="12"/>
      <color theme="1" tint="0.499984740745262"/>
      <name val="Calibri"/>
      <family val="2"/>
    </font>
    <font>
      <sz val="9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sz val="11"/>
      <color rgb="FFFF0000"/>
      <name val="Calibri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1" fillId="29" borderId="1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0" borderId="0"/>
    <xf numFmtId="0" fontId="5" fillId="32" borderId="4" applyNumberFormat="0" applyFont="0" applyAlignment="0" applyProtection="0"/>
    <xf numFmtId="9" fontId="5" fillId="0" borderId="0" applyFont="0" applyFill="0" applyBorder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0" fillId="0" borderId="7" applyNumberFormat="0" applyFill="0" applyAlignment="0" applyProtection="0"/>
    <xf numFmtId="0" fontId="19" fillId="0" borderId="8" applyNumberFormat="0" applyFill="0" applyAlignment="0" applyProtection="0"/>
  </cellStyleXfs>
  <cellXfs count="120">
    <xf numFmtId="0" fontId="0" fillId="0" borderId="0" xfId="0"/>
    <xf numFmtId="0" fontId="20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26" fillId="33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0" fontId="28" fillId="34" borderId="0" xfId="0" applyFont="1" applyFill="1" applyAlignment="1">
      <alignment vertical="center"/>
    </xf>
    <xf numFmtId="0" fontId="25" fillId="34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29" fillId="33" borderId="0" xfId="0" applyFont="1" applyFill="1" applyAlignment="1">
      <alignment horizontal="center" vertical="center"/>
    </xf>
    <xf numFmtId="0" fontId="24" fillId="35" borderId="0" xfId="0" applyFont="1" applyFill="1" applyAlignment="1">
      <alignment vertical="center"/>
    </xf>
    <xf numFmtId="0" fontId="28" fillId="35" borderId="0" xfId="0" applyFont="1" applyFill="1" applyAlignment="1">
      <alignment vertical="center"/>
    </xf>
    <xf numFmtId="0" fontId="25" fillId="35" borderId="0" xfId="0" applyFont="1" applyFill="1" applyAlignment="1">
      <alignment vertical="center"/>
    </xf>
    <xf numFmtId="0" fontId="29" fillId="35" borderId="0" xfId="0" applyFont="1" applyFill="1" applyAlignment="1">
      <alignment vertical="center"/>
    </xf>
    <xf numFmtId="175" fontId="27" fillId="33" borderId="0" xfId="0" applyNumberFormat="1" applyFont="1" applyFill="1" applyAlignment="1">
      <alignment vertical="center"/>
    </xf>
    <xf numFmtId="0" fontId="30" fillId="33" borderId="0" xfId="0" applyFont="1" applyFill="1" applyAlignment="1">
      <alignment vertical="center"/>
    </xf>
    <xf numFmtId="0" fontId="30" fillId="33" borderId="0" xfId="0" applyFont="1" applyFill="1" applyAlignment="1">
      <alignment horizontal="center" vertical="center"/>
    </xf>
    <xf numFmtId="0" fontId="0" fillId="33" borderId="0" xfId="0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17" fontId="33" fillId="33" borderId="0" xfId="0" applyNumberFormat="1" applyFont="1" applyFill="1" applyAlignment="1">
      <alignment horizontal="center" vertical="center"/>
    </xf>
    <xf numFmtId="17" fontId="33" fillId="33" borderId="0" xfId="0" quotePrefix="1" applyNumberFormat="1" applyFont="1" applyFill="1" applyAlignment="1">
      <alignment horizontal="center" vertical="center"/>
    </xf>
    <xf numFmtId="0" fontId="33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176" fontId="33" fillId="35" borderId="0" xfId="0" applyNumberFormat="1" applyFont="1" applyFill="1" applyAlignment="1">
      <alignment horizontal="center" vertical="center"/>
    </xf>
    <xf numFmtId="174" fontId="33" fillId="35" borderId="0" xfId="34" applyNumberFormat="1" applyFont="1" applyFill="1" applyAlignment="1">
      <alignment horizontal="center" vertical="center"/>
    </xf>
    <xf numFmtId="172" fontId="33" fillId="33" borderId="0" xfId="0" applyNumberFormat="1" applyFont="1" applyFill="1" applyAlignment="1">
      <alignment horizontal="center" vertical="center"/>
    </xf>
    <xf numFmtId="0" fontId="19" fillId="34" borderId="0" xfId="0" applyFont="1" applyFill="1" applyAlignment="1">
      <alignment vertical="center"/>
    </xf>
    <xf numFmtId="176" fontId="19" fillId="34" borderId="0" xfId="0" applyNumberFormat="1" applyFont="1" applyFill="1" applyAlignment="1">
      <alignment horizontal="center" vertical="center"/>
    </xf>
    <xf numFmtId="174" fontId="19" fillId="34" borderId="0" xfId="34" applyNumberFormat="1" applyFont="1" applyFill="1" applyAlignment="1">
      <alignment horizontal="center" vertical="center"/>
    </xf>
    <xf numFmtId="172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176" fontId="35" fillId="33" borderId="0" xfId="0" applyNumberFormat="1" applyFont="1" applyFill="1" applyAlignment="1">
      <alignment horizontal="center" vertical="center"/>
    </xf>
    <xf numFmtId="174" fontId="35" fillId="33" borderId="0" xfId="34" applyNumberFormat="1" applyFont="1" applyFill="1" applyAlignment="1">
      <alignment horizontal="center" vertical="center"/>
    </xf>
    <xf numFmtId="172" fontId="35" fillId="33" borderId="0" xfId="0" applyNumberFormat="1" applyFont="1" applyFill="1" applyAlignment="1">
      <alignment horizontal="center" vertical="center"/>
    </xf>
    <xf numFmtId="176" fontId="32" fillId="33" borderId="0" xfId="0" applyNumberFormat="1" applyFont="1" applyFill="1" applyAlignment="1">
      <alignment horizontal="center" vertical="center"/>
    </xf>
    <xf numFmtId="0" fontId="36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8" fillId="33" borderId="0" xfId="0" applyFont="1" applyFill="1" applyAlignment="1">
      <alignment vertical="center"/>
    </xf>
    <xf numFmtId="0" fontId="39" fillId="33" borderId="0" xfId="0" applyFont="1" applyFill="1" applyAlignment="1">
      <alignment vertical="center"/>
    </xf>
    <xf numFmtId="176" fontId="37" fillId="33" borderId="0" xfId="0" applyNumberFormat="1" applyFont="1" applyFill="1" applyAlignment="1">
      <alignment horizontal="center" vertical="center"/>
    </xf>
    <xf numFmtId="174" fontId="37" fillId="33" borderId="0" xfId="34" applyNumberFormat="1" applyFont="1" applyFill="1" applyAlignment="1">
      <alignment horizontal="center" vertical="center"/>
    </xf>
    <xf numFmtId="0" fontId="40" fillId="33" borderId="0" xfId="0" applyFont="1" applyFill="1" applyAlignment="1">
      <alignment vertical="center"/>
    </xf>
    <xf numFmtId="0" fontId="41" fillId="33" borderId="0" xfId="0" applyFont="1" applyFill="1" applyAlignment="1">
      <alignment vertical="center"/>
    </xf>
    <xf numFmtId="176" fontId="42" fillId="33" borderId="0" xfId="0" applyNumberFormat="1" applyFont="1" applyFill="1" applyAlignment="1">
      <alignment horizontal="center" vertical="center"/>
    </xf>
    <xf numFmtId="0" fontId="42" fillId="33" borderId="0" xfId="0" applyFont="1" applyFill="1" applyAlignment="1">
      <alignment horizontal="center" vertical="center"/>
    </xf>
    <xf numFmtId="0" fontId="43" fillId="33" borderId="0" xfId="0" applyFont="1" applyFill="1" applyAlignment="1">
      <alignment vertical="center"/>
    </xf>
    <xf numFmtId="49" fontId="43" fillId="2" borderId="0" xfId="0" applyNumberFormat="1" applyFont="1" applyFill="1" applyBorder="1" applyAlignment="1">
      <alignment vertical="center"/>
    </xf>
    <xf numFmtId="0" fontId="15" fillId="33" borderId="0" xfId="0" applyFont="1" applyFill="1" applyAlignment="1">
      <alignment vertical="center"/>
    </xf>
    <xf numFmtId="0" fontId="44" fillId="33" borderId="0" xfId="0" applyFont="1" applyFill="1" applyAlignment="1">
      <alignment vertical="center"/>
    </xf>
    <xf numFmtId="0" fontId="45" fillId="33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17" fontId="33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73" fontId="43" fillId="2" borderId="0" xfId="0" applyNumberFormat="1" applyFont="1" applyFill="1" applyBorder="1" applyAlignment="1">
      <alignment horizontal="left" vertical="center"/>
    </xf>
    <xf numFmtId="173" fontId="46" fillId="2" borderId="0" xfId="0" applyNumberFormat="1" applyFont="1" applyFill="1" applyBorder="1" applyAlignment="1">
      <alignment horizontal="left" vertical="center"/>
    </xf>
    <xf numFmtId="176" fontId="43" fillId="33" borderId="0" xfId="0" applyNumberFormat="1" applyFont="1" applyFill="1" applyAlignment="1">
      <alignment vertical="center"/>
    </xf>
    <xf numFmtId="3" fontId="45" fillId="33" borderId="0" xfId="0" applyNumberFormat="1" applyFont="1" applyFill="1" applyAlignment="1">
      <alignment vertical="center"/>
    </xf>
    <xf numFmtId="0" fontId="47" fillId="33" borderId="0" xfId="0" applyFont="1" applyFill="1" applyAlignment="1">
      <alignment vertical="center"/>
    </xf>
    <xf numFmtId="9" fontId="43" fillId="33" borderId="0" xfId="34" applyFont="1" applyFill="1" applyAlignment="1">
      <alignment vertical="center"/>
    </xf>
    <xf numFmtId="176" fontId="15" fillId="33" borderId="0" xfId="0" applyNumberFormat="1" applyFont="1" applyFill="1" applyAlignment="1">
      <alignment horizontal="center" vertical="center"/>
    </xf>
    <xf numFmtId="1" fontId="23" fillId="33" borderId="0" xfId="0" applyNumberFormat="1" applyFont="1" applyFill="1" applyAlignment="1">
      <alignment horizontal="center" vertical="center"/>
    </xf>
    <xf numFmtId="0" fontId="39" fillId="33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39" fillId="2" borderId="0" xfId="0" applyNumberFormat="1" applyFont="1" applyFill="1" applyBorder="1" applyAlignment="1">
      <alignment vertical="center"/>
    </xf>
    <xf numFmtId="173" fontId="39" fillId="2" borderId="0" xfId="0" applyNumberFormat="1" applyFont="1" applyFill="1" applyBorder="1" applyAlignment="1">
      <alignment horizontal="left" vertical="center"/>
    </xf>
    <xf numFmtId="0" fontId="47" fillId="35" borderId="0" xfId="0" applyFont="1" applyFill="1" applyAlignment="1">
      <alignment vertical="center"/>
    </xf>
    <xf numFmtId="176" fontId="47" fillId="35" borderId="0" xfId="0" applyNumberFormat="1" applyFont="1" applyFill="1" applyAlignment="1">
      <alignment horizontal="center" vertical="center"/>
    </xf>
    <xf numFmtId="174" fontId="47" fillId="35" borderId="0" xfId="34" applyNumberFormat="1" applyFont="1" applyFill="1" applyAlignment="1">
      <alignment horizontal="center" vertical="center"/>
    </xf>
    <xf numFmtId="172" fontId="47" fillId="33" borderId="0" xfId="0" applyNumberFormat="1" applyFont="1" applyFill="1" applyAlignment="1">
      <alignment horizontal="center" vertical="center"/>
    </xf>
    <xf numFmtId="0" fontId="49" fillId="33" borderId="0" xfId="0" applyFont="1" applyFill="1" applyAlignment="1">
      <alignment vertical="center"/>
    </xf>
    <xf numFmtId="0" fontId="49" fillId="35" borderId="0" xfId="0" applyFont="1" applyFill="1" applyAlignment="1">
      <alignment vertical="center"/>
    </xf>
    <xf numFmtId="0" fontId="50" fillId="35" borderId="0" xfId="0" applyFont="1" applyFill="1" applyAlignment="1">
      <alignment vertical="center"/>
    </xf>
    <xf numFmtId="0" fontId="51" fillId="35" borderId="0" xfId="0" applyFont="1" applyFill="1" applyAlignment="1">
      <alignment vertical="center"/>
    </xf>
    <xf numFmtId="0" fontId="52" fillId="35" borderId="0" xfId="0" applyFont="1" applyFill="1" applyAlignment="1">
      <alignment vertical="center"/>
    </xf>
    <xf numFmtId="176" fontId="53" fillId="35" borderId="0" xfId="0" applyNumberFormat="1" applyFont="1" applyFill="1" applyAlignment="1">
      <alignment horizontal="center" vertical="center"/>
    </xf>
    <xf numFmtId="174" fontId="5" fillId="0" borderId="0" xfId="34" applyNumberFormat="1" applyFont="1"/>
    <xf numFmtId="174" fontId="49" fillId="33" borderId="0" xfId="34" applyNumberFormat="1" applyFont="1" applyFill="1" applyAlignment="1">
      <alignment vertical="center"/>
    </xf>
    <xf numFmtId="2" fontId="49" fillId="33" borderId="0" xfId="34" applyNumberFormat="1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4" fillId="34" borderId="0" xfId="0" applyFont="1" applyFill="1" applyAlignment="1">
      <alignment vertical="center"/>
    </xf>
    <xf numFmtId="0" fontId="49" fillId="34" borderId="0" xfId="0" applyFont="1" applyFill="1" applyAlignment="1">
      <alignment vertical="center"/>
    </xf>
    <xf numFmtId="0" fontId="55" fillId="34" borderId="0" xfId="0" applyFont="1" applyFill="1" applyAlignment="1">
      <alignment vertical="center"/>
    </xf>
    <xf numFmtId="0" fontId="56" fillId="34" borderId="0" xfId="0" applyFont="1" applyFill="1" applyAlignment="1">
      <alignment vertical="center"/>
    </xf>
    <xf numFmtId="0" fontId="57" fillId="34" borderId="0" xfId="0" applyFont="1" applyFill="1" applyAlignment="1">
      <alignment vertical="center"/>
    </xf>
    <xf numFmtId="176" fontId="58" fillId="34" borderId="0" xfId="0" applyNumberFormat="1" applyFont="1" applyFill="1" applyAlignment="1">
      <alignment horizontal="center" vertical="center"/>
    </xf>
    <xf numFmtId="0" fontId="59" fillId="33" borderId="0" xfId="0" applyFont="1" applyFill="1" applyAlignment="1">
      <alignment vertical="center"/>
    </xf>
    <xf numFmtId="0" fontId="60" fillId="33" borderId="0" xfId="0" applyFont="1" applyFill="1" applyAlignment="1">
      <alignment vertical="center"/>
    </xf>
    <xf numFmtId="0" fontId="61" fillId="33" borderId="0" xfId="0" applyFont="1" applyFill="1" applyAlignment="1">
      <alignment vertical="center"/>
    </xf>
    <xf numFmtId="0" fontId="62" fillId="33" borderId="0" xfId="0" applyFont="1" applyFill="1" applyAlignment="1">
      <alignment vertical="center"/>
    </xf>
    <xf numFmtId="176" fontId="63" fillId="33" borderId="0" xfId="0" applyNumberFormat="1" applyFont="1" applyFill="1" applyAlignment="1">
      <alignment horizontal="center" vertical="center"/>
    </xf>
    <xf numFmtId="9" fontId="49" fillId="33" borderId="0" xfId="34" applyFont="1" applyFill="1" applyAlignment="1">
      <alignment vertical="center"/>
    </xf>
    <xf numFmtId="0" fontId="64" fillId="33" borderId="0" xfId="0" applyFont="1" applyFill="1" applyAlignment="1">
      <alignment vertical="center"/>
    </xf>
    <xf numFmtId="0" fontId="65" fillId="33" borderId="0" xfId="0" applyFont="1" applyFill="1" applyAlignment="1">
      <alignment vertical="center"/>
    </xf>
    <xf numFmtId="0" fontId="66" fillId="33" borderId="0" xfId="0" applyFont="1" applyFill="1" applyAlignment="1">
      <alignment vertical="center"/>
    </xf>
    <xf numFmtId="0" fontId="67" fillId="33" borderId="0" xfId="0" applyFont="1" applyFill="1" applyAlignment="1">
      <alignment vertical="center"/>
    </xf>
    <xf numFmtId="0" fontId="55" fillId="33" borderId="0" xfId="0" applyFont="1" applyFill="1" applyAlignment="1">
      <alignment vertical="center"/>
    </xf>
    <xf numFmtId="0" fontId="56" fillId="33" borderId="0" xfId="0" applyFont="1" applyFill="1" applyAlignment="1">
      <alignment vertical="center"/>
    </xf>
    <xf numFmtId="0" fontId="57" fillId="33" borderId="0" xfId="0" applyFont="1" applyFill="1" applyAlignment="1">
      <alignment vertical="center"/>
    </xf>
    <xf numFmtId="10" fontId="32" fillId="33" borderId="0" xfId="34" applyNumberFormat="1" applyFont="1" applyFill="1" applyAlignment="1">
      <alignment horizontal="center" vertical="center"/>
    </xf>
    <xf numFmtId="9" fontId="63" fillId="33" borderId="0" xfId="34" applyFont="1" applyFill="1" applyAlignment="1">
      <alignment horizontal="center" vertical="center"/>
    </xf>
    <xf numFmtId="176" fontId="68" fillId="33" borderId="0" xfId="0" applyNumberFormat="1" applyFont="1" applyFill="1" applyAlignment="1">
      <alignment horizontal="center" vertical="center"/>
    </xf>
    <xf numFmtId="3" fontId="62" fillId="33" borderId="0" xfId="0" applyNumberFormat="1" applyFont="1" applyFill="1" applyAlignment="1">
      <alignment horizontal="center" vertical="center"/>
    </xf>
    <xf numFmtId="176" fontId="62" fillId="33" borderId="0" xfId="0" applyNumberFormat="1" applyFont="1" applyFill="1" applyAlignment="1">
      <alignment horizontal="center" vertical="center"/>
    </xf>
    <xf numFmtId="176" fontId="54" fillId="33" borderId="0" xfId="0" applyNumberFormat="1" applyFont="1" applyFill="1" applyAlignment="1">
      <alignment vertical="center"/>
    </xf>
    <xf numFmtId="9" fontId="35" fillId="33" borderId="0" xfId="34" applyFont="1" applyFill="1" applyAlignment="1">
      <alignment horizontal="center" vertical="center"/>
    </xf>
    <xf numFmtId="1" fontId="35" fillId="33" borderId="0" xfId="34" applyNumberFormat="1" applyFont="1" applyFill="1" applyAlignment="1">
      <alignment horizontal="center" vertical="center"/>
    </xf>
    <xf numFmtId="174" fontId="32" fillId="33" borderId="0" xfId="34" applyNumberFormat="1" applyFont="1" applyFill="1" applyAlignment="1">
      <alignment horizontal="center" vertical="center"/>
    </xf>
    <xf numFmtId="0" fontId="48" fillId="33" borderId="0" xfId="0" applyFont="1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17" fontId="32" fillId="33" borderId="0" xfId="0" applyNumberFormat="1" applyFont="1" applyFill="1" applyAlignment="1">
      <alignment horizontal="center" vertical="center"/>
    </xf>
    <xf numFmtId="0" fontId="48" fillId="33" borderId="0" xfId="0" applyFont="1" applyFill="1" applyAlignment="1">
      <alignment horizontal="left" vertical="center"/>
    </xf>
    <xf numFmtId="0" fontId="0" fillId="33" borderId="0" xfId="0" applyFont="1" applyFill="1" applyAlignment="1">
      <alignment horizontal="left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99"/>
  <sheetViews>
    <sheetView tabSelected="1" topLeftCell="A5" zoomScaleNormal="100" workbookViewId="0">
      <selection activeCell="I41" sqref="I41"/>
    </sheetView>
  </sheetViews>
  <sheetFormatPr baseColWidth="10" defaultColWidth="12.5703125" defaultRowHeight="15.75" outlineLevelRow="1"/>
  <cols>
    <col min="1" max="1" width="4.7109375" style="19" customWidth="1"/>
    <col min="2" max="2" width="4.5703125" style="19" customWidth="1"/>
    <col min="3" max="3" width="4.42578125" style="19" customWidth="1"/>
    <col min="4" max="4" width="4" style="21" customWidth="1"/>
    <col min="5" max="5" width="2.42578125" style="22" customWidth="1"/>
    <col min="6" max="6" width="41.28515625" style="23" customWidth="1"/>
    <col min="7" max="7" width="12.140625" style="23" customWidth="1"/>
    <col min="8" max="8" width="12.140625" style="59" customWidth="1"/>
    <col min="9" max="10" width="12.140625" style="23" customWidth="1"/>
    <col min="11" max="11" width="2.85546875" style="23" customWidth="1"/>
    <col min="12" max="15" width="12.140625" style="23" customWidth="1"/>
    <col min="16" max="248" width="12.42578125" style="19" customWidth="1"/>
    <col min="249" max="249" width="4.7109375" style="19" customWidth="1"/>
    <col min="250" max="250" width="4.5703125" style="19" customWidth="1"/>
    <col min="251" max="251" width="4.42578125" style="19" customWidth="1"/>
    <col min="252" max="252" width="4" style="19" customWidth="1"/>
    <col min="253" max="253" width="2.42578125" style="19" customWidth="1"/>
    <col min="254" max="254" width="46.140625" style="19" customWidth="1"/>
    <col min="255" max="16384" width="12.5703125" style="19"/>
  </cols>
  <sheetData>
    <row r="1" spans="1:85" ht="21">
      <c r="B1" s="114" t="s">
        <v>56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85" ht="16.5" customHeight="1">
      <c r="B2" s="115" t="s">
        <v>57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85" ht="3.75" customHeight="1">
      <c r="B3" s="20"/>
      <c r="C3" s="20"/>
      <c r="D3" s="20"/>
      <c r="E3" s="20"/>
      <c r="F3" s="20"/>
      <c r="G3" s="20"/>
      <c r="H3" s="57"/>
      <c r="I3" s="20"/>
      <c r="J3" s="20"/>
      <c r="K3" s="20"/>
      <c r="L3" s="20"/>
      <c r="M3" s="20"/>
      <c r="N3" s="20"/>
      <c r="O3" s="20"/>
    </row>
    <row r="4" spans="1:85">
      <c r="G4" s="116" t="s">
        <v>50</v>
      </c>
      <c r="H4" s="116"/>
      <c r="I4" s="116" t="s">
        <v>51</v>
      </c>
      <c r="J4" s="116"/>
      <c r="K4" s="20"/>
      <c r="L4" s="117" t="s">
        <v>52</v>
      </c>
      <c r="M4" s="117"/>
      <c r="N4" s="116" t="s">
        <v>51</v>
      </c>
      <c r="O4" s="116"/>
    </row>
    <row r="5" spans="1:85" ht="15.75" customHeight="1">
      <c r="G5" s="25">
        <v>43405</v>
      </c>
      <c r="H5" s="25">
        <f>+EDATE(G5,-12)</f>
        <v>43040</v>
      </c>
      <c r="I5" s="24" t="s">
        <v>53</v>
      </c>
      <c r="J5" s="24" t="s">
        <v>54</v>
      </c>
      <c r="K5" s="24"/>
      <c r="L5" s="25" t="s">
        <v>62</v>
      </c>
      <c r="M5" s="25" t="s">
        <v>55</v>
      </c>
      <c r="N5" s="24" t="s">
        <v>53</v>
      </c>
      <c r="O5" s="24" t="s">
        <v>54</v>
      </c>
    </row>
    <row r="6" spans="1:85" ht="6" customHeight="1">
      <c r="B6" s="26"/>
      <c r="C6" s="26"/>
      <c r="D6" s="26"/>
      <c r="E6" s="27"/>
      <c r="F6" s="26"/>
      <c r="G6" s="24"/>
      <c r="H6" s="24"/>
      <c r="I6" s="58"/>
      <c r="J6" s="20"/>
      <c r="K6" s="20"/>
      <c r="L6" s="20"/>
      <c r="M6" s="20"/>
      <c r="N6" s="20"/>
      <c r="O6" s="20"/>
    </row>
    <row r="7" spans="1:85" s="76" customFormat="1" ht="22.5" customHeight="1">
      <c r="B7" s="77" t="s">
        <v>0</v>
      </c>
      <c r="C7" s="77"/>
      <c r="D7" s="78"/>
      <c r="E7" s="79"/>
      <c r="F7" s="80"/>
      <c r="G7" s="29">
        <v>233789.5</v>
      </c>
      <c r="H7" s="29">
        <v>172670.4</v>
      </c>
      <c r="I7" s="30">
        <v>0.35396396834663046</v>
      </c>
      <c r="J7" s="29">
        <v>61119.100000000006</v>
      </c>
      <c r="K7" s="29"/>
      <c r="L7" s="29">
        <v>2357799</v>
      </c>
      <c r="M7" s="29">
        <v>1807577.7</v>
      </c>
      <c r="N7" s="30">
        <v>0.30439703919781702</v>
      </c>
      <c r="O7" s="29">
        <v>550221.30000000005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81"/>
      <c r="AZ7" s="81"/>
      <c r="BA7" s="81"/>
      <c r="BB7" s="81"/>
      <c r="BC7" s="82"/>
      <c r="BD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4"/>
    </row>
    <row r="8" spans="1:85" s="85" customFormat="1" ht="18" customHeight="1">
      <c r="B8" s="86"/>
      <c r="C8" s="87" t="s">
        <v>1</v>
      </c>
      <c r="D8" s="88"/>
      <c r="E8" s="89"/>
      <c r="F8" s="90"/>
      <c r="G8" s="33">
        <v>208863.5</v>
      </c>
      <c r="H8" s="33">
        <v>158809.60000000003</v>
      </c>
      <c r="I8" s="34">
        <v>0.31518182779882298</v>
      </c>
      <c r="J8" s="33">
        <v>50053.899999999965</v>
      </c>
      <c r="K8" s="33"/>
      <c r="L8" s="33">
        <v>2103116.1</v>
      </c>
      <c r="M8" s="33">
        <v>1679148.4000000001</v>
      </c>
      <c r="N8" s="34">
        <v>0.2524897144290521</v>
      </c>
      <c r="O8" s="33">
        <v>423967.69999999995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91"/>
      <c r="AZ8" s="91"/>
      <c r="BA8" s="91"/>
      <c r="BB8" s="91"/>
      <c r="BC8" s="82"/>
      <c r="BD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</row>
    <row r="9" spans="1:85" s="92" customFormat="1" hidden="1" outlineLevel="1">
      <c r="A9" s="85"/>
      <c r="D9" s="93" t="s">
        <v>2</v>
      </c>
      <c r="E9" s="94"/>
      <c r="F9" s="95"/>
      <c r="G9" s="38">
        <v>43505</v>
      </c>
      <c r="H9" s="38">
        <v>33841.699999999997</v>
      </c>
      <c r="I9" s="39">
        <v>0.28554416592547072</v>
      </c>
      <c r="J9" s="38">
        <v>9663.3000000000029</v>
      </c>
      <c r="K9" s="38"/>
      <c r="L9" s="38">
        <v>452753.9</v>
      </c>
      <c r="M9" s="38">
        <v>314186.3</v>
      </c>
      <c r="N9" s="39">
        <v>0.44103641692842754</v>
      </c>
      <c r="O9" s="38">
        <v>138567.60000000003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96"/>
      <c r="AZ9" s="96"/>
      <c r="BA9" s="96"/>
      <c r="BB9" s="96"/>
      <c r="BC9" s="82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4"/>
    </row>
    <row r="10" spans="1:85" s="92" customFormat="1" hidden="1" outlineLevel="1">
      <c r="A10" s="85"/>
      <c r="D10" s="93" t="s">
        <v>3</v>
      </c>
      <c r="E10" s="94"/>
      <c r="F10" s="95"/>
      <c r="G10" s="38">
        <v>25194.5</v>
      </c>
      <c r="H10" s="38">
        <v>23292.5</v>
      </c>
      <c r="I10" s="39">
        <v>8.1657185789417275E-2</v>
      </c>
      <c r="J10" s="38">
        <v>1902</v>
      </c>
      <c r="K10" s="38"/>
      <c r="L10" s="38">
        <v>258721.7</v>
      </c>
      <c r="M10" s="38">
        <v>247295.5</v>
      </c>
      <c r="N10" s="39">
        <v>4.6204641815156489E-2</v>
      </c>
      <c r="O10" s="38">
        <v>11426.200000000012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96"/>
      <c r="AZ10" s="96"/>
      <c r="BA10" s="96"/>
      <c r="BB10" s="96"/>
      <c r="BC10" s="82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4"/>
    </row>
    <row r="11" spans="1:85" s="92" customFormat="1" hidden="1" outlineLevel="1">
      <c r="A11" s="85"/>
      <c r="D11" s="93" t="s">
        <v>61</v>
      </c>
      <c r="E11" s="94"/>
      <c r="F11" s="95"/>
      <c r="G11" s="38">
        <v>77447.199999999997</v>
      </c>
      <c r="H11" s="38">
        <v>62414.6</v>
      </c>
      <c r="I11" s="39">
        <v>0.24085069839428597</v>
      </c>
      <c r="J11" s="38">
        <v>15032.599999999999</v>
      </c>
      <c r="K11" s="38"/>
      <c r="L11" s="38">
        <v>824844.2</v>
      </c>
      <c r="M11" s="38">
        <v>662381.6</v>
      </c>
      <c r="N11" s="39">
        <v>0.24527040002318912</v>
      </c>
      <c r="O11" s="38">
        <v>162462.59999999998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96"/>
      <c r="AZ11" s="96"/>
      <c r="BA11" s="96"/>
      <c r="BB11" s="96"/>
      <c r="BC11" s="82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4"/>
    </row>
    <row r="12" spans="1:85" s="92" customFormat="1" hidden="1" outlineLevel="1">
      <c r="A12" s="85"/>
      <c r="D12" s="93" t="s">
        <v>4</v>
      </c>
      <c r="E12" s="94"/>
      <c r="F12" s="95"/>
      <c r="G12" s="38">
        <v>23113.7</v>
      </c>
      <c r="H12" s="38">
        <v>12947.599999999999</v>
      </c>
      <c r="I12" s="39">
        <v>0.78517254162933692</v>
      </c>
      <c r="J12" s="38">
        <v>10166.100000000002</v>
      </c>
      <c r="K12" s="38"/>
      <c r="L12" s="38">
        <v>210299.1</v>
      </c>
      <c r="M12" s="38">
        <v>127279.70000000001</v>
      </c>
      <c r="N12" s="39">
        <v>0.65225955120887291</v>
      </c>
      <c r="O12" s="38">
        <v>83019.399999999994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96"/>
      <c r="AZ12" s="96"/>
      <c r="BA12" s="96"/>
      <c r="BB12" s="96"/>
      <c r="BC12" s="82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4"/>
    </row>
    <row r="13" spans="1:85" s="92" customFormat="1" hidden="1" outlineLevel="1">
      <c r="A13" s="85"/>
      <c r="D13" s="93" t="s">
        <v>5</v>
      </c>
      <c r="E13" s="94"/>
      <c r="F13" s="95"/>
      <c r="G13" s="38">
        <v>173.8</v>
      </c>
      <c r="H13" s="38">
        <v>361.59999999999997</v>
      </c>
      <c r="I13" s="39">
        <v>-0.51935840707964598</v>
      </c>
      <c r="J13" s="38">
        <v>-187.79999999999995</v>
      </c>
      <c r="K13" s="38"/>
      <c r="L13" s="38">
        <v>5329.5</v>
      </c>
      <c r="M13" s="38">
        <v>8022.5</v>
      </c>
      <c r="N13" s="39">
        <v>-0.33568089747584917</v>
      </c>
      <c r="O13" s="38">
        <v>-2693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96"/>
      <c r="AZ13" s="96"/>
      <c r="BA13" s="96"/>
      <c r="BB13" s="96"/>
      <c r="BC13" s="82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4"/>
    </row>
    <row r="14" spans="1:85" s="92" customFormat="1" hidden="1" outlineLevel="1">
      <c r="A14" s="85"/>
      <c r="D14" s="93" t="s">
        <v>6</v>
      </c>
      <c r="E14" s="94"/>
      <c r="F14" s="95"/>
      <c r="G14" s="38">
        <v>3122.3999999999996</v>
      </c>
      <c r="H14" s="38">
        <v>3273.5</v>
      </c>
      <c r="I14" s="39">
        <v>-4.6158545898885128E-2</v>
      </c>
      <c r="J14" s="38">
        <v>-151.10000000000036</v>
      </c>
      <c r="K14" s="38"/>
      <c r="L14" s="38">
        <v>33045.200000000004</v>
      </c>
      <c r="M14" s="38">
        <v>31832.800000000003</v>
      </c>
      <c r="N14" s="39">
        <v>3.8086501972808051E-2</v>
      </c>
      <c r="O14" s="38">
        <v>1212.4000000000015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96"/>
      <c r="AZ14" s="96"/>
      <c r="BA14" s="96"/>
      <c r="BB14" s="96"/>
      <c r="BC14" s="82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4"/>
    </row>
    <row r="15" spans="1:85" s="92" customFormat="1" hidden="1" outlineLevel="1">
      <c r="A15" s="85"/>
      <c r="D15" s="93" t="s">
        <v>7</v>
      </c>
      <c r="E15" s="94"/>
      <c r="F15" s="95"/>
      <c r="G15" s="38">
        <v>3547.2999999999997</v>
      </c>
      <c r="H15" s="38">
        <v>3144.2</v>
      </c>
      <c r="I15" s="39">
        <v>0.12820431270275434</v>
      </c>
      <c r="J15" s="38">
        <v>403.09999999999991</v>
      </c>
      <c r="K15" s="38"/>
      <c r="L15" s="38">
        <v>38542.5</v>
      </c>
      <c r="M15" s="38">
        <v>36501.1</v>
      </c>
      <c r="N15" s="39">
        <v>5.5927081649594257E-2</v>
      </c>
      <c r="O15" s="38">
        <v>2041.4000000000015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96"/>
      <c r="AZ15" s="96"/>
      <c r="BA15" s="96"/>
      <c r="BB15" s="96"/>
      <c r="BC15" s="82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4"/>
    </row>
    <row r="16" spans="1:85" s="92" customFormat="1" hidden="1" outlineLevel="1">
      <c r="A16" s="85"/>
      <c r="D16" s="93" t="s">
        <v>8</v>
      </c>
      <c r="E16" s="94"/>
      <c r="F16" s="95"/>
      <c r="G16" s="38">
        <v>13949.7</v>
      </c>
      <c r="H16" s="38">
        <v>4073.7000000000003</v>
      </c>
      <c r="I16" s="39">
        <v>2.4243316886368658</v>
      </c>
      <c r="J16" s="38">
        <v>9876</v>
      </c>
      <c r="K16" s="38"/>
      <c r="L16" s="38">
        <v>80861.199999999983</v>
      </c>
      <c r="M16" s="38">
        <v>60487.299999999996</v>
      </c>
      <c r="N16" s="39">
        <v>0.33682938401945517</v>
      </c>
      <c r="O16" s="38">
        <v>20373.899999999987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96"/>
      <c r="AZ16" s="96"/>
      <c r="BA16" s="96"/>
      <c r="BB16" s="96"/>
      <c r="BC16" s="82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4"/>
    </row>
    <row r="17" spans="1:85" s="92" customFormat="1" hidden="1" outlineLevel="1">
      <c r="A17" s="85"/>
      <c r="D17" s="93" t="s">
        <v>9</v>
      </c>
      <c r="E17" s="94"/>
      <c r="F17" s="95"/>
      <c r="G17" s="38">
        <v>8431.9</v>
      </c>
      <c r="H17" s="38">
        <v>6595.7</v>
      </c>
      <c r="I17" s="39">
        <v>0.27839349879466924</v>
      </c>
      <c r="J17" s="38">
        <v>1836.1999999999998</v>
      </c>
      <c r="K17" s="38"/>
      <c r="L17" s="38">
        <v>95864.2</v>
      </c>
      <c r="M17" s="38">
        <v>61574.599999999991</v>
      </c>
      <c r="N17" s="39">
        <v>0.55687897282320975</v>
      </c>
      <c r="O17" s="38">
        <v>34289.600000000006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96"/>
      <c r="AZ17" s="96"/>
      <c r="BA17" s="96"/>
      <c r="BB17" s="96"/>
      <c r="BC17" s="82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4"/>
    </row>
    <row r="18" spans="1:85" s="92" customFormat="1" hidden="1" outlineLevel="1">
      <c r="A18" s="85"/>
      <c r="D18" s="93" t="s">
        <v>10</v>
      </c>
      <c r="E18" s="94"/>
      <c r="F18" s="95"/>
      <c r="G18" s="38">
        <v>10378</v>
      </c>
      <c r="H18" s="38">
        <v>8864.5</v>
      </c>
      <c r="I18" s="39">
        <v>0.17073721022054267</v>
      </c>
      <c r="J18" s="38">
        <v>1513.5</v>
      </c>
      <c r="K18" s="38"/>
      <c r="L18" s="38">
        <v>102854.6</v>
      </c>
      <c r="M18" s="38">
        <v>129587</v>
      </c>
      <c r="N18" s="39">
        <v>-0.206289211109139</v>
      </c>
      <c r="O18" s="38">
        <v>-26732.399999999994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96"/>
      <c r="AZ18" s="96"/>
      <c r="BA18" s="96"/>
      <c r="BB18" s="96"/>
      <c r="BC18" s="82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4"/>
    </row>
    <row r="19" spans="1:85" s="85" customFormat="1" ht="18" customHeight="1" collapsed="1">
      <c r="B19" s="86"/>
      <c r="C19" s="87" t="s">
        <v>75</v>
      </c>
      <c r="D19" s="88"/>
      <c r="E19" s="89"/>
      <c r="F19" s="90"/>
      <c r="G19" s="33">
        <v>16380.099999999999</v>
      </c>
      <c r="H19" s="33">
        <v>6557.9</v>
      </c>
      <c r="I19" s="34">
        <v>1.4977660531572607</v>
      </c>
      <c r="J19" s="33">
        <v>9822.1999999999989</v>
      </c>
      <c r="K19" s="33"/>
      <c r="L19" s="33">
        <v>157343.80000000002</v>
      </c>
      <c r="M19" s="33">
        <v>56664.7</v>
      </c>
      <c r="N19" s="34">
        <v>1.7767516637342124</v>
      </c>
      <c r="O19" s="33">
        <v>100679.10000000002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91"/>
      <c r="AZ19" s="91"/>
      <c r="BA19" s="91"/>
      <c r="BB19" s="91"/>
      <c r="BC19" s="82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4"/>
    </row>
    <row r="20" spans="1:85" s="92" customFormat="1" ht="15.75" hidden="1" customHeight="1" outlineLevel="1">
      <c r="A20" s="85"/>
      <c r="D20" s="93" t="s">
        <v>11</v>
      </c>
      <c r="E20" s="94"/>
      <c r="F20" s="95"/>
      <c r="G20" s="38">
        <v>5035.5999999999995</v>
      </c>
      <c r="H20" s="38">
        <v>1618.2</v>
      </c>
      <c r="I20" s="39">
        <v>2.111852675812631</v>
      </c>
      <c r="J20" s="38">
        <v>3417.3999999999996</v>
      </c>
      <c r="K20" s="38"/>
      <c r="L20" s="38">
        <v>54382.299999999996</v>
      </c>
      <c r="M20" s="38">
        <v>19085.3</v>
      </c>
      <c r="N20" s="39">
        <v>1.8494338574714568</v>
      </c>
      <c r="O20" s="38">
        <v>35297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96"/>
      <c r="AZ20" s="96"/>
      <c r="BA20" s="96"/>
      <c r="BB20" s="96"/>
      <c r="BC20" s="82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4"/>
    </row>
    <row r="21" spans="1:85" s="92" customFormat="1" ht="15.75" hidden="1" customHeight="1" outlineLevel="1">
      <c r="A21" s="85"/>
      <c r="D21" s="93" t="s">
        <v>12</v>
      </c>
      <c r="E21" s="94"/>
      <c r="F21" s="95"/>
      <c r="G21" s="38">
        <v>11344.5</v>
      </c>
      <c r="H21" s="38">
        <v>4939.7</v>
      </c>
      <c r="I21" s="39">
        <v>1.2965969593295141</v>
      </c>
      <c r="J21" s="38">
        <v>6404.8</v>
      </c>
      <c r="K21" s="38"/>
      <c r="L21" s="38">
        <v>102961.5</v>
      </c>
      <c r="M21" s="38">
        <v>37579.4</v>
      </c>
      <c r="N21" s="39">
        <v>1.7398388478794233</v>
      </c>
      <c r="O21" s="38">
        <v>65382.1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96"/>
      <c r="AZ21" s="96"/>
      <c r="BA21" s="96"/>
      <c r="BB21" s="96"/>
      <c r="BC21" s="82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4"/>
    </row>
    <row r="22" spans="1:85" s="85" customFormat="1" ht="18" customHeight="1" collapsed="1">
      <c r="B22" s="86"/>
      <c r="C22" s="87" t="s">
        <v>13</v>
      </c>
      <c r="D22" s="88"/>
      <c r="E22" s="89"/>
      <c r="F22" s="90"/>
      <c r="G22" s="33">
        <v>8226.6999999999989</v>
      </c>
      <c r="H22" s="33">
        <v>6728.5</v>
      </c>
      <c r="I22" s="34">
        <v>0.22266478412721979</v>
      </c>
      <c r="J22" s="33">
        <v>1498.1999999999989</v>
      </c>
      <c r="K22" s="33"/>
      <c r="L22" s="33">
        <v>85362.599999999991</v>
      </c>
      <c r="M22" s="33">
        <v>69459.699999999983</v>
      </c>
      <c r="N22" s="34">
        <v>0.22895146394240129</v>
      </c>
      <c r="O22" s="33">
        <v>15902.900000000009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91"/>
      <c r="AZ22" s="91"/>
      <c r="BA22" s="91"/>
      <c r="BB22" s="91"/>
      <c r="BC22" s="82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4"/>
    </row>
    <row r="23" spans="1:85" s="98" customFormat="1" hidden="1" outlineLevel="1">
      <c r="A23" s="85"/>
      <c r="D23" s="93" t="s">
        <v>14</v>
      </c>
      <c r="E23" s="99"/>
      <c r="F23" s="100"/>
      <c r="G23" s="38">
        <v>6615.9</v>
      </c>
      <c r="H23" s="38">
        <v>5106.8</v>
      </c>
      <c r="I23" s="39">
        <v>0.29550795018406828</v>
      </c>
      <c r="J23" s="38">
        <v>1509.0999999999995</v>
      </c>
      <c r="K23" s="38"/>
      <c r="L23" s="38">
        <v>70388.399999999994</v>
      </c>
      <c r="M23" s="38">
        <v>54462.5</v>
      </c>
      <c r="N23" s="39">
        <v>0.29241955473949965</v>
      </c>
      <c r="O23" s="38">
        <v>15925.899999999994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96"/>
      <c r="AZ23" s="96"/>
      <c r="BA23" s="96"/>
      <c r="BB23" s="96"/>
      <c r="BC23" s="82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4"/>
    </row>
    <row r="24" spans="1:85" s="98" customFormat="1" hidden="1" outlineLevel="1">
      <c r="A24" s="85"/>
      <c r="D24" s="93" t="s">
        <v>15</v>
      </c>
      <c r="E24" s="99"/>
      <c r="F24" s="100"/>
      <c r="G24" s="38">
        <v>184.79999999999998</v>
      </c>
      <c r="H24" s="38">
        <v>652.20000000000005</v>
      </c>
      <c r="I24" s="39">
        <v>-0.71665133394664216</v>
      </c>
      <c r="J24" s="38">
        <v>-467.40000000000009</v>
      </c>
      <c r="K24" s="38"/>
      <c r="L24" s="38">
        <v>1459.9</v>
      </c>
      <c r="M24" s="38">
        <v>4379.0999999999995</v>
      </c>
      <c r="N24" s="39">
        <v>-0.66662099518165829</v>
      </c>
      <c r="O24" s="38">
        <v>-2919.1999999999994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96"/>
      <c r="AZ24" s="96"/>
      <c r="BA24" s="96"/>
      <c r="BB24" s="96"/>
      <c r="BC24" s="82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4"/>
    </row>
    <row r="25" spans="1:85" s="98" customFormat="1" hidden="1" outlineLevel="1">
      <c r="A25" s="85"/>
      <c r="C25" s="101"/>
      <c r="D25" s="93" t="s">
        <v>16</v>
      </c>
      <c r="E25" s="99"/>
      <c r="F25" s="100"/>
      <c r="G25" s="38">
        <v>1426</v>
      </c>
      <c r="H25" s="38">
        <v>969.5</v>
      </c>
      <c r="I25" s="39">
        <v>0.47086126869520362</v>
      </c>
      <c r="J25" s="38">
        <v>456.5</v>
      </c>
      <c r="K25" s="38"/>
      <c r="L25" s="38">
        <v>13514.3</v>
      </c>
      <c r="M25" s="38">
        <v>10618.100000000002</v>
      </c>
      <c r="N25" s="39">
        <v>0.27276066339552241</v>
      </c>
      <c r="O25" s="38">
        <v>2896.1999999999971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96"/>
      <c r="AZ25" s="96"/>
      <c r="BA25" s="96"/>
      <c r="BB25" s="96"/>
      <c r="BC25" s="82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4"/>
    </row>
    <row r="26" spans="1:85" s="85" customFormat="1" ht="18" customHeight="1" collapsed="1">
      <c r="B26" s="86"/>
      <c r="C26" s="87" t="s">
        <v>17</v>
      </c>
      <c r="D26" s="88"/>
      <c r="E26" s="89"/>
      <c r="F26" s="90"/>
      <c r="G26" s="33">
        <v>319.2</v>
      </c>
      <c r="H26" s="33">
        <v>574.4</v>
      </c>
      <c r="I26" s="34">
        <v>-0.44428969359331472</v>
      </c>
      <c r="J26" s="33">
        <v>-255.2</v>
      </c>
      <c r="K26" s="33"/>
      <c r="L26" s="33">
        <v>11976.5</v>
      </c>
      <c r="M26" s="33">
        <v>2304.9</v>
      </c>
      <c r="N26" s="34">
        <v>4.1961039524491301</v>
      </c>
      <c r="O26" s="33">
        <v>9671.6</v>
      </c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91"/>
      <c r="AZ26" s="91"/>
      <c r="BA26" s="91"/>
      <c r="BB26" s="91"/>
      <c r="BC26" s="82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4"/>
    </row>
    <row r="27" spans="1:85" s="85" customFormat="1">
      <c r="D27" s="102"/>
      <c r="E27" s="103"/>
      <c r="F27" s="104"/>
      <c r="G27" s="41"/>
      <c r="H27" s="41"/>
      <c r="I27" s="113"/>
      <c r="J27" s="41"/>
      <c r="K27" s="41"/>
      <c r="L27" s="41"/>
      <c r="M27" s="41"/>
      <c r="N27" s="113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105"/>
      <c r="AX27" s="41"/>
      <c r="AY27" s="106"/>
      <c r="AZ27" s="106"/>
      <c r="BA27" s="106"/>
      <c r="BB27" s="106"/>
      <c r="BC27" s="82"/>
      <c r="CG27" s="84"/>
    </row>
    <row r="28" spans="1:85" s="76" customFormat="1" ht="23.1" customHeight="1">
      <c r="A28" s="85"/>
      <c r="B28" s="77" t="s">
        <v>18</v>
      </c>
      <c r="C28" s="77"/>
      <c r="D28" s="78"/>
      <c r="E28" s="79"/>
      <c r="F28" s="80"/>
      <c r="G28" s="29">
        <v>267559.7</v>
      </c>
      <c r="H28" s="29">
        <v>202331.90000000002</v>
      </c>
      <c r="I28" s="30">
        <v>0.32238020796522937</v>
      </c>
      <c r="J28" s="29">
        <v>65227.799999999988</v>
      </c>
      <c r="K28" s="29"/>
      <c r="L28" s="29">
        <v>2561470.1000000006</v>
      </c>
      <c r="M28" s="29">
        <v>2092112.9000000004</v>
      </c>
      <c r="N28" s="30">
        <v>0.2243460188023314</v>
      </c>
      <c r="O28" s="29">
        <v>469357.20000000019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81"/>
      <c r="AZ28" s="81"/>
      <c r="BA28" s="81"/>
      <c r="BB28" s="81"/>
      <c r="BC28" s="82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G28" s="84"/>
    </row>
    <row r="29" spans="1:85" s="85" customFormat="1" ht="18" customHeight="1">
      <c r="B29" s="86"/>
      <c r="C29" s="87" t="s">
        <v>19</v>
      </c>
      <c r="D29" s="88"/>
      <c r="E29" s="89"/>
      <c r="F29" s="90"/>
      <c r="G29" s="33">
        <v>249322.1</v>
      </c>
      <c r="H29" s="33">
        <v>190220.19999999998</v>
      </c>
      <c r="I29" s="34">
        <v>0.31070254368358374</v>
      </c>
      <c r="J29" s="33">
        <v>59101.900000000023</v>
      </c>
      <c r="K29" s="33"/>
      <c r="L29" s="33">
        <v>2378370.2999999998</v>
      </c>
      <c r="M29" s="33">
        <v>1900914.5</v>
      </c>
      <c r="N29" s="34">
        <v>0.2511716334427454</v>
      </c>
      <c r="O29" s="33">
        <v>477455.79999999981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91"/>
      <c r="AZ29" s="91"/>
      <c r="BA29" s="91"/>
      <c r="BB29" s="91"/>
      <c r="BC29" s="82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G29" s="84"/>
    </row>
    <row r="30" spans="1:85" s="85" customFormat="1">
      <c r="C30" s="85" t="s">
        <v>45</v>
      </c>
      <c r="D30" s="102"/>
      <c r="E30" s="103"/>
      <c r="F30" s="104"/>
      <c r="G30" s="46">
        <v>140914</v>
      </c>
      <c r="H30" s="46">
        <v>115217.4</v>
      </c>
      <c r="I30" s="47">
        <v>0.22302707750739037</v>
      </c>
      <c r="J30" s="46">
        <v>25696.600000000006</v>
      </c>
      <c r="K30" s="46"/>
      <c r="L30" s="46">
        <v>1460401.4999999998</v>
      </c>
      <c r="M30" s="46">
        <v>1150164.2</v>
      </c>
      <c r="N30" s="47">
        <v>0.26973305202857101</v>
      </c>
      <c r="O30" s="46">
        <v>310237.29999999981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107"/>
      <c r="AZ30" s="107"/>
      <c r="BA30" s="107"/>
      <c r="BB30" s="107"/>
      <c r="BC30" s="82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G30" s="84"/>
    </row>
    <row r="31" spans="1:85" s="95" customFormat="1" hidden="1" outlineLevel="1">
      <c r="A31" s="85"/>
      <c r="C31" s="92"/>
      <c r="D31" s="93" t="s">
        <v>20</v>
      </c>
      <c r="E31" s="94"/>
      <c r="G31" s="38">
        <v>97724</v>
      </c>
      <c r="H31" s="38">
        <v>80885.799999999988</v>
      </c>
      <c r="I31" s="39">
        <v>0.20817250988430613</v>
      </c>
      <c r="J31" s="38">
        <v>16838.200000000012</v>
      </c>
      <c r="K31" s="38"/>
      <c r="L31" s="38">
        <v>1021339.5000000001</v>
      </c>
      <c r="M31" s="38">
        <v>806317.89999999991</v>
      </c>
      <c r="N31" s="39">
        <v>0.26667099911833803</v>
      </c>
      <c r="O31" s="38">
        <v>215021.60000000021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96"/>
      <c r="AZ31" s="96"/>
      <c r="BA31" s="96"/>
      <c r="BB31" s="96"/>
      <c r="BC31" s="82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G31" s="84"/>
    </row>
    <row r="32" spans="1:85" s="95" customFormat="1" hidden="1" outlineLevel="1">
      <c r="A32" s="85"/>
      <c r="C32" s="92"/>
      <c r="D32" s="37" t="s">
        <v>66</v>
      </c>
      <c r="E32" s="94"/>
      <c r="G32" s="38">
        <v>6263.7</v>
      </c>
      <c r="H32" s="38">
        <v>5074.1000000000004</v>
      </c>
      <c r="I32" s="39">
        <v>0.23444551743166264</v>
      </c>
      <c r="J32" s="38">
        <v>1189.5999999999995</v>
      </c>
      <c r="K32" s="38"/>
      <c r="L32" s="38">
        <v>73625.8</v>
      </c>
      <c r="M32" s="38">
        <v>54156.5</v>
      </c>
      <c r="N32" s="39">
        <v>0.35950070628641084</v>
      </c>
      <c r="O32" s="38">
        <v>19469.300000000003</v>
      </c>
      <c r="P32" s="38"/>
      <c r="Q32" s="38"/>
      <c r="R32" s="38"/>
      <c r="S32" s="108"/>
      <c r="T32" s="38"/>
      <c r="U32" s="38"/>
      <c r="V32" s="38"/>
      <c r="W32" s="38"/>
      <c r="X32" s="38"/>
      <c r="Y32" s="109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96"/>
      <c r="AZ32" s="96"/>
      <c r="BA32" s="96"/>
      <c r="BB32" s="96"/>
      <c r="BC32" s="82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G32" s="84"/>
    </row>
    <row r="33" spans="1:85" s="95" customFormat="1" hidden="1" outlineLevel="1">
      <c r="A33" s="85"/>
      <c r="C33" s="92"/>
      <c r="D33" s="37" t="s">
        <v>67</v>
      </c>
      <c r="E33" s="94"/>
      <c r="G33" s="38">
        <v>8174</v>
      </c>
      <c r="H33" s="38">
        <v>7374.7999999999993</v>
      </c>
      <c r="I33" s="39">
        <v>0.1083690405163531</v>
      </c>
      <c r="J33" s="38">
        <v>799.20000000000073</v>
      </c>
      <c r="K33" s="38"/>
      <c r="L33" s="38">
        <v>89644.2</v>
      </c>
      <c r="M33" s="38">
        <v>74688</v>
      </c>
      <c r="N33" s="39">
        <v>0.20024903598971711</v>
      </c>
      <c r="O33" s="38">
        <v>14956.199999999997</v>
      </c>
      <c r="P33" s="38"/>
      <c r="Q33" s="38"/>
      <c r="R33" s="38"/>
      <c r="S33" s="108"/>
      <c r="T33" s="38"/>
      <c r="U33" s="38"/>
      <c r="V33" s="38"/>
      <c r="W33" s="38"/>
      <c r="X33" s="38"/>
      <c r="Y33" s="109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96"/>
      <c r="AZ33" s="96"/>
      <c r="BA33" s="96"/>
      <c r="BB33" s="96"/>
      <c r="BC33" s="82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G33" s="84"/>
    </row>
    <row r="34" spans="1:85" s="92" customFormat="1" hidden="1" outlineLevel="1">
      <c r="A34" s="85"/>
      <c r="B34" s="85"/>
      <c r="C34" s="85"/>
      <c r="D34" s="93" t="s">
        <v>21</v>
      </c>
      <c r="E34" s="103"/>
      <c r="F34" s="104"/>
      <c r="G34" s="38">
        <v>11502.7</v>
      </c>
      <c r="H34" s="38">
        <v>9191.1</v>
      </c>
      <c r="I34" s="39">
        <v>0.25150417251471535</v>
      </c>
      <c r="J34" s="38">
        <v>2311.6000000000004</v>
      </c>
      <c r="K34" s="38"/>
      <c r="L34" s="38">
        <v>110814.7</v>
      </c>
      <c r="M34" s="38">
        <v>91069.099999999991</v>
      </c>
      <c r="N34" s="39">
        <v>0.21681997516171791</v>
      </c>
      <c r="O34" s="38">
        <v>19745.600000000006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96"/>
      <c r="AZ34" s="96"/>
      <c r="BA34" s="96"/>
      <c r="BB34" s="96"/>
      <c r="BC34" s="82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G34" s="84"/>
    </row>
    <row r="35" spans="1:85" s="92" customFormat="1" hidden="1" outlineLevel="1">
      <c r="A35" s="85"/>
      <c r="B35" s="85"/>
      <c r="C35" s="85"/>
      <c r="D35" s="93" t="s">
        <v>46</v>
      </c>
      <c r="E35" s="103"/>
      <c r="F35" s="104"/>
      <c r="G35" s="38">
        <v>10647.9</v>
      </c>
      <c r="H35" s="38">
        <v>8673.4</v>
      </c>
      <c r="I35" s="39">
        <v>0.2276500564945696</v>
      </c>
      <c r="J35" s="38">
        <v>1974.5</v>
      </c>
      <c r="K35" s="38"/>
      <c r="L35" s="38">
        <v>116861</v>
      </c>
      <c r="M35" s="38">
        <v>91242.400000000009</v>
      </c>
      <c r="N35" s="39">
        <v>0.28077516593162821</v>
      </c>
      <c r="O35" s="38">
        <v>25618.599999999991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96"/>
      <c r="AZ35" s="96"/>
      <c r="BA35" s="96"/>
      <c r="BB35" s="96"/>
      <c r="BC35" s="82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G35" s="84"/>
    </row>
    <row r="36" spans="1:85" s="92" customFormat="1" hidden="1" outlineLevel="1">
      <c r="A36" s="85"/>
      <c r="B36" s="85"/>
      <c r="C36" s="85"/>
      <c r="D36" s="93" t="s">
        <v>47</v>
      </c>
      <c r="E36" s="103"/>
      <c r="F36" s="104"/>
      <c r="G36" s="38">
        <v>6601.7</v>
      </c>
      <c r="H36" s="38">
        <v>4018.2000000000003</v>
      </c>
      <c r="I36" s="39">
        <v>0.6429495794136677</v>
      </c>
      <c r="J36" s="38">
        <v>2583.4999999999995</v>
      </c>
      <c r="K36" s="38"/>
      <c r="L36" s="38">
        <v>48116.3</v>
      </c>
      <c r="M36" s="38">
        <v>32690.300000000003</v>
      </c>
      <c r="N36" s="39">
        <v>0.47188309682076945</v>
      </c>
      <c r="O36" s="38">
        <v>15426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96"/>
      <c r="AZ36" s="96"/>
      <c r="BA36" s="96"/>
      <c r="BB36" s="96"/>
      <c r="BC36" s="82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G36" s="84"/>
    </row>
    <row r="37" spans="1:85" s="85" customFormat="1" collapsed="1">
      <c r="C37" s="85" t="s">
        <v>23</v>
      </c>
      <c r="D37" s="102"/>
      <c r="E37" s="103"/>
      <c r="F37" s="104"/>
      <c r="G37" s="46">
        <v>34010.1</v>
      </c>
      <c r="H37" s="46">
        <v>16829.800000000003</v>
      </c>
      <c r="I37" s="47">
        <v>1.0208261536084797</v>
      </c>
      <c r="J37" s="46">
        <v>17180.299999999996</v>
      </c>
      <c r="K37" s="46"/>
      <c r="L37" s="46">
        <v>239577.5</v>
      </c>
      <c r="M37" s="46">
        <v>177401.09999999998</v>
      </c>
      <c r="N37" s="47">
        <v>0.35048486170604365</v>
      </c>
      <c r="O37" s="46">
        <v>62176.400000000023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107"/>
      <c r="AZ37" s="107"/>
      <c r="BA37" s="107"/>
      <c r="BB37" s="107"/>
      <c r="BC37" s="82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E37" s="110"/>
      <c r="CG37" s="84"/>
    </row>
    <row r="38" spans="1:85" s="95" customFormat="1" hidden="1" outlineLevel="1">
      <c r="A38" s="85"/>
      <c r="C38" s="92"/>
      <c r="D38" s="93" t="s">
        <v>24</v>
      </c>
      <c r="E38" s="94"/>
      <c r="G38" s="38">
        <v>24465.999999999996</v>
      </c>
      <c r="H38" s="38">
        <v>8273.7999999999993</v>
      </c>
      <c r="I38" s="39">
        <v>1.9570451304116605</v>
      </c>
      <c r="J38" s="38">
        <v>16192.199999999997</v>
      </c>
      <c r="K38" s="38"/>
      <c r="L38" s="38">
        <v>148573.59999999998</v>
      </c>
      <c r="M38" s="38">
        <v>90459.599999999991</v>
      </c>
      <c r="N38" s="39">
        <v>0.64243043303308878</v>
      </c>
      <c r="O38" s="38">
        <v>58113.999999999985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96"/>
      <c r="AZ38" s="96"/>
      <c r="BA38" s="96"/>
      <c r="BB38" s="96"/>
      <c r="BC38" s="82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E38" s="110"/>
      <c r="CG38" s="84"/>
    </row>
    <row r="39" spans="1:85" s="95" customFormat="1" hidden="1" outlineLevel="1">
      <c r="A39" s="85"/>
      <c r="C39" s="92"/>
      <c r="D39" s="93" t="s">
        <v>25</v>
      </c>
      <c r="E39" s="94"/>
      <c r="G39" s="38">
        <v>9463.5</v>
      </c>
      <c r="H39" s="38">
        <v>8239.9</v>
      </c>
      <c r="I39" s="39">
        <v>0.14849694777849254</v>
      </c>
      <c r="J39" s="38">
        <v>1223.6000000000004</v>
      </c>
      <c r="K39" s="38"/>
      <c r="L39" s="38">
        <v>89897.3</v>
      </c>
      <c r="M39" s="38">
        <v>77956.7</v>
      </c>
      <c r="N39" s="39">
        <v>0.15316964417426604</v>
      </c>
      <c r="O39" s="38">
        <v>11940.600000000006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96"/>
      <c r="AZ39" s="96"/>
      <c r="BA39" s="96"/>
      <c r="BB39" s="96"/>
      <c r="BC39" s="82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E39" s="110"/>
      <c r="CG39" s="84"/>
    </row>
    <row r="40" spans="1:85" s="95" customFormat="1" hidden="1" outlineLevel="1">
      <c r="A40" s="85"/>
      <c r="C40" s="92"/>
      <c r="D40" s="93" t="s">
        <v>26</v>
      </c>
      <c r="E40" s="94"/>
      <c r="G40" s="38">
        <v>80.599999999999994</v>
      </c>
      <c r="H40" s="38">
        <v>316.10000000000002</v>
      </c>
      <c r="I40" s="39">
        <v>-0.74501739955710222</v>
      </c>
      <c r="J40" s="38">
        <v>-235.50000000000003</v>
      </c>
      <c r="K40" s="38"/>
      <c r="L40" s="38">
        <v>1106.5999999999999</v>
      </c>
      <c r="M40" s="38">
        <v>8984.8000000000011</v>
      </c>
      <c r="N40" s="39">
        <v>-0.87683643486777674</v>
      </c>
      <c r="O40" s="38">
        <v>-7878.2000000000007</v>
      </c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96"/>
      <c r="AZ40" s="96"/>
      <c r="BA40" s="96"/>
      <c r="BB40" s="96"/>
      <c r="BC40" s="82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E40" s="110"/>
      <c r="CG40" s="84"/>
    </row>
    <row r="41" spans="1:85" s="85" customFormat="1" collapsed="1">
      <c r="C41" s="85" t="s">
        <v>27</v>
      </c>
      <c r="D41" s="102"/>
      <c r="E41" s="103"/>
      <c r="F41" s="104"/>
      <c r="G41" s="46">
        <v>48392.2</v>
      </c>
      <c r="H41" s="46">
        <v>40092</v>
      </c>
      <c r="I41" s="47">
        <v>0.20702883368253011</v>
      </c>
      <c r="J41" s="46">
        <v>8300.1999999999971</v>
      </c>
      <c r="K41" s="46"/>
      <c r="L41" s="46">
        <v>464248.2</v>
      </c>
      <c r="M41" s="46">
        <v>387830.60000000003</v>
      </c>
      <c r="N41" s="47">
        <v>0.1970386039678147</v>
      </c>
      <c r="O41" s="46">
        <v>76417.599999999977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107"/>
      <c r="AZ41" s="107"/>
      <c r="BA41" s="107"/>
      <c r="BB41" s="107"/>
      <c r="BC41" s="82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G41" s="84"/>
    </row>
    <row r="42" spans="1:85" s="95" customFormat="1" hidden="1" outlineLevel="1">
      <c r="A42" s="85"/>
      <c r="C42" s="92"/>
      <c r="D42" s="93" t="s">
        <v>28</v>
      </c>
      <c r="E42" s="94"/>
      <c r="G42" s="38">
        <v>35311.300000000003</v>
      </c>
      <c r="H42" s="38">
        <v>28339.5</v>
      </c>
      <c r="I42" s="39">
        <v>0.2460099860618572</v>
      </c>
      <c r="J42" s="38">
        <v>6971.8000000000029</v>
      </c>
      <c r="K42" s="38"/>
      <c r="L42" s="38">
        <v>348889.39999999997</v>
      </c>
      <c r="M42" s="38">
        <v>293767.90000000002</v>
      </c>
      <c r="N42" s="39">
        <v>0.18763622574147809</v>
      </c>
      <c r="O42" s="38">
        <v>55121.499999999942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96"/>
      <c r="AZ42" s="96"/>
      <c r="BA42" s="96"/>
      <c r="BB42" s="96"/>
      <c r="BC42" s="82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G42" s="84"/>
    </row>
    <row r="43" spans="1:85" s="85" customFormat="1" hidden="1" outlineLevel="1">
      <c r="B43" s="95"/>
      <c r="C43" s="92"/>
      <c r="D43" s="93" t="s">
        <v>29</v>
      </c>
      <c r="E43" s="94"/>
      <c r="F43" s="95"/>
      <c r="G43" s="38">
        <v>13080.900000000001</v>
      </c>
      <c r="H43" s="38">
        <v>11752.500000000002</v>
      </c>
      <c r="I43" s="39">
        <v>0.11303126994256529</v>
      </c>
      <c r="J43" s="38">
        <v>1328.3999999999996</v>
      </c>
      <c r="K43" s="38"/>
      <c r="L43" s="38">
        <v>115358.79999999999</v>
      </c>
      <c r="M43" s="38">
        <v>94062.700000000012</v>
      </c>
      <c r="N43" s="39">
        <v>0.2264032395412845</v>
      </c>
      <c r="O43" s="38">
        <v>21296.099999999977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96"/>
      <c r="AZ43" s="96"/>
      <c r="BA43" s="96"/>
      <c r="BB43" s="96"/>
      <c r="BC43" s="82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G43" s="84"/>
    </row>
    <row r="44" spans="1:85" s="85" customFormat="1" collapsed="1">
      <c r="C44" s="85" t="s">
        <v>48</v>
      </c>
      <c r="D44" s="102"/>
      <c r="E44" s="103"/>
      <c r="F44" s="104"/>
      <c r="G44" s="46">
        <v>10492.800000000001</v>
      </c>
      <c r="H44" s="46">
        <v>6365.7</v>
      </c>
      <c r="I44" s="47">
        <v>0.64833404024694863</v>
      </c>
      <c r="J44" s="46">
        <v>4127.1000000000013</v>
      </c>
      <c r="K44" s="46"/>
      <c r="L44" s="46">
        <v>66883.7</v>
      </c>
      <c r="M44" s="46">
        <v>60676.399999999994</v>
      </c>
      <c r="N44" s="47">
        <v>0.10230171862536341</v>
      </c>
      <c r="O44" s="46">
        <v>6207.3000000000029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107"/>
      <c r="AZ44" s="107"/>
      <c r="BA44" s="107"/>
      <c r="BB44" s="107"/>
      <c r="BC44" s="82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G44" s="84"/>
    </row>
    <row r="45" spans="1:85" s="92" customFormat="1" hidden="1" outlineLevel="1">
      <c r="A45" s="85"/>
      <c r="B45" s="95"/>
      <c r="D45" s="93" t="s">
        <v>31</v>
      </c>
      <c r="E45" s="94"/>
      <c r="F45" s="95"/>
      <c r="G45" s="38">
        <v>2832.5</v>
      </c>
      <c r="H45" s="38">
        <v>2589.6</v>
      </c>
      <c r="I45" s="39">
        <v>9.3798270003089268E-2</v>
      </c>
      <c r="J45" s="38">
        <v>242.90000000000009</v>
      </c>
      <c r="K45" s="38"/>
      <c r="L45" s="38">
        <v>25348.899999999998</v>
      </c>
      <c r="M45" s="38">
        <v>28933.399999999994</v>
      </c>
      <c r="N45" s="39">
        <v>-0.12388796339178931</v>
      </c>
      <c r="O45" s="38">
        <v>-3584.4999999999964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96"/>
      <c r="AZ45" s="96"/>
      <c r="BA45" s="96"/>
      <c r="BB45" s="96"/>
      <c r="BC45" s="82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G45" s="84"/>
    </row>
    <row r="46" spans="1:85" s="92" customFormat="1" hidden="1" outlineLevel="1">
      <c r="A46" s="85"/>
      <c r="B46" s="95"/>
      <c r="D46" s="93" t="s">
        <v>32</v>
      </c>
      <c r="E46" s="94"/>
      <c r="F46" s="95"/>
      <c r="G46" s="38">
        <v>3303.2</v>
      </c>
      <c r="H46" s="38">
        <v>2059.6999999999998</v>
      </c>
      <c r="I46" s="39">
        <v>0.60372869835412923</v>
      </c>
      <c r="J46" s="38">
        <v>1243.5</v>
      </c>
      <c r="K46" s="38"/>
      <c r="L46" s="38">
        <v>13853.199999999997</v>
      </c>
      <c r="M46" s="38">
        <v>8862.8999999999978</v>
      </c>
      <c r="N46" s="39">
        <v>0.56305498200363324</v>
      </c>
      <c r="O46" s="38">
        <v>4990.2999999999993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96"/>
      <c r="AZ46" s="96"/>
      <c r="BA46" s="96"/>
      <c r="BB46" s="96"/>
      <c r="BC46" s="82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G46" s="84"/>
    </row>
    <row r="47" spans="1:85" s="92" customFormat="1" hidden="1" outlineLevel="1">
      <c r="A47" s="85"/>
      <c r="B47" s="95"/>
      <c r="D47" s="93" t="s">
        <v>44</v>
      </c>
      <c r="E47" s="94"/>
      <c r="F47" s="95"/>
      <c r="G47" s="38">
        <v>333</v>
      </c>
      <c r="H47" s="38">
        <v>205.1</v>
      </c>
      <c r="I47" s="39">
        <v>0.62359824475865433</v>
      </c>
      <c r="J47" s="38">
        <v>127.9</v>
      </c>
      <c r="K47" s="38"/>
      <c r="L47" s="38">
        <v>3625</v>
      </c>
      <c r="M47" s="38">
        <v>4246.9000000000005</v>
      </c>
      <c r="N47" s="39">
        <v>-0.14643622406932122</v>
      </c>
      <c r="O47" s="38">
        <v>-621.90000000000055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96"/>
      <c r="AZ47" s="96"/>
      <c r="BA47" s="96"/>
      <c r="BB47" s="96"/>
      <c r="BC47" s="82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G47" s="84"/>
    </row>
    <row r="48" spans="1:85" s="92" customFormat="1" hidden="1" outlineLevel="1">
      <c r="A48" s="85"/>
      <c r="B48" s="95"/>
      <c r="D48" s="93" t="s">
        <v>33</v>
      </c>
      <c r="E48" s="94"/>
      <c r="F48" s="95"/>
      <c r="G48" s="38">
        <v>672.6</v>
      </c>
      <c r="H48" s="38">
        <v>669.8</v>
      </c>
      <c r="I48" s="39">
        <v>4.1803523439833956E-3</v>
      </c>
      <c r="J48" s="38">
        <v>2.8000000000000682</v>
      </c>
      <c r="K48" s="38"/>
      <c r="L48" s="38">
        <v>8456.7000000000007</v>
      </c>
      <c r="M48" s="38">
        <v>6977.6</v>
      </c>
      <c r="N48" s="39">
        <v>0.21197833065810601</v>
      </c>
      <c r="O48" s="38">
        <v>1479.1000000000004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96"/>
      <c r="AZ48" s="96"/>
      <c r="BA48" s="96"/>
      <c r="BB48" s="96"/>
      <c r="BC48" s="82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G48" s="84"/>
    </row>
    <row r="49" spans="1:85" s="92" customFormat="1" hidden="1" outlineLevel="1">
      <c r="A49" s="85"/>
      <c r="B49" s="95"/>
      <c r="D49" s="93" t="s">
        <v>34</v>
      </c>
      <c r="E49" s="94"/>
      <c r="F49" s="95"/>
      <c r="G49" s="38">
        <v>3351.5</v>
      </c>
      <c r="H49" s="38">
        <v>841.5</v>
      </c>
      <c r="I49" s="39">
        <v>2.9827688651218063</v>
      </c>
      <c r="J49" s="38">
        <v>2510</v>
      </c>
      <c r="K49" s="38"/>
      <c r="L49" s="38">
        <v>15599.900000000001</v>
      </c>
      <c r="M49" s="38">
        <v>11655.599999999999</v>
      </c>
      <c r="N49" s="39">
        <v>0.33840385737328016</v>
      </c>
      <c r="O49" s="38">
        <v>3944.3000000000029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96"/>
      <c r="AZ49" s="96"/>
      <c r="BA49" s="96"/>
      <c r="BB49" s="96"/>
      <c r="BC49" s="82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G49" s="84"/>
    </row>
    <row r="50" spans="1:85" s="85" customFormat="1" collapsed="1">
      <c r="C50" s="85" t="s">
        <v>35</v>
      </c>
      <c r="D50" s="102"/>
      <c r="E50" s="103"/>
      <c r="F50" s="104"/>
      <c r="G50" s="46">
        <v>15512.999999999998</v>
      </c>
      <c r="H50" s="46">
        <v>11715.3</v>
      </c>
      <c r="I50" s="47">
        <v>0.32416583442165359</v>
      </c>
      <c r="J50" s="46">
        <v>3797.6999999999989</v>
      </c>
      <c r="K50" s="46"/>
      <c r="L50" s="46">
        <v>147259.4</v>
      </c>
      <c r="M50" s="46">
        <v>124842.2</v>
      </c>
      <c r="N50" s="47">
        <v>0.17956428194953311</v>
      </c>
      <c r="O50" s="46">
        <v>22417.199999999997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107"/>
      <c r="AZ50" s="107"/>
      <c r="BA50" s="107"/>
      <c r="BB50" s="107"/>
      <c r="BC50" s="82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G50" s="84"/>
    </row>
    <row r="51" spans="1:85" s="92" customFormat="1" hidden="1" outlineLevel="1">
      <c r="A51" s="85"/>
      <c r="B51" s="85"/>
      <c r="C51" s="85"/>
      <c r="D51" s="93" t="s">
        <v>36</v>
      </c>
      <c r="E51" s="103"/>
      <c r="F51" s="104"/>
      <c r="G51" s="38">
        <v>10239.1</v>
      </c>
      <c r="H51" s="38">
        <v>6889.4</v>
      </c>
      <c r="I51" s="39">
        <v>0.4862107004964149</v>
      </c>
      <c r="J51" s="38">
        <v>3349.7000000000007</v>
      </c>
      <c r="K51" s="38"/>
      <c r="L51" s="38">
        <v>94898</v>
      </c>
      <c r="M51" s="38">
        <v>74421.399999999994</v>
      </c>
      <c r="N51" s="39">
        <v>0.27514397740434893</v>
      </c>
      <c r="O51" s="38">
        <v>20476.600000000006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96"/>
      <c r="AZ51" s="96"/>
      <c r="BA51" s="96"/>
      <c r="BB51" s="96"/>
      <c r="BC51" s="82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G51" s="84"/>
    </row>
    <row r="52" spans="1:85" s="92" customFormat="1" hidden="1" outlineLevel="1">
      <c r="A52" s="85"/>
      <c r="B52" s="85"/>
      <c r="C52" s="93"/>
      <c r="D52" s="93" t="s">
        <v>49</v>
      </c>
      <c r="E52" s="103"/>
      <c r="F52" s="93"/>
      <c r="G52" s="38">
        <v>15.899999999999636</v>
      </c>
      <c r="H52" s="38">
        <v>161.59999999999991</v>
      </c>
      <c r="I52" s="39">
        <v>-0.9016089108910913</v>
      </c>
      <c r="J52" s="38">
        <v>-145.70000000000027</v>
      </c>
      <c r="K52" s="38"/>
      <c r="L52" s="38">
        <v>3783.2999999999993</v>
      </c>
      <c r="M52" s="38">
        <v>6969.2999999999993</v>
      </c>
      <c r="N52" s="39">
        <v>-0.45714777667771522</v>
      </c>
      <c r="O52" s="38">
        <v>-3186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96"/>
      <c r="AZ52" s="96"/>
      <c r="BA52" s="96"/>
      <c r="BB52" s="96"/>
      <c r="BC52" s="82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G52" s="84"/>
    </row>
    <row r="53" spans="1:85" s="92" customFormat="1" hidden="1" outlineLevel="1">
      <c r="A53" s="85"/>
      <c r="B53" s="85"/>
      <c r="D53" s="93" t="s">
        <v>22</v>
      </c>
      <c r="E53" s="93"/>
      <c r="F53" s="104"/>
      <c r="G53" s="38">
        <v>5258</v>
      </c>
      <c r="H53" s="38">
        <v>4664.3</v>
      </c>
      <c r="I53" s="39">
        <v>0.12728598074737896</v>
      </c>
      <c r="J53" s="38">
        <v>593.69999999999982</v>
      </c>
      <c r="K53" s="38"/>
      <c r="L53" s="38">
        <v>48578.100000000006</v>
      </c>
      <c r="M53" s="38">
        <v>43451.5</v>
      </c>
      <c r="N53" s="39">
        <v>0.11798441941014715</v>
      </c>
      <c r="O53" s="38">
        <v>5126.6000000000058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96"/>
      <c r="AZ53" s="96"/>
      <c r="BA53" s="96"/>
      <c r="BB53" s="96"/>
      <c r="BC53" s="82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G53" s="84"/>
    </row>
    <row r="54" spans="1:85" s="92" customFormat="1" collapsed="1">
      <c r="A54" s="85"/>
      <c r="B54" s="85"/>
      <c r="E54" s="103"/>
      <c r="F54" s="104"/>
      <c r="G54" s="38"/>
      <c r="H54" s="38"/>
      <c r="I54" s="39"/>
      <c r="J54" s="38"/>
      <c r="K54" s="38"/>
      <c r="L54" s="38"/>
      <c r="M54" s="38"/>
      <c r="N54" s="39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111"/>
      <c r="AS54" s="111"/>
      <c r="AT54" s="111"/>
      <c r="AU54" s="111"/>
      <c r="AV54" s="111"/>
      <c r="AW54" s="112"/>
      <c r="AX54" s="38"/>
      <c r="AY54" s="96"/>
      <c r="AZ54" s="96"/>
      <c r="BA54" s="96"/>
      <c r="BB54" s="96"/>
      <c r="BC54" s="82"/>
      <c r="BD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</row>
    <row r="55" spans="1:85" s="85" customFormat="1" ht="18" customHeight="1">
      <c r="B55" s="86"/>
      <c r="C55" s="87" t="s">
        <v>37</v>
      </c>
      <c r="D55" s="88"/>
      <c r="E55" s="89"/>
      <c r="F55" s="90"/>
      <c r="G55" s="33">
        <v>18237.599999999999</v>
      </c>
      <c r="H55" s="33">
        <v>12111.7</v>
      </c>
      <c r="I55" s="34">
        <v>0.50578366373011208</v>
      </c>
      <c r="J55" s="33">
        <v>6125.8999999999978</v>
      </c>
      <c r="K55" s="33"/>
      <c r="L55" s="33">
        <v>183099.80000000002</v>
      </c>
      <c r="M55" s="33">
        <v>191198.4</v>
      </c>
      <c r="N55" s="34">
        <v>-4.2357049012962333E-2</v>
      </c>
      <c r="O55" s="33">
        <v>-8098.5999999999767</v>
      </c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91"/>
      <c r="AZ55" s="91"/>
      <c r="BA55" s="91"/>
      <c r="BB55" s="91"/>
      <c r="BC55" s="82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</row>
    <row r="56" spans="1:85" s="85" customFormat="1">
      <c r="C56" s="85" t="s">
        <v>24</v>
      </c>
      <c r="D56" s="102"/>
      <c r="E56" s="103"/>
      <c r="F56" s="104"/>
      <c r="G56" s="46">
        <v>2735.8999999999996</v>
      </c>
      <c r="H56" s="46">
        <v>2118.1000000000004</v>
      </c>
      <c r="I56" s="47">
        <v>0.29167650252584831</v>
      </c>
      <c r="J56" s="46">
        <v>617.79999999999927</v>
      </c>
      <c r="K56" s="46"/>
      <c r="L56" s="46">
        <v>28117.799999999996</v>
      </c>
      <c r="M56" s="46">
        <v>22574.199999999997</v>
      </c>
      <c r="N56" s="47">
        <v>0.24557237908763097</v>
      </c>
      <c r="O56" s="46">
        <v>5543.5999999999985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107"/>
      <c r="AZ56" s="107"/>
      <c r="BA56" s="107"/>
      <c r="BB56" s="107"/>
      <c r="BC56" s="82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</row>
    <row r="57" spans="1:85" s="92" customFormat="1" hidden="1" outlineLevel="1">
      <c r="A57" s="85"/>
      <c r="D57" s="93" t="s">
        <v>38</v>
      </c>
      <c r="E57" s="94"/>
      <c r="F57" s="95"/>
      <c r="G57" s="38">
        <v>1797.1</v>
      </c>
      <c r="H57" s="38">
        <v>1735.1999999999998</v>
      </c>
      <c r="I57" s="39">
        <v>3.5673121254034212E-2</v>
      </c>
      <c r="J57" s="38">
        <v>61.900000000000091</v>
      </c>
      <c r="K57" s="38"/>
      <c r="L57" s="38">
        <v>19166.199999999997</v>
      </c>
      <c r="M57" s="38">
        <v>18723.099999999999</v>
      </c>
      <c r="N57" s="39">
        <v>2.3665952753550323E-2</v>
      </c>
      <c r="O57" s="38">
        <v>443.09999999999854</v>
      </c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96"/>
      <c r="AZ57" s="96"/>
      <c r="BA57" s="96"/>
      <c r="BB57" s="96"/>
      <c r="BC57" s="82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</row>
    <row r="58" spans="1:85" s="85" customFormat="1" hidden="1" outlineLevel="1">
      <c r="B58" s="92"/>
      <c r="C58" s="92"/>
      <c r="D58" s="93" t="s">
        <v>30</v>
      </c>
      <c r="E58" s="94"/>
      <c r="F58" s="95"/>
      <c r="G58" s="38">
        <v>938.8</v>
      </c>
      <c r="H58" s="38">
        <v>382.90000000000003</v>
      </c>
      <c r="I58" s="39">
        <v>1.4518150953251499</v>
      </c>
      <c r="J58" s="38">
        <v>555.89999999999986</v>
      </c>
      <c r="K58" s="38"/>
      <c r="L58" s="38">
        <v>8951.6</v>
      </c>
      <c r="M58" s="38">
        <v>3851.1000000000008</v>
      </c>
      <c r="N58" s="39">
        <v>1.3244267871517224</v>
      </c>
      <c r="O58" s="38">
        <v>5100.5</v>
      </c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96"/>
      <c r="AZ58" s="96"/>
      <c r="BA58" s="96"/>
      <c r="BB58" s="96"/>
      <c r="BC58" s="82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</row>
    <row r="59" spans="1:85" s="85" customFormat="1" collapsed="1">
      <c r="C59" s="85" t="s">
        <v>25</v>
      </c>
      <c r="D59" s="102"/>
      <c r="E59" s="103"/>
      <c r="F59" s="104"/>
      <c r="G59" s="46">
        <v>5780.7</v>
      </c>
      <c r="H59" s="46">
        <v>2710.7</v>
      </c>
      <c r="I59" s="47">
        <v>1.1325487881359058</v>
      </c>
      <c r="J59" s="46">
        <v>3070</v>
      </c>
      <c r="K59" s="46"/>
      <c r="L59" s="46">
        <v>51528.69999999999</v>
      </c>
      <c r="M59" s="46">
        <v>51716.799999999996</v>
      </c>
      <c r="N59" s="47">
        <v>-3.6371159855212998E-3</v>
      </c>
      <c r="O59" s="46">
        <v>-188.10000000000582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107"/>
      <c r="AZ59" s="107"/>
      <c r="BA59" s="107"/>
      <c r="BB59" s="107"/>
      <c r="BC59" s="82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</row>
    <row r="60" spans="1:85" s="76" customFormat="1" hidden="1" outlineLevel="1">
      <c r="A60" s="85"/>
      <c r="B60" s="92"/>
      <c r="C60" s="92"/>
      <c r="D60" s="93" t="s">
        <v>38</v>
      </c>
      <c r="E60" s="94"/>
      <c r="F60" s="95"/>
      <c r="G60" s="38">
        <v>5250.2</v>
      </c>
      <c r="H60" s="38">
        <v>2266.8000000000002</v>
      </c>
      <c r="I60" s="39">
        <v>1.3161284630315859</v>
      </c>
      <c r="J60" s="38">
        <v>2983.3999999999996</v>
      </c>
      <c r="K60" s="38"/>
      <c r="L60" s="38">
        <v>45233.899999999994</v>
      </c>
      <c r="M60" s="38">
        <v>41305.700000000004</v>
      </c>
      <c r="N60" s="39">
        <v>9.5100676177863885E-2</v>
      </c>
      <c r="O60" s="38">
        <v>3928.1999999999898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96"/>
      <c r="AZ60" s="96"/>
      <c r="BA60" s="96"/>
      <c r="BB60" s="96"/>
      <c r="BC60" s="82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</row>
    <row r="61" spans="1:85" s="85" customFormat="1" hidden="1" outlineLevel="1">
      <c r="B61" s="92"/>
      <c r="C61" s="92"/>
      <c r="D61" s="93" t="s">
        <v>30</v>
      </c>
      <c r="E61" s="94"/>
      <c r="F61" s="95"/>
      <c r="G61" s="38">
        <v>530.5</v>
      </c>
      <c r="H61" s="38">
        <v>443.9</v>
      </c>
      <c r="I61" s="39">
        <v>0.19508898400540664</v>
      </c>
      <c r="J61" s="38">
        <v>86.600000000000023</v>
      </c>
      <c r="K61" s="38"/>
      <c r="L61" s="38">
        <v>6294.7999999999993</v>
      </c>
      <c r="M61" s="38">
        <v>10411.1</v>
      </c>
      <c r="N61" s="39">
        <v>-0.39537608898195209</v>
      </c>
      <c r="O61" s="38">
        <v>-4116.3000000000011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96"/>
      <c r="AZ61" s="96"/>
      <c r="BA61" s="96"/>
      <c r="BB61" s="96"/>
      <c r="BC61" s="82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</row>
    <row r="62" spans="1:85" s="85" customFormat="1" collapsed="1">
      <c r="C62" s="85" t="s">
        <v>31</v>
      </c>
      <c r="D62" s="102"/>
      <c r="E62" s="103"/>
      <c r="F62" s="104"/>
      <c r="G62" s="46">
        <v>1829.5</v>
      </c>
      <c r="H62" s="46">
        <v>618.6</v>
      </c>
      <c r="I62" s="47">
        <v>1.9574846427416746</v>
      </c>
      <c r="J62" s="46">
        <v>1210.9000000000001</v>
      </c>
      <c r="K62" s="46"/>
      <c r="L62" s="46">
        <v>13899</v>
      </c>
      <c r="M62" s="46">
        <v>9932.5</v>
      </c>
      <c r="N62" s="47">
        <v>0.39934558268311093</v>
      </c>
      <c r="O62" s="46">
        <v>3966.5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107"/>
      <c r="AZ62" s="107"/>
      <c r="BA62" s="107"/>
      <c r="BB62" s="107"/>
      <c r="BC62" s="82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</row>
    <row r="63" spans="1:85" s="85" customFormat="1" hidden="1" outlineLevel="1">
      <c r="B63" s="92"/>
      <c r="C63" s="92"/>
      <c r="D63" s="93" t="s">
        <v>38</v>
      </c>
      <c r="E63" s="94"/>
      <c r="F63" s="95"/>
      <c r="G63" s="38">
        <v>1147.7</v>
      </c>
      <c r="H63" s="38">
        <v>216.2</v>
      </c>
      <c r="I63" s="39">
        <v>4.3085106382978724</v>
      </c>
      <c r="J63" s="38">
        <v>931.5</v>
      </c>
      <c r="K63" s="38"/>
      <c r="L63" s="38">
        <v>6897.4</v>
      </c>
      <c r="M63" s="38">
        <v>4004.7</v>
      </c>
      <c r="N63" s="39">
        <v>0.72232626663670185</v>
      </c>
      <c r="O63" s="38">
        <v>2892.7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96"/>
      <c r="AZ63" s="96"/>
      <c r="BA63" s="96"/>
      <c r="BB63" s="96"/>
      <c r="BC63" s="82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</row>
    <row r="64" spans="1:85" s="85" customFormat="1" hidden="1" outlineLevel="1">
      <c r="B64" s="92"/>
      <c r="C64" s="92"/>
      <c r="D64" s="93" t="s">
        <v>30</v>
      </c>
      <c r="E64" s="94"/>
      <c r="F64" s="93"/>
      <c r="G64" s="38">
        <v>681.8</v>
      </c>
      <c r="H64" s="38">
        <v>402.4</v>
      </c>
      <c r="I64" s="39">
        <v>0.69433399602385681</v>
      </c>
      <c r="J64" s="38">
        <v>279.39999999999998</v>
      </c>
      <c r="K64" s="38"/>
      <c r="L64" s="38">
        <v>7001.6</v>
      </c>
      <c r="M64" s="38">
        <v>5927.8</v>
      </c>
      <c r="N64" s="39">
        <v>0.18114646243125621</v>
      </c>
      <c r="O64" s="38">
        <v>1073.8000000000002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96"/>
      <c r="AZ64" s="96"/>
      <c r="BA64" s="96"/>
      <c r="BB64" s="96"/>
      <c r="BC64" s="82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</row>
    <row r="65" spans="1:80" s="85" customFormat="1" collapsed="1">
      <c r="C65" s="85" t="s">
        <v>39</v>
      </c>
      <c r="D65" s="102"/>
      <c r="E65" s="103"/>
      <c r="F65" s="104"/>
      <c r="G65" s="46">
        <v>2144.6999999999998</v>
      </c>
      <c r="H65" s="46">
        <v>672.69999999999993</v>
      </c>
      <c r="I65" s="47">
        <v>2.188196818789951</v>
      </c>
      <c r="J65" s="46">
        <v>1472</v>
      </c>
      <c r="K65" s="46"/>
      <c r="L65" s="46">
        <v>19559.800000000003</v>
      </c>
      <c r="M65" s="46">
        <v>28531.8</v>
      </c>
      <c r="N65" s="47">
        <v>-0.31445615068099442</v>
      </c>
      <c r="O65" s="46">
        <v>-8971.9999999999964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107"/>
      <c r="AZ65" s="107"/>
      <c r="BA65" s="107"/>
      <c r="BB65" s="107"/>
      <c r="BC65" s="82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</row>
    <row r="66" spans="1:80" s="76" customFormat="1" hidden="1" outlineLevel="1">
      <c r="A66" s="85"/>
      <c r="B66" s="85"/>
      <c r="C66" s="92"/>
      <c r="D66" s="93" t="s">
        <v>38</v>
      </c>
      <c r="E66" s="94"/>
      <c r="F66" s="93"/>
      <c r="G66" s="38">
        <v>269.3</v>
      </c>
      <c r="H66" s="38">
        <v>0.4</v>
      </c>
      <c r="I66" s="39">
        <v>672.25</v>
      </c>
      <c r="J66" s="38">
        <v>268.90000000000003</v>
      </c>
      <c r="K66" s="38"/>
      <c r="L66" s="38">
        <v>933.2</v>
      </c>
      <c r="M66" s="38">
        <v>9259.1</v>
      </c>
      <c r="N66" s="39">
        <v>-0.89921266645786302</v>
      </c>
      <c r="O66" s="38">
        <v>-8325.9</v>
      </c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96"/>
      <c r="AZ66" s="96"/>
      <c r="BA66" s="96"/>
      <c r="BB66" s="96"/>
      <c r="BC66" s="82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</row>
    <row r="67" spans="1:80" s="85" customFormat="1" hidden="1" outlineLevel="1">
      <c r="B67" s="92"/>
      <c r="C67" s="92"/>
      <c r="D67" s="93" t="s">
        <v>30</v>
      </c>
      <c r="E67" s="94"/>
      <c r="F67" s="93"/>
      <c r="G67" s="38">
        <v>1875.3999999999999</v>
      </c>
      <c r="H67" s="38">
        <v>672.3</v>
      </c>
      <c r="I67" s="39">
        <v>1.7895284843076009</v>
      </c>
      <c r="J67" s="38">
        <v>1203.0999999999999</v>
      </c>
      <c r="K67" s="38"/>
      <c r="L67" s="38">
        <v>18626.600000000002</v>
      </c>
      <c r="M67" s="38">
        <v>19272.699999999997</v>
      </c>
      <c r="N67" s="39">
        <v>-3.3524104043543224E-2</v>
      </c>
      <c r="O67" s="38">
        <v>-646.09999999999491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96"/>
      <c r="AZ67" s="96"/>
      <c r="BA67" s="96"/>
      <c r="BB67" s="96"/>
      <c r="BC67" s="82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</row>
    <row r="68" spans="1:80" s="85" customFormat="1" collapsed="1">
      <c r="C68" s="85" t="s">
        <v>58</v>
      </c>
      <c r="D68" s="102"/>
      <c r="E68" s="103"/>
      <c r="F68" s="104"/>
      <c r="G68" s="46">
        <v>1808.4</v>
      </c>
      <c r="H68" s="46">
        <v>1314.8</v>
      </c>
      <c r="I68" s="47">
        <v>0.3754183145725587</v>
      </c>
      <c r="J68" s="46">
        <v>493.60000000000014</v>
      </c>
      <c r="K68" s="46"/>
      <c r="L68" s="46">
        <v>16799.900000000001</v>
      </c>
      <c r="M68" s="46">
        <v>18044.5</v>
      </c>
      <c r="N68" s="47">
        <v>-6.8973925572889172E-2</v>
      </c>
      <c r="O68" s="46">
        <v>-1244.5999999999985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107"/>
      <c r="AZ68" s="107"/>
      <c r="BA68" s="107"/>
      <c r="BB68" s="107"/>
      <c r="BC68" s="82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</row>
    <row r="69" spans="1:80" s="85" customFormat="1" hidden="1" outlineLevel="1">
      <c r="B69" s="92"/>
      <c r="C69" s="92"/>
      <c r="D69" s="93" t="s">
        <v>38</v>
      </c>
      <c r="E69" s="94"/>
      <c r="F69" s="95"/>
      <c r="G69" s="38">
        <v>996.90000000000009</v>
      </c>
      <c r="H69" s="38">
        <v>1021.0999999999999</v>
      </c>
      <c r="I69" s="39">
        <v>-2.3699931446479083E-2</v>
      </c>
      <c r="J69" s="38">
        <v>-24.199999999999818</v>
      </c>
      <c r="K69" s="38"/>
      <c r="L69" s="38">
        <v>11738.499999999998</v>
      </c>
      <c r="M69" s="38">
        <v>13543</v>
      </c>
      <c r="N69" s="39">
        <v>-0.13324226537694761</v>
      </c>
      <c r="O69" s="38">
        <v>-1804.5000000000018</v>
      </c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96"/>
      <c r="AZ69" s="96"/>
      <c r="BA69" s="96"/>
      <c r="BB69" s="96"/>
      <c r="BC69" s="82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</row>
    <row r="70" spans="1:80" s="85" customFormat="1" hidden="1" outlineLevel="1">
      <c r="B70" s="92"/>
      <c r="C70" s="92"/>
      <c r="D70" s="93" t="s">
        <v>30</v>
      </c>
      <c r="E70" s="94"/>
      <c r="F70" s="95"/>
      <c r="G70" s="38">
        <v>811.5</v>
      </c>
      <c r="H70" s="38">
        <v>293.70000000000005</v>
      </c>
      <c r="I70" s="39">
        <v>1.7630234933605715</v>
      </c>
      <c r="J70" s="38">
        <v>517.79999999999995</v>
      </c>
      <c r="K70" s="38"/>
      <c r="L70" s="38">
        <v>5061.3999999999996</v>
      </c>
      <c r="M70" s="38">
        <v>4501.4999999999991</v>
      </c>
      <c r="N70" s="39">
        <v>0.12438076196823289</v>
      </c>
      <c r="O70" s="38">
        <v>559.90000000000055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96"/>
      <c r="AZ70" s="96"/>
      <c r="BA70" s="96"/>
      <c r="BB70" s="96"/>
      <c r="BC70" s="82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</row>
    <row r="71" spans="1:80" s="85" customFormat="1" collapsed="1">
      <c r="C71" s="85" t="s">
        <v>41</v>
      </c>
      <c r="D71" s="102"/>
      <c r="E71" s="103"/>
      <c r="F71" s="104"/>
      <c r="G71" s="46">
        <v>3938.3999999999996</v>
      </c>
      <c r="H71" s="46">
        <v>3468.4000000000005</v>
      </c>
      <c r="I71" s="47">
        <v>0.13550916849267636</v>
      </c>
      <c r="J71" s="46">
        <v>469.99999999999909</v>
      </c>
      <c r="K71" s="46"/>
      <c r="L71" s="46">
        <v>53194.6</v>
      </c>
      <c r="M71" s="46">
        <v>40925.699999999997</v>
      </c>
      <c r="N71" s="47">
        <v>0.29978473184331622</v>
      </c>
      <c r="O71" s="46">
        <v>12268.900000000001</v>
      </c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107"/>
      <c r="AZ71" s="107"/>
      <c r="BA71" s="107"/>
      <c r="BB71" s="107"/>
      <c r="BC71" s="82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</row>
    <row r="72" spans="1:80" s="85" customFormat="1" hidden="1" outlineLevel="1">
      <c r="D72" s="93" t="s">
        <v>38</v>
      </c>
      <c r="E72" s="103"/>
      <c r="F72" s="104"/>
      <c r="G72" s="38">
        <v>2290.1</v>
      </c>
      <c r="H72" s="38">
        <v>1773.1000000000004</v>
      </c>
      <c r="I72" s="39">
        <v>0.29157971913597613</v>
      </c>
      <c r="J72" s="38">
        <v>516.99999999999955</v>
      </c>
      <c r="K72" s="38"/>
      <c r="L72" s="38">
        <v>43692.4</v>
      </c>
      <c r="M72" s="38">
        <v>24236.600000000006</v>
      </c>
      <c r="N72" s="39">
        <v>0.80274460939240622</v>
      </c>
      <c r="O72" s="38">
        <v>19455.799999999996</v>
      </c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96"/>
      <c r="AZ72" s="96"/>
      <c r="BA72" s="96"/>
      <c r="BB72" s="96"/>
      <c r="BC72" s="82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</row>
    <row r="73" spans="1:80" s="85" customFormat="1" hidden="1" outlineLevel="1">
      <c r="D73" s="93" t="s">
        <v>30</v>
      </c>
      <c r="E73" s="103"/>
      <c r="F73" s="104"/>
      <c r="G73" s="38">
        <v>1648.3000000000002</v>
      </c>
      <c r="H73" s="38">
        <v>1695.3000000000002</v>
      </c>
      <c r="I73" s="39">
        <v>-2.7723706718574825E-2</v>
      </c>
      <c r="J73" s="38">
        <v>-47</v>
      </c>
      <c r="K73" s="38"/>
      <c r="L73" s="38">
        <v>9502.1999999999989</v>
      </c>
      <c r="M73" s="38">
        <v>16689.099999999999</v>
      </c>
      <c r="N73" s="39">
        <v>-0.4306343661431713</v>
      </c>
      <c r="O73" s="38">
        <v>-7186.9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96"/>
      <c r="AZ73" s="96"/>
      <c r="BA73" s="96"/>
      <c r="BB73" s="96"/>
      <c r="BC73" s="82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</row>
    <row r="74" spans="1:80" s="85" customFormat="1" collapsed="1">
      <c r="C74" s="85" t="s">
        <v>40</v>
      </c>
      <c r="D74" s="102"/>
      <c r="E74" s="103"/>
      <c r="F74" s="104"/>
      <c r="G74" s="46"/>
      <c r="H74" s="46">
        <v>1208.4000000000001</v>
      </c>
      <c r="I74" s="47">
        <v>-1</v>
      </c>
      <c r="J74" s="46">
        <v>-1208.4000000000001</v>
      </c>
      <c r="K74" s="46"/>
      <c r="L74" s="46">
        <v>0</v>
      </c>
      <c r="M74" s="46">
        <v>19472.900000000001</v>
      </c>
      <c r="N74" s="47">
        <v>-1</v>
      </c>
      <c r="O74" s="46">
        <v>-19472.900000000001</v>
      </c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107"/>
      <c r="AZ74" s="107"/>
      <c r="BA74" s="107"/>
      <c r="BB74" s="107"/>
      <c r="BC74" s="82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</row>
    <row r="75" spans="1:80" s="85" customFormat="1">
      <c r="C75" s="92"/>
      <c r="D75" s="93"/>
      <c r="E75" s="94"/>
      <c r="F75" s="93"/>
      <c r="G75" s="38"/>
      <c r="H75" s="38"/>
      <c r="I75" s="39"/>
      <c r="J75" s="38"/>
      <c r="K75" s="38"/>
      <c r="L75" s="38"/>
      <c r="M75" s="38"/>
      <c r="N75" s="39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9"/>
      <c r="AI75" s="39"/>
      <c r="AJ75" s="38"/>
      <c r="AK75" s="38"/>
      <c r="AL75" s="38"/>
      <c r="AM75" s="38"/>
      <c r="AN75" s="38"/>
      <c r="AO75" s="38"/>
      <c r="AP75" s="38"/>
      <c r="AQ75" s="38"/>
      <c r="AR75" s="111"/>
      <c r="AS75" s="111"/>
      <c r="AT75" s="111"/>
      <c r="AU75" s="111"/>
      <c r="AV75" s="111"/>
      <c r="AW75" s="111"/>
      <c r="AX75" s="38"/>
      <c r="AY75" s="96"/>
      <c r="AZ75" s="96"/>
      <c r="BA75" s="96"/>
      <c r="BB75" s="96"/>
      <c r="BC75" s="82"/>
      <c r="BD75" s="83"/>
    </row>
    <row r="76" spans="1:80" s="76" customFormat="1" ht="23.1" customHeight="1">
      <c r="A76" s="85"/>
      <c r="B76" s="77" t="s">
        <v>42</v>
      </c>
      <c r="C76" s="77"/>
      <c r="D76" s="78"/>
      <c r="E76" s="79"/>
      <c r="F76" s="80"/>
      <c r="G76" s="29">
        <v>-33770.199999999997</v>
      </c>
      <c r="H76" s="29">
        <v>-29661.500000000004</v>
      </c>
      <c r="I76" s="30">
        <v>0.13851962982317123</v>
      </c>
      <c r="J76" s="29">
        <v>-4108.6999999999935</v>
      </c>
      <c r="K76" s="29"/>
      <c r="L76" s="29">
        <v>-203671.09999999998</v>
      </c>
      <c r="M76" s="29">
        <v>-284535.1999999999</v>
      </c>
      <c r="N76" s="30">
        <v>-0.28419717490138285</v>
      </c>
      <c r="O76" s="29">
        <v>80864.099999999919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81"/>
      <c r="AZ76" s="81"/>
      <c r="BA76" s="81"/>
      <c r="BB76" s="81"/>
      <c r="BC76" s="82"/>
      <c r="BD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</row>
    <row r="77" spans="1:80" s="48" customFormat="1" ht="8.25" customHeight="1">
      <c r="A77" s="37"/>
      <c r="B77" s="19"/>
      <c r="C77" s="19"/>
      <c r="D77" s="21"/>
      <c r="E77" s="22"/>
      <c r="F77" s="23"/>
      <c r="G77" s="38"/>
      <c r="H77" s="18"/>
      <c r="I77" s="40"/>
      <c r="J77" s="38"/>
      <c r="K77" s="40"/>
      <c r="L77" s="38"/>
      <c r="M77" s="38"/>
      <c r="N77" s="40"/>
      <c r="O77" s="38"/>
    </row>
    <row r="78" spans="1:80" s="49" customFormat="1" ht="15">
      <c r="A78" s="36"/>
      <c r="B78" s="32"/>
      <c r="C78" s="32" t="s">
        <v>76</v>
      </c>
      <c r="D78" s="32"/>
      <c r="E78" s="32"/>
      <c r="F78" s="32"/>
      <c r="G78" s="33">
        <v>39114.000000000007</v>
      </c>
      <c r="H78" s="33">
        <v>16359.499999999996</v>
      </c>
      <c r="I78" s="34">
        <v>1.3909043674928951</v>
      </c>
      <c r="J78" s="33">
        <v>22754.500000000011</v>
      </c>
      <c r="K78" s="35"/>
      <c r="L78" s="33">
        <v>331482</v>
      </c>
      <c r="M78" s="33">
        <v>194406.59999999998</v>
      </c>
      <c r="N78" s="34">
        <v>0.70509643191126248</v>
      </c>
      <c r="O78" s="33">
        <v>137075.40000000002</v>
      </c>
    </row>
    <row r="79" spans="1:80" s="48" customFormat="1" ht="8.25" customHeight="1">
      <c r="A79" s="37"/>
      <c r="B79" s="19"/>
      <c r="C79" s="19"/>
      <c r="D79" s="21"/>
      <c r="E79" s="22"/>
      <c r="F79" s="23"/>
      <c r="G79" s="38"/>
      <c r="H79" s="18"/>
      <c r="I79" s="40"/>
      <c r="J79" s="38"/>
      <c r="K79" s="40"/>
      <c r="L79" s="38"/>
      <c r="M79" s="38"/>
      <c r="N79" s="40"/>
      <c r="O79" s="38"/>
    </row>
    <row r="80" spans="1:80" ht="18.75" customHeight="1">
      <c r="A80" s="48"/>
      <c r="B80" s="28" t="s">
        <v>43</v>
      </c>
      <c r="C80" s="28"/>
      <c r="D80" s="28"/>
      <c r="E80" s="28"/>
      <c r="F80" s="28"/>
      <c r="G80" s="29">
        <v>-72884.2</v>
      </c>
      <c r="H80" s="29">
        <v>-46021</v>
      </c>
      <c r="I80" s="30">
        <v>0.58371612959301178</v>
      </c>
      <c r="J80" s="29">
        <v>-26863.199999999997</v>
      </c>
      <c r="K80" s="31"/>
      <c r="L80" s="29">
        <v>-535153.1</v>
      </c>
      <c r="M80" s="29">
        <v>-478941.79999999987</v>
      </c>
      <c r="N80" s="30">
        <v>0.11736561728377048</v>
      </c>
      <c r="O80" s="29">
        <v>-56211.300000000105</v>
      </c>
    </row>
    <row r="81" spans="1:15" ht="6.75" customHeight="1">
      <c r="G81" s="50"/>
      <c r="H81" s="50"/>
      <c r="I81" s="51"/>
      <c r="J81" s="50"/>
      <c r="K81" s="51"/>
      <c r="L81" s="50"/>
      <c r="M81" s="50"/>
      <c r="N81" s="51"/>
      <c r="O81" s="50"/>
    </row>
    <row r="82" spans="1:15" ht="15.75" customHeight="1">
      <c r="A82" s="42"/>
      <c r="B82" s="69" t="s">
        <v>71</v>
      </c>
      <c r="C82" s="42"/>
      <c r="D82" s="43"/>
      <c r="E82" s="44"/>
      <c r="F82" s="52"/>
      <c r="G82" s="56"/>
      <c r="H82" s="56"/>
      <c r="I82" s="56"/>
      <c r="J82" s="62"/>
      <c r="K82" s="52"/>
      <c r="L82" s="62"/>
      <c r="M82" s="62"/>
      <c r="N82" s="52"/>
      <c r="O82" s="62"/>
    </row>
    <row r="83" spans="1:15" ht="15" customHeight="1">
      <c r="A83" s="42"/>
      <c r="B83" s="69"/>
      <c r="C83" s="70" t="s">
        <v>69</v>
      </c>
      <c r="D83" s="70"/>
      <c r="E83" s="70"/>
      <c r="F83" s="53"/>
      <c r="G83" s="53"/>
      <c r="H83" s="53"/>
      <c r="I83" s="53"/>
      <c r="J83" s="53"/>
      <c r="K83" s="53"/>
      <c r="L83" s="62"/>
      <c r="M83" s="62"/>
      <c r="N83" s="52"/>
      <c r="O83" s="62"/>
    </row>
    <row r="84" spans="1:15" ht="15" customHeight="1">
      <c r="A84" s="42"/>
      <c r="B84" s="71"/>
      <c r="C84" s="70" t="s">
        <v>70</v>
      </c>
      <c r="D84" s="43"/>
      <c r="E84" s="44"/>
      <c r="F84" s="52"/>
      <c r="G84" s="56"/>
      <c r="H84" s="56"/>
      <c r="I84" s="56"/>
      <c r="J84" s="52"/>
      <c r="K84" s="52"/>
      <c r="L84" s="52"/>
      <c r="M84" s="52"/>
      <c r="N84" s="52"/>
      <c r="O84" s="52"/>
    </row>
    <row r="85" spans="1:15" ht="15" customHeight="1">
      <c r="B85" s="60"/>
      <c r="C85" s="70" t="s">
        <v>72</v>
      </c>
      <c r="D85" s="54"/>
      <c r="E85" s="55"/>
      <c r="F85" s="52"/>
      <c r="G85" s="56"/>
      <c r="H85" s="56"/>
      <c r="I85" s="56"/>
      <c r="J85" s="52"/>
      <c r="K85" s="52"/>
      <c r="L85" s="52"/>
      <c r="M85" s="52"/>
      <c r="N85" s="52"/>
      <c r="O85" s="52"/>
    </row>
    <row r="86" spans="1:15" ht="2.25" customHeight="1">
      <c r="B86" s="60"/>
      <c r="C86" s="53"/>
      <c r="D86" s="54"/>
      <c r="E86" s="55"/>
      <c r="F86" s="52"/>
      <c r="G86" s="56"/>
      <c r="H86" s="56"/>
      <c r="I86" s="56"/>
      <c r="J86" s="52"/>
      <c r="K86" s="52"/>
      <c r="L86" s="52"/>
      <c r="M86" s="52"/>
      <c r="N86" s="52"/>
      <c r="O86" s="52"/>
    </row>
    <row r="87" spans="1:15" ht="15" customHeight="1">
      <c r="B87" s="71" t="s">
        <v>73</v>
      </c>
      <c r="C87" s="56"/>
      <c r="D87" s="54"/>
      <c r="E87" s="55"/>
      <c r="F87" s="52"/>
      <c r="G87" s="56"/>
      <c r="H87" s="56"/>
      <c r="I87" s="56"/>
      <c r="J87" s="52"/>
      <c r="K87" s="52"/>
      <c r="L87" s="52"/>
      <c r="M87" s="52"/>
      <c r="N87" s="52"/>
      <c r="O87" s="52"/>
    </row>
    <row r="88" spans="1:15" ht="8.25" customHeight="1">
      <c r="B88" s="61"/>
      <c r="C88" s="56"/>
      <c r="D88" s="54"/>
      <c r="E88" s="55"/>
      <c r="F88" s="52"/>
      <c r="G88" s="56"/>
      <c r="H88" s="56"/>
      <c r="I88" s="56"/>
      <c r="J88" s="52"/>
      <c r="K88" s="52"/>
      <c r="L88" s="52"/>
      <c r="M88" s="52"/>
      <c r="N88" s="52"/>
      <c r="O88" s="52"/>
    </row>
    <row r="89" spans="1:15">
      <c r="B89" s="45" t="s">
        <v>74</v>
      </c>
      <c r="C89" s="70"/>
      <c r="D89" s="43"/>
      <c r="E89" s="55"/>
      <c r="F89" s="52"/>
      <c r="G89" s="63"/>
      <c r="H89" s="56"/>
      <c r="I89" s="56"/>
      <c r="J89" s="52"/>
      <c r="K89" s="52"/>
      <c r="L89" s="52"/>
      <c r="M89" s="52"/>
      <c r="N89" s="52"/>
      <c r="O89" s="52"/>
    </row>
    <row r="90" spans="1:15">
      <c r="B90" s="45" t="s">
        <v>68</v>
      </c>
      <c r="C90" s="42"/>
      <c r="D90" s="43"/>
      <c r="E90" s="55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>
      <c r="B91" s="56"/>
      <c r="C91" s="56"/>
      <c r="D91" s="54"/>
      <c r="E91" s="55"/>
      <c r="F91" s="52"/>
      <c r="G91" s="62"/>
      <c r="H91" s="62"/>
      <c r="I91" s="65"/>
      <c r="J91" s="52"/>
      <c r="K91" s="52"/>
      <c r="L91" s="66"/>
      <c r="M91" s="52"/>
      <c r="N91" s="52"/>
      <c r="O91" s="52"/>
    </row>
    <row r="92" spans="1:15" s="42" customFormat="1">
      <c r="C92" s="64" t="s">
        <v>63</v>
      </c>
      <c r="D92" s="43"/>
      <c r="E92" s="44"/>
      <c r="F92" s="45"/>
      <c r="G92" s="46">
        <v>672</v>
      </c>
      <c r="H92" s="68" t="s">
        <v>65</v>
      </c>
      <c r="I92" s="68" t="s">
        <v>65</v>
      </c>
      <c r="J92" s="68" t="s">
        <v>65</v>
      </c>
      <c r="K92" s="45"/>
      <c r="L92" s="46">
        <v>30885</v>
      </c>
      <c r="M92" s="68" t="s">
        <v>65</v>
      </c>
      <c r="N92" s="68" t="s">
        <v>65</v>
      </c>
      <c r="O92" s="68" t="s">
        <v>65</v>
      </c>
    </row>
    <row r="93" spans="1:15" ht="5.25" customHeight="1">
      <c r="B93" s="56"/>
      <c r="C93" s="56"/>
      <c r="D93" s="54"/>
      <c r="E93" s="55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ht="18.75" customHeight="1">
      <c r="A94" s="42"/>
      <c r="B94" s="72" t="s">
        <v>64</v>
      </c>
      <c r="C94" s="72"/>
      <c r="D94" s="72"/>
      <c r="E94" s="72"/>
      <c r="F94" s="72"/>
      <c r="G94" s="73">
        <f>+G76-G92</f>
        <v>-34442.199999999997</v>
      </c>
      <c r="H94" s="73" t="s">
        <v>65</v>
      </c>
      <c r="I94" s="74" t="s">
        <v>65</v>
      </c>
      <c r="J94" s="73" t="s">
        <v>65</v>
      </c>
      <c r="K94" s="75"/>
      <c r="L94" s="73">
        <f>+L76-L92</f>
        <v>-234556.09999999998</v>
      </c>
      <c r="M94" s="73" t="s">
        <v>65</v>
      </c>
      <c r="N94" s="73" t="s">
        <v>65</v>
      </c>
      <c r="O94" s="73" t="s">
        <v>65</v>
      </c>
    </row>
    <row r="95" spans="1:15">
      <c r="B95" s="42"/>
      <c r="C95" s="42"/>
      <c r="D95" s="43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1:15">
      <c r="H96" s="23"/>
    </row>
    <row r="97" spans="8:8">
      <c r="H97" s="23"/>
    </row>
    <row r="98" spans="8:8">
      <c r="H98" s="23"/>
    </row>
    <row r="99" spans="8:8">
      <c r="H99" s="23"/>
    </row>
    <row r="100" spans="8:8">
      <c r="H100" s="23"/>
    </row>
    <row r="101" spans="8:8">
      <c r="H101" s="23"/>
    </row>
    <row r="102" spans="8:8">
      <c r="H102" s="23"/>
    </row>
    <row r="103" spans="8:8">
      <c r="H103" s="23"/>
    </row>
    <row r="104" spans="8:8">
      <c r="H104" s="23"/>
    </row>
    <row r="105" spans="8:8">
      <c r="H105" s="23"/>
    </row>
    <row r="106" spans="8:8">
      <c r="H106" s="23"/>
    </row>
    <row r="107" spans="8:8">
      <c r="H107" s="23"/>
    </row>
    <row r="108" spans="8:8">
      <c r="H108" s="23"/>
    </row>
    <row r="109" spans="8:8">
      <c r="H109" s="23"/>
    </row>
    <row r="110" spans="8:8">
      <c r="H110" s="23"/>
    </row>
    <row r="111" spans="8:8">
      <c r="H111" s="23"/>
    </row>
    <row r="112" spans="8:8">
      <c r="H112" s="23"/>
    </row>
    <row r="113" spans="8:8">
      <c r="H113" s="23"/>
    </row>
    <row r="114" spans="8:8">
      <c r="H114" s="23"/>
    </row>
    <row r="115" spans="8:8">
      <c r="H115" s="23"/>
    </row>
    <row r="116" spans="8:8">
      <c r="H116" s="23"/>
    </row>
    <row r="117" spans="8:8">
      <c r="H117" s="23"/>
    </row>
    <row r="118" spans="8:8">
      <c r="H118" s="23"/>
    </row>
    <row r="119" spans="8:8">
      <c r="H119" s="23"/>
    </row>
    <row r="120" spans="8:8">
      <c r="H120" s="23"/>
    </row>
    <row r="121" spans="8:8">
      <c r="H121" s="23"/>
    </row>
    <row r="122" spans="8:8">
      <c r="H122" s="23"/>
    </row>
    <row r="123" spans="8:8">
      <c r="H123" s="23"/>
    </row>
    <row r="124" spans="8:8">
      <c r="H124" s="23"/>
    </row>
    <row r="125" spans="8:8">
      <c r="H125" s="23"/>
    </row>
    <row r="126" spans="8:8">
      <c r="H126" s="23"/>
    </row>
    <row r="127" spans="8:8">
      <c r="H127" s="23"/>
    </row>
    <row r="128" spans="8:8">
      <c r="H128" s="23"/>
    </row>
    <row r="129" spans="8:8">
      <c r="H129" s="23"/>
    </row>
    <row r="130" spans="8:8">
      <c r="H130" s="23"/>
    </row>
    <row r="131" spans="8:8">
      <c r="H131" s="23"/>
    </row>
    <row r="132" spans="8:8">
      <c r="H132" s="23"/>
    </row>
    <row r="133" spans="8:8">
      <c r="H133" s="23"/>
    </row>
    <row r="134" spans="8:8">
      <c r="H134" s="23"/>
    </row>
    <row r="135" spans="8:8">
      <c r="H135" s="23"/>
    </row>
    <row r="136" spans="8:8">
      <c r="H136" s="23"/>
    </row>
    <row r="137" spans="8:8">
      <c r="H137" s="23"/>
    </row>
    <row r="138" spans="8:8">
      <c r="H138" s="23"/>
    </row>
    <row r="139" spans="8:8">
      <c r="H139" s="23"/>
    </row>
    <row r="140" spans="8:8">
      <c r="H140" s="23"/>
    </row>
    <row r="141" spans="8:8">
      <c r="H141" s="23"/>
    </row>
    <row r="142" spans="8:8">
      <c r="H142" s="23"/>
    </row>
    <row r="143" spans="8:8">
      <c r="H143" s="23"/>
    </row>
    <row r="144" spans="8:8">
      <c r="H144" s="23"/>
    </row>
    <row r="145" spans="8:8">
      <c r="H145" s="23"/>
    </row>
    <row r="146" spans="8:8">
      <c r="H146" s="23"/>
    </row>
    <row r="147" spans="8:8">
      <c r="H147" s="23"/>
    </row>
    <row r="148" spans="8:8">
      <c r="H148" s="23"/>
    </row>
    <row r="149" spans="8:8">
      <c r="H149" s="23"/>
    </row>
    <row r="150" spans="8:8">
      <c r="H150" s="23"/>
    </row>
    <row r="151" spans="8:8">
      <c r="H151" s="23"/>
    </row>
    <row r="152" spans="8:8">
      <c r="H152" s="23"/>
    </row>
    <row r="153" spans="8:8">
      <c r="H153" s="23"/>
    </row>
    <row r="154" spans="8:8">
      <c r="H154" s="23"/>
    </row>
    <row r="155" spans="8:8">
      <c r="H155" s="23"/>
    </row>
    <row r="156" spans="8:8">
      <c r="H156" s="23"/>
    </row>
    <row r="157" spans="8:8">
      <c r="H157" s="23"/>
    </row>
    <row r="158" spans="8:8">
      <c r="H158" s="23"/>
    </row>
    <row r="159" spans="8:8">
      <c r="H159" s="23"/>
    </row>
    <row r="160" spans="8:8">
      <c r="H160" s="23"/>
    </row>
    <row r="161" spans="8:8">
      <c r="H161" s="23"/>
    </row>
    <row r="162" spans="8:8">
      <c r="H162" s="23"/>
    </row>
    <row r="163" spans="8:8">
      <c r="H163" s="23"/>
    </row>
    <row r="164" spans="8:8">
      <c r="H164" s="23"/>
    </row>
    <row r="165" spans="8:8">
      <c r="H165" s="23"/>
    </row>
    <row r="166" spans="8:8">
      <c r="H166" s="23"/>
    </row>
    <row r="167" spans="8:8">
      <c r="H167" s="23"/>
    </row>
    <row r="168" spans="8:8">
      <c r="H168" s="23"/>
    </row>
    <row r="169" spans="8:8">
      <c r="H169" s="23"/>
    </row>
    <row r="170" spans="8:8">
      <c r="H170" s="23"/>
    </row>
    <row r="171" spans="8:8">
      <c r="H171" s="23"/>
    </row>
    <row r="172" spans="8:8">
      <c r="H172" s="23"/>
    </row>
    <row r="173" spans="8:8">
      <c r="H173" s="23"/>
    </row>
    <row r="174" spans="8:8">
      <c r="H174" s="23"/>
    </row>
    <row r="175" spans="8:8">
      <c r="H175" s="23"/>
    </row>
    <row r="176" spans="8:8">
      <c r="H176" s="23"/>
    </row>
    <row r="177" spans="8:8">
      <c r="H177" s="23"/>
    </row>
    <row r="178" spans="8:8">
      <c r="H178" s="23"/>
    </row>
    <row r="179" spans="8:8">
      <c r="H179" s="23"/>
    </row>
    <row r="180" spans="8:8">
      <c r="H180" s="23"/>
    </row>
    <row r="181" spans="8:8">
      <c r="H181" s="23"/>
    </row>
    <row r="182" spans="8:8">
      <c r="H182" s="23"/>
    </row>
    <row r="183" spans="8:8">
      <c r="H183" s="23"/>
    </row>
    <row r="184" spans="8:8">
      <c r="H184" s="23"/>
    </row>
    <row r="185" spans="8:8">
      <c r="H185" s="23"/>
    </row>
    <row r="186" spans="8:8">
      <c r="H186" s="23"/>
    </row>
    <row r="187" spans="8:8">
      <c r="H187" s="23"/>
    </row>
    <row r="188" spans="8:8">
      <c r="H188" s="23"/>
    </row>
    <row r="189" spans="8:8">
      <c r="H189" s="23"/>
    </row>
    <row r="190" spans="8:8">
      <c r="H190" s="23"/>
    </row>
    <row r="191" spans="8:8">
      <c r="H191" s="23"/>
    </row>
    <row r="192" spans="8:8">
      <c r="H192" s="23"/>
    </row>
    <row r="193" spans="8:8">
      <c r="H193" s="23"/>
    </row>
    <row r="194" spans="8:8">
      <c r="H194" s="23"/>
    </row>
    <row r="195" spans="8:8">
      <c r="H195" s="23"/>
    </row>
    <row r="196" spans="8:8">
      <c r="H196" s="23"/>
    </row>
    <row r="197" spans="8:8">
      <c r="H197" s="23"/>
    </row>
    <row r="198" spans="8:8">
      <c r="H198" s="23"/>
    </row>
    <row r="199" spans="8:8">
      <c r="H199" s="23"/>
    </row>
    <row r="200" spans="8:8">
      <c r="H200" s="23"/>
    </row>
    <row r="201" spans="8:8">
      <c r="H201" s="23"/>
    </row>
    <row r="202" spans="8:8">
      <c r="H202" s="23"/>
    </row>
    <row r="203" spans="8:8">
      <c r="H203" s="23"/>
    </row>
    <row r="204" spans="8:8">
      <c r="H204" s="23"/>
    </row>
    <row r="205" spans="8:8">
      <c r="H205" s="23"/>
    </row>
    <row r="206" spans="8:8">
      <c r="H206" s="23"/>
    </row>
    <row r="207" spans="8:8">
      <c r="H207" s="23"/>
    </row>
    <row r="208" spans="8:8">
      <c r="H208" s="23"/>
    </row>
    <row r="209" spans="8:8">
      <c r="H209" s="23"/>
    </row>
    <row r="210" spans="8:8">
      <c r="H210" s="23"/>
    </row>
    <row r="211" spans="8:8">
      <c r="H211" s="23"/>
    </row>
    <row r="212" spans="8:8">
      <c r="H212" s="23"/>
    </row>
    <row r="213" spans="8:8">
      <c r="H213" s="23"/>
    </row>
    <row r="214" spans="8:8">
      <c r="H214" s="23"/>
    </row>
    <row r="215" spans="8:8">
      <c r="H215" s="23"/>
    </row>
    <row r="216" spans="8:8">
      <c r="H216" s="23"/>
    </row>
    <row r="217" spans="8:8">
      <c r="H217" s="23"/>
    </row>
    <row r="218" spans="8:8">
      <c r="H218" s="23"/>
    </row>
    <row r="219" spans="8:8">
      <c r="H219" s="23"/>
    </row>
    <row r="220" spans="8:8">
      <c r="H220" s="23"/>
    </row>
    <row r="221" spans="8:8">
      <c r="H221" s="23"/>
    </row>
    <row r="222" spans="8:8">
      <c r="H222" s="23"/>
    </row>
    <row r="223" spans="8:8">
      <c r="H223" s="23"/>
    </row>
    <row r="224" spans="8:8">
      <c r="H224" s="23"/>
    </row>
    <row r="225" spans="8:8">
      <c r="H225" s="23"/>
    </row>
    <row r="226" spans="8:8">
      <c r="H226" s="23"/>
    </row>
    <row r="227" spans="8:8">
      <c r="H227" s="23"/>
    </row>
    <row r="228" spans="8:8">
      <c r="H228" s="23"/>
    </row>
    <row r="229" spans="8:8">
      <c r="H229" s="23"/>
    </row>
    <row r="230" spans="8:8">
      <c r="H230" s="23"/>
    </row>
    <row r="231" spans="8:8">
      <c r="H231" s="23"/>
    </row>
    <row r="232" spans="8:8">
      <c r="H232" s="23"/>
    </row>
    <row r="233" spans="8:8">
      <c r="H233" s="23"/>
    </row>
    <row r="234" spans="8:8">
      <c r="H234" s="23"/>
    </row>
    <row r="235" spans="8:8">
      <c r="H235" s="23"/>
    </row>
    <row r="236" spans="8:8">
      <c r="H236" s="23"/>
    </row>
    <row r="237" spans="8:8">
      <c r="H237" s="23"/>
    </row>
    <row r="238" spans="8:8">
      <c r="H238" s="23"/>
    </row>
    <row r="239" spans="8:8">
      <c r="H239" s="23"/>
    </row>
    <row r="240" spans="8:8">
      <c r="H240" s="23"/>
    </row>
    <row r="241" spans="8:8">
      <c r="H241" s="23"/>
    </row>
    <row r="242" spans="8:8">
      <c r="H242" s="23"/>
    </row>
    <row r="243" spans="8:8">
      <c r="H243" s="23"/>
    </row>
    <row r="244" spans="8:8">
      <c r="H244" s="23"/>
    </row>
    <row r="245" spans="8:8">
      <c r="H245" s="23"/>
    </row>
    <row r="246" spans="8:8">
      <c r="H246" s="23"/>
    </row>
    <row r="247" spans="8:8">
      <c r="H247" s="23"/>
    </row>
    <row r="248" spans="8:8">
      <c r="H248" s="23"/>
    </row>
    <row r="249" spans="8:8">
      <c r="H249" s="23"/>
    </row>
    <row r="250" spans="8:8">
      <c r="H250" s="23"/>
    </row>
    <row r="251" spans="8:8">
      <c r="H251" s="23"/>
    </row>
    <row r="252" spans="8:8">
      <c r="H252" s="23"/>
    </row>
    <row r="253" spans="8:8">
      <c r="H253" s="23"/>
    </row>
    <row r="254" spans="8:8">
      <c r="H254" s="23"/>
    </row>
    <row r="255" spans="8:8">
      <c r="H255" s="23"/>
    </row>
    <row r="256" spans="8:8">
      <c r="H256" s="23"/>
    </row>
    <row r="257" spans="8:8">
      <c r="H257" s="23"/>
    </row>
    <row r="258" spans="8:8">
      <c r="H258" s="23"/>
    </row>
    <row r="259" spans="8:8">
      <c r="H259" s="23"/>
    </row>
    <row r="260" spans="8:8">
      <c r="H260" s="23"/>
    </row>
    <row r="261" spans="8:8">
      <c r="H261" s="23"/>
    </row>
    <row r="262" spans="8:8">
      <c r="H262" s="23"/>
    </row>
    <row r="263" spans="8:8">
      <c r="H263" s="23"/>
    </row>
    <row r="264" spans="8:8">
      <c r="H264" s="23"/>
    </row>
    <row r="265" spans="8:8">
      <c r="H265" s="23"/>
    </row>
    <row r="266" spans="8:8">
      <c r="H266" s="23"/>
    </row>
    <row r="267" spans="8:8">
      <c r="H267" s="23"/>
    </row>
    <row r="268" spans="8:8">
      <c r="H268" s="23"/>
    </row>
    <row r="269" spans="8:8">
      <c r="H269" s="23"/>
    </row>
    <row r="270" spans="8:8">
      <c r="H270" s="23"/>
    </row>
    <row r="271" spans="8:8">
      <c r="H271" s="23"/>
    </row>
    <row r="272" spans="8:8">
      <c r="H272" s="23"/>
    </row>
    <row r="273" spans="8:8">
      <c r="H273" s="23"/>
    </row>
    <row r="274" spans="8:8">
      <c r="H274" s="23"/>
    </row>
    <row r="275" spans="8:8">
      <c r="H275" s="23"/>
    </row>
    <row r="276" spans="8:8">
      <c r="H276" s="23"/>
    </row>
    <row r="277" spans="8:8">
      <c r="H277" s="23"/>
    </row>
    <row r="278" spans="8:8">
      <c r="H278" s="23"/>
    </row>
    <row r="279" spans="8:8">
      <c r="H279" s="23"/>
    </row>
    <row r="280" spans="8:8">
      <c r="H280" s="23"/>
    </row>
    <row r="281" spans="8:8">
      <c r="H281" s="23"/>
    </row>
    <row r="282" spans="8:8">
      <c r="H282" s="23"/>
    </row>
    <row r="283" spans="8:8">
      <c r="H283" s="23"/>
    </row>
    <row r="284" spans="8:8">
      <c r="H284" s="23"/>
    </row>
    <row r="285" spans="8:8">
      <c r="H285" s="23"/>
    </row>
    <row r="286" spans="8:8">
      <c r="H286" s="23"/>
    </row>
    <row r="287" spans="8:8">
      <c r="H287" s="23"/>
    </row>
    <row r="288" spans="8:8">
      <c r="H288" s="23"/>
    </row>
    <row r="289" spans="8:8">
      <c r="H289" s="23"/>
    </row>
    <row r="290" spans="8:8">
      <c r="H290" s="23"/>
    </row>
    <row r="291" spans="8:8">
      <c r="H291" s="23"/>
    </row>
    <row r="292" spans="8:8">
      <c r="H292" s="23"/>
    </row>
    <row r="293" spans="8:8">
      <c r="H293" s="23"/>
    </row>
    <row r="294" spans="8:8">
      <c r="H294" s="23"/>
    </row>
    <row r="295" spans="8:8">
      <c r="H295" s="23"/>
    </row>
    <row r="296" spans="8:8">
      <c r="H296" s="23"/>
    </row>
    <row r="297" spans="8:8">
      <c r="H297" s="23"/>
    </row>
    <row r="298" spans="8:8">
      <c r="H298" s="23"/>
    </row>
    <row r="299" spans="8:8">
      <c r="H299" s="23"/>
    </row>
    <row r="300" spans="8:8">
      <c r="H300" s="23"/>
    </row>
    <row r="301" spans="8:8">
      <c r="H301" s="23"/>
    </row>
    <row r="302" spans="8:8">
      <c r="H302" s="23"/>
    </row>
    <row r="303" spans="8:8">
      <c r="H303" s="23"/>
    </row>
    <row r="304" spans="8:8">
      <c r="H304" s="23"/>
    </row>
    <row r="305" spans="8:8">
      <c r="H305" s="23"/>
    </row>
    <row r="306" spans="8:8">
      <c r="H306" s="23"/>
    </row>
    <row r="307" spans="8:8">
      <c r="H307" s="23"/>
    </row>
    <row r="308" spans="8:8">
      <c r="H308" s="23"/>
    </row>
    <row r="309" spans="8:8">
      <c r="H309" s="23"/>
    </row>
    <row r="310" spans="8:8">
      <c r="H310" s="23"/>
    </row>
    <row r="311" spans="8:8">
      <c r="H311" s="23"/>
    </row>
    <row r="312" spans="8:8">
      <c r="H312" s="23"/>
    </row>
    <row r="313" spans="8:8">
      <c r="H313" s="23"/>
    </row>
    <row r="314" spans="8:8">
      <c r="H314" s="23"/>
    </row>
    <row r="315" spans="8:8">
      <c r="H315" s="23"/>
    </row>
    <row r="316" spans="8:8">
      <c r="H316" s="23"/>
    </row>
    <row r="317" spans="8:8">
      <c r="H317" s="23"/>
    </row>
    <row r="318" spans="8:8">
      <c r="H318" s="23"/>
    </row>
    <row r="319" spans="8:8">
      <c r="H319" s="23"/>
    </row>
    <row r="320" spans="8:8">
      <c r="H320" s="23"/>
    </row>
    <row r="321" spans="8:8">
      <c r="H321" s="23"/>
    </row>
    <row r="322" spans="8:8">
      <c r="H322" s="23"/>
    </row>
    <row r="323" spans="8:8">
      <c r="H323" s="23"/>
    </row>
    <row r="324" spans="8:8">
      <c r="H324" s="23"/>
    </row>
    <row r="325" spans="8:8">
      <c r="H325" s="23"/>
    </row>
    <row r="326" spans="8:8">
      <c r="H326" s="23"/>
    </row>
    <row r="327" spans="8:8">
      <c r="H327" s="23"/>
    </row>
    <row r="328" spans="8:8">
      <c r="H328" s="23"/>
    </row>
    <row r="329" spans="8:8">
      <c r="H329" s="23"/>
    </row>
    <row r="330" spans="8:8">
      <c r="H330" s="23"/>
    </row>
    <row r="331" spans="8:8">
      <c r="H331" s="23"/>
    </row>
    <row r="332" spans="8:8">
      <c r="H332" s="23"/>
    </row>
    <row r="333" spans="8:8">
      <c r="H333" s="23"/>
    </row>
    <row r="334" spans="8:8">
      <c r="H334" s="23"/>
    </row>
    <row r="335" spans="8:8">
      <c r="H335" s="23"/>
    </row>
    <row r="336" spans="8:8">
      <c r="H336" s="23"/>
    </row>
    <row r="337" spans="8:8">
      <c r="H337" s="23"/>
    </row>
    <row r="338" spans="8:8">
      <c r="H338" s="23"/>
    </row>
    <row r="339" spans="8:8">
      <c r="H339" s="23"/>
    </row>
    <row r="340" spans="8:8">
      <c r="H340" s="23"/>
    </row>
    <row r="341" spans="8:8">
      <c r="H341" s="23"/>
    </row>
    <row r="342" spans="8:8">
      <c r="H342" s="23"/>
    </row>
    <row r="343" spans="8:8">
      <c r="H343" s="23"/>
    </row>
    <row r="344" spans="8:8">
      <c r="H344" s="23"/>
    </row>
    <row r="345" spans="8:8">
      <c r="H345" s="23"/>
    </row>
    <row r="346" spans="8:8">
      <c r="H346" s="23"/>
    </row>
    <row r="347" spans="8:8">
      <c r="H347" s="23"/>
    </row>
    <row r="348" spans="8:8">
      <c r="H348" s="23"/>
    </row>
    <row r="349" spans="8:8">
      <c r="H349" s="23"/>
    </row>
    <row r="350" spans="8:8">
      <c r="H350" s="23"/>
    </row>
    <row r="351" spans="8:8">
      <c r="H351" s="23"/>
    </row>
    <row r="352" spans="8:8">
      <c r="H352" s="23"/>
    </row>
    <row r="353" spans="8:8">
      <c r="H353" s="23"/>
    </row>
    <row r="354" spans="8:8">
      <c r="H354" s="23"/>
    </row>
    <row r="355" spans="8:8">
      <c r="H355" s="23"/>
    </row>
    <row r="356" spans="8:8">
      <c r="H356" s="23"/>
    </row>
    <row r="357" spans="8:8">
      <c r="H357" s="23"/>
    </row>
    <row r="358" spans="8:8">
      <c r="H358" s="23"/>
    </row>
    <row r="359" spans="8:8">
      <c r="H359" s="23"/>
    </row>
    <row r="360" spans="8:8">
      <c r="H360" s="23"/>
    </row>
    <row r="361" spans="8:8">
      <c r="H361" s="23"/>
    </row>
    <row r="362" spans="8:8">
      <c r="H362" s="23"/>
    </row>
    <row r="363" spans="8:8">
      <c r="H363" s="23"/>
    </row>
    <row r="364" spans="8:8">
      <c r="H364" s="23"/>
    </row>
    <row r="365" spans="8:8">
      <c r="H365" s="23"/>
    </row>
    <row r="366" spans="8:8">
      <c r="H366" s="23"/>
    </row>
    <row r="367" spans="8:8">
      <c r="H367" s="23"/>
    </row>
    <row r="368" spans="8:8">
      <c r="H368" s="23"/>
    </row>
    <row r="369" spans="8:8">
      <c r="H369" s="23"/>
    </row>
    <row r="370" spans="8:8">
      <c r="H370" s="23"/>
    </row>
    <row r="371" spans="8:8">
      <c r="H371" s="23"/>
    </row>
    <row r="372" spans="8:8">
      <c r="H372" s="23"/>
    </row>
    <row r="373" spans="8:8">
      <c r="H373" s="23"/>
    </row>
    <row r="374" spans="8:8">
      <c r="H374" s="23"/>
    </row>
    <row r="375" spans="8:8">
      <c r="H375" s="23"/>
    </row>
    <row r="376" spans="8:8">
      <c r="H376" s="23"/>
    </row>
    <row r="377" spans="8:8">
      <c r="H377" s="23"/>
    </row>
    <row r="378" spans="8:8">
      <c r="H378" s="23"/>
    </row>
    <row r="379" spans="8:8">
      <c r="H379" s="23"/>
    </row>
    <row r="380" spans="8:8">
      <c r="H380" s="23"/>
    </row>
    <row r="381" spans="8:8">
      <c r="H381" s="23"/>
    </row>
    <row r="382" spans="8:8">
      <c r="H382" s="23"/>
    </row>
    <row r="383" spans="8:8">
      <c r="H383" s="23"/>
    </row>
    <row r="384" spans="8:8">
      <c r="H384" s="23"/>
    </row>
    <row r="385" spans="8:8">
      <c r="H385" s="23"/>
    </row>
    <row r="386" spans="8:8">
      <c r="H386" s="23"/>
    </row>
    <row r="387" spans="8:8">
      <c r="H387" s="23"/>
    </row>
    <row r="388" spans="8:8">
      <c r="H388" s="23"/>
    </row>
    <row r="389" spans="8:8">
      <c r="H389" s="23"/>
    </row>
    <row r="390" spans="8:8">
      <c r="H390" s="23"/>
    </row>
    <row r="391" spans="8:8">
      <c r="H391" s="23"/>
    </row>
    <row r="392" spans="8:8">
      <c r="H392" s="23"/>
    </row>
    <row r="393" spans="8:8">
      <c r="H393" s="23"/>
    </row>
    <row r="394" spans="8:8">
      <c r="H394" s="23"/>
    </row>
    <row r="395" spans="8:8">
      <c r="H395" s="23"/>
    </row>
    <row r="396" spans="8:8">
      <c r="H396" s="23"/>
    </row>
    <row r="397" spans="8:8">
      <c r="H397" s="23"/>
    </row>
    <row r="398" spans="8:8">
      <c r="H398" s="23"/>
    </row>
    <row r="399" spans="8:8">
      <c r="H399" s="23"/>
    </row>
    <row r="400" spans="8:8">
      <c r="H400" s="23"/>
    </row>
    <row r="401" spans="8:8">
      <c r="H401" s="23"/>
    </row>
    <row r="402" spans="8:8">
      <c r="H402" s="23"/>
    </row>
    <row r="403" spans="8:8">
      <c r="H403" s="23"/>
    </row>
    <row r="404" spans="8:8">
      <c r="H404" s="23"/>
    </row>
    <row r="405" spans="8:8">
      <c r="H405" s="23"/>
    </row>
    <row r="406" spans="8:8">
      <c r="H406" s="23"/>
    </row>
    <row r="407" spans="8:8">
      <c r="H407" s="23"/>
    </row>
    <row r="408" spans="8:8">
      <c r="H408" s="23"/>
    </row>
    <row r="409" spans="8:8">
      <c r="H409" s="23"/>
    </row>
    <row r="410" spans="8:8">
      <c r="H410" s="23"/>
    </row>
    <row r="411" spans="8:8">
      <c r="H411" s="23"/>
    </row>
    <row r="412" spans="8:8">
      <c r="H412" s="23"/>
    </row>
    <row r="413" spans="8:8">
      <c r="H413" s="23"/>
    </row>
    <row r="414" spans="8:8">
      <c r="H414" s="23"/>
    </row>
    <row r="415" spans="8:8">
      <c r="H415" s="23"/>
    </row>
    <row r="416" spans="8:8">
      <c r="H416" s="23"/>
    </row>
    <row r="417" spans="8:8">
      <c r="H417" s="23"/>
    </row>
    <row r="418" spans="8:8">
      <c r="H418" s="23"/>
    </row>
    <row r="419" spans="8:8">
      <c r="H419" s="23"/>
    </row>
    <row r="420" spans="8:8">
      <c r="H420" s="23"/>
    </row>
    <row r="421" spans="8:8">
      <c r="H421" s="23"/>
    </row>
    <row r="422" spans="8:8">
      <c r="H422" s="23"/>
    </row>
    <row r="423" spans="8:8">
      <c r="H423" s="23"/>
    </row>
    <row r="424" spans="8:8">
      <c r="H424" s="23"/>
    </row>
    <row r="425" spans="8:8">
      <c r="H425" s="23"/>
    </row>
    <row r="426" spans="8:8">
      <c r="H426" s="23"/>
    </row>
    <row r="427" spans="8:8">
      <c r="H427" s="23"/>
    </row>
    <row r="428" spans="8:8">
      <c r="H428" s="23"/>
    </row>
    <row r="429" spans="8:8">
      <c r="H429" s="23"/>
    </row>
    <row r="430" spans="8:8">
      <c r="H430" s="23"/>
    </row>
    <row r="431" spans="8:8">
      <c r="H431" s="23"/>
    </row>
    <row r="432" spans="8:8">
      <c r="H432" s="23"/>
    </row>
    <row r="433" spans="8:8">
      <c r="H433" s="23"/>
    </row>
    <row r="434" spans="8:8">
      <c r="H434" s="23"/>
    </row>
    <row r="435" spans="8:8">
      <c r="H435" s="23"/>
    </row>
    <row r="436" spans="8:8">
      <c r="H436" s="23"/>
    </row>
    <row r="437" spans="8:8">
      <c r="H437" s="23"/>
    </row>
    <row r="438" spans="8:8">
      <c r="H438" s="23"/>
    </row>
    <row r="439" spans="8:8">
      <c r="H439" s="23"/>
    </row>
    <row r="440" spans="8:8">
      <c r="H440" s="23"/>
    </row>
    <row r="441" spans="8:8">
      <c r="H441" s="23"/>
    </row>
    <row r="442" spans="8:8">
      <c r="H442" s="23"/>
    </row>
    <row r="443" spans="8:8">
      <c r="H443" s="23"/>
    </row>
    <row r="444" spans="8:8">
      <c r="H444" s="23"/>
    </row>
    <row r="445" spans="8:8">
      <c r="H445" s="23"/>
    </row>
    <row r="446" spans="8:8">
      <c r="H446" s="23"/>
    </row>
    <row r="447" spans="8:8">
      <c r="H447" s="23"/>
    </row>
    <row r="448" spans="8:8">
      <c r="H448" s="23"/>
    </row>
    <row r="449" spans="8:8">
      <c r="H449" s="23"/>
    </row>
    <row r="450" spans="8:8">
      <c r="H450" s="23"/>
    </row>
    <row r="451" spans="8:8">
      <c r="H451" s="23"/>
    </row>
    <row r="452" spans="8:8">
      <c r="H452" s="23"/>
    </row>
    <row r="453" spans="8:8">
      <c r="H453" s="23"/>
    </row>
    <row r="454" spans="8:8">
      <c r="H454" s="23"/>
    </row>
    <row r="455" spans="8:8">
      <c r="H455" s="23"/>
    </row>
    <row r="456" spans="8:8">
      <c r="H456" s="23"/>
    </row>
    <row r="457" spans="8:8">
      <c r="H457" s="23"/>
    </row>
    <row r="458" spans="8:8">
      <c r="H458" s="23"/>
    </row>
    <row r="459" spans="8:8">
      <c r="H459" s="23"/>
    </row>
    <row r="460" spans="8:8">
      <c r="H460" s="23"/>
    </row>
    <row r="461" spans="8:8">
      <c r="H461" s="23"/>
    </row>
    <row r="462" spans="8:8">
      <c r="H462" s="23"/>
    </row>
    <row r="463" spans="8:8">
      <c r="H463" s="23"/>
    </row>
    <row r="464" spans="8:8">
      <c r="H464" s="23"/>
    </row>
    <row r="465" spans="8:8">
      <c r="H465" s="23"/>
    </row>
    <row r="466" spans="8:8">
      <c r="H466" s="23"/>
    </row>
    <row r="467" spans="8:8">
      <c r="H467" s="23"/>
    </row>
    <row r="468" spans="8:8">
      <c r="H468" s="23"/>
    </row>
    <row r="469" spans="8:8">
      <c r="H469" s="23"/>
    </row>
    <row r="470" spans="8:8">
      <c r="H470" s="23"/>
    </row>
    <row r="471" spans="8:8">
      <c r="H471" s="23"/>
    </row>
    <row r="472" spans="8:8">
      <c r="H472" s="23"/>
    </row>
    <row r="473" spans="8:8">
      <c r="H473" s="23"/>
    </row>
    <row r="474" spans="8:8">
      <c r="H474" s="23"/>
    </row>
    <row r="475" spans="8:8">
      <c r="H475" s="23"/>
    </row>
    <row r="476" spans="8:8">
      <c r="H476" s="23"/>
    </row>
    <row r="477" spans="8:8">
      <c r="H477" s="23"/>
    </row>
    <row r="478" spans="8:8">
      <c r="H478" s="23"/>
    </row>
    <row r="479" spans="8:8">
      <c r="H479" s="23"/>
    </row>
    <row r="480" spans="8:8">
      <c r="H480" s="23"/>
    </row>
    <row r="481" spans="8:8">
      <c r="H481" s="23"/>
    </row>
    <row r="482" spans="8:8">
      <c r="H482" s="23"/>
    </row>
    <row r="483" spans="8:8">
      <c r="H483" s="23"/>
    </row>
    <row r="484" spans="8:8">
      <c r="H484" s="23"/>
    </row>
    <row r="485" spans="8:8">
      <c r="H485" s="23"/>
    </row>
    <row r="486" spans="8:8">
      <c r="H486" s="23"/>
    </row>
    <row r="487" spans="8:8">
      <c r="H487" s="23"/>
    </row>
    <row r="488" spans="8:8">
      <c r="H488" s="23"/>
    </row>
    <row r="489" spans="8:8">
      <c r="H489" s="23"/>
    </row>
    <row r="490" spans="8:8">
      <c r="H490" s="23"/>
    </row>
    <row r="491" spans="8:8">
      <c r="H491" s="23"/>
    </row>
    <row r="492" spans="8:8">
      <c r="H492" s="23"/>
    </row>
    <row r="493" spans="8:8">
      <c r="H493" s="23"/>
    </row>
    <row r="494" spans="8:8">
      <c r="H494" s="23"/>
    </row>
    <row r="495" spans="8:8">
      <c r="H495" s="23"/>
    </row>
    <row r="496" spans="8:8">
      <c r="H496" s="23"/>
    </row>
    <row r="497" spans="8:8">
      <c r="H497" s="23"/>
    </row>
    <row r="498" spans="8:8">
      <c r="H498" s="23"/>
    </row>
    <row r="499" spans="8:8">
      <c r="H499" s="23"/>
    </row>
    <row r="500" spans="8:8">
      <c r="H500" s="23"/>
    </row>
    <row r="501" spans="8:8">
      <c r="H501" s="23"/>
    </row>
    <row r="502" spans="8:8">
      <c r="H502" s="23"/>
    </row>
    <row r="503" spans="8:8">
      <c r="H503" s="23"/>
    </row>
    <row r="504" spans="8:8">
      <c r="H504" s="23"/>
    </row>
    <row r="505" spans="8:8">
      <c r="H505" s="23"/>
    </row>
    <row r="506" spans="8:8">
      <c r="H506" s="23"/>
    </row>
    <row r="507" spans="8:8">
      <c r="H507" s="23"/>
    </row>
    <row r="508" spans="8:8">
      <c r="H508" s="23"/>
    </row>
    <row r="509" spans="8:8">
      <c r="H509" s="23"/>
    </row>
    <row r="510" spans="8:8">
      <c r="H510" s="23"/>
    </row>
    <row r="511" spans="8:8">
      <c r="H511" s="23"/>
    </row>
    <row r="512" spans="8:8">
      <c r="H512" s="23"/>
    </row>
    <row r="513" spans="8:8">
      <c r="H513" s="23"/>
    </row>
    <row r="514" spans="8:8">
      <c r="H514" s="23"/>
    </row>
    <row r="515" spans="8:8">
      <c r="H515" s="23"/>
    </row>
    <row r="516" spans="8:8">
      <c r="H516" s="23"/>
    </row>
    <row r="517" spans="8:8">
      <c r="H517" s="23"/>
    </row>
    <row r="518" spans="8:8">
      <c r="H518" s="23"/>
    </row>
    <row r="519" spans="8:8">
      <c r="H519" s="23"/>
    </row>
    <row r="520" spans="8:8">
      <c r="H520" s="23"/>
    </row>
    <row r="521" spans="8:8">
      <c r="H521" s="23"/>
    </row>
    <row r="522" spans="8:8">
      <c r="H522" s="23"/>
    </row>
    <row r="523" spans="8:8">
      <c r="H523" s="23"/>
    </row>
    <row r="524" spans="8:8">
      <c r="H524" s="23"/>
    </row>
    <row r="525" spans="8:8">
      <c r="H525" s="23"/>
    </row>
    <row r="526" spans="8:8">
      <c r="H526" s="23"/>
    </row>
    <row r="527" spans="8:8">
      <c r="H527" s="23"/>
    </row>
    <row r="528" spans="8:8">
      <c r="H528" s="23"/>
    </row>
    <row r="529" spans="8:8">
      <c r="H529" s="23"/>
    </row>
    <row r="530" spans="8:8">
      <c r="H530" s="23"/>
    </row>
    <row r="531" spans="8:8">
      <c r="H531" s="23"/>
    </row>
    <row r="532" spans="8:8">
      <c r="H532" s="23"/>
    </row>
    <row r="533" spans="8:8">
      <c r="H533" s="23"/>
    </row>
    <row r="534" spans="8:8">
      <c r="H534" s="23"/>
    </row>
    <row r="535" spans="8:8">
      <c r="H535" s="23"/>
    </row>
    <row r="536" spans="8:8">
      <c r="H536" s="23"/>
    </row>
    <row r="537" spans="8:8">
      <c r="H537" s="23"/>
    </row>
    <row r="538" spans="8:8">
      <c r="H538" s="23"/>
    </row>
    <row r="539" spans="8:8">
      <c r="H539" s="23"/>
    </row>
    <row r="540" spans="8:8">
      <c r="H540" s="23"/>
    </row>
    <row r="541" spans="8:8">
      <c r="H541" s="23"/>
    </row>
    <row r="542" spans="8:8">
      <c r="H542" s="23"/>
    </row>
    <row r="543" spans="8:8">
      <c r="H543" s="23"/>
    </row>
    <row r="544" spans="8:8">
      <c r="H544" s="23"/>
    </row>
    <row r="545" spans="8:8">
      <c r="H545" s="23"/>
    </row>
    <row r="546" spans="8:8">
      <c r="H546" s="23"/>
    </row>
    <row r="547" spans="8:8">
      <c r="H547" s="23"/>
    </row>
    <row r="548" spans="8:8">
      <c r="H548" s="23"/>
    </row>
    <row r="549" spans="8:8">
      <c r="H549" s="23"/>
    </row>
    <row r="550" spans="8:8">
      <c r="H550" s="23"/>
    </row>
    <row r="551" spans="8:8">
      <c r="H551" s="23"/>
    </row>
    <row r="552" spans="8:8">
      <c r="H552" s="23"/>
    </row>
    <row r="553" spans="8:8">
      <c r="H553" s="23"/>
    </row>
    <row r="554" spans="8:8">
      <c r="H554" s="23"/>
    </row>
    <row r="555" spans="8:8">
      <c r="H555" s="23"/>
    </row>
    <row r="556" spans="8:8">
      <c r="H556" s="23"/>
    </row>
    <row r="557" spans="8:8">
      <c r="H557" s="23"/>
    </row>
    <row r="558" spans="8:8">
      <c r="H558" s="23"/>
    </row>
    <row r="559" spans="8:8">
      <c r="H559" s="23"/>
    </row>
    <row r="560" spans="8:8">
      <c r="H560" s="23"/>
    </row>
    <row r="561" spans="8:8">
      <c r="H561" s="23"/>
    </row>
    <row r="562" spans="8:8">
      <c r="H562" s="23"/>
    </row>
    <row r="563" spans="8:8">
      <c r="H563" s="23"/>
    </row>
    <row r="564" spans="8:8">
      <c r="H564" s="23"/>
    </row>
    <row r="565" spans="8:8">
      <c r="H565" s="23"/>
    </row>
    <row r="566" spans="8:8">
      <c r="H566" s="23"/>
    </row>
    <row r="567" spans="8:8">
      <c r="H567" s="23"/>
    </row>
    <row r="568" spans="8:8">
      <c r="H568" s="23"/>
    </row>
    <row r="569" spans="8:8">
      <c r="H569" s="23"/>
    </row>
    <row r="570" spans="8:8">
      <c r="H570" s="23"/>
    </row>
    <row r="571" spans="8:8">
      <c r="H571" s="23"/>
    </row>
    <row r="572" spans="8:8">
      <c r="H572" s="23"/>
    </row>
    <row r="573" spans="8:8">
      <c r="H573" s="23"/>
    </row>
    <row r="574" spans="8:8">
      <c r="H574" s="23"/>
    </row>
    <row r="575" spans="8:8">
      <c r="H575" s="23"/>
    </row>
    <row r="576" spans="8:8">
      <c r="H576" s="23"/>
    </row>
    <row r="577" spans="8:8">
      <c r="H577" s="23"/>
    </row>
    <row r="578" spans="8:8">
      <c r="H578" s="23"/>
    </row>
    <row r="579" spans="8:8">
      <c r="H579" s="23"/>
    </row>
    <row r="580" spans="8:8">
      <c r="H580" s="23"/>
    </row>
    <row r="581" spans="8:8">
      <c r="H581" s="23"/>
    </row>
    <row r="582" spans="8:8">
      <c r="H582" s="23"/>
    </row>
    <row r="583" spans="8:8">
      <c r="H583" s="23"/>
    </row>
    <row r="584" spans="8:8">
      <c r="H584" s="23"/>
    </row>
    <row r="585" spans="8:8">
      <c r="H585" s="23"/>
    </row>
    <row r="586" spans="8:8">
      <c r="H586" s="23"/>
    </row>
    <row r="587" spans="8:8">
      <c r="H587" s="23"/>
    </row>
    <row r="588" spans="8:8">
      <c r="H588" s="23"/>
    </row>
    <row r="589" spans="8:8">
      <c r="H589" s="23"/>
    </row>
    <row r="590" spans="8:8">
      <c r="H590" s="23"/>
    </row>
    <row r="591" spans="8:8">
      <c r="H591" s="23"/>
    </row>
    <row r="592" spans="8:8">
      <c r="H592" s="23"/>
    </row>
    <row r="593" spans="8:8">
      <c r="H593" s="23"/>
    </row>
    <row r="594" spans="8:8">
      <c r="H594" s="23"/>
    </row>
    <row r="595" spans="8:8">
      <c r="H595" s="23"/>
    </row>
    <row r="596" spans="8:8">
      <c r="H596" s="23"/>
    </row>
    <row r="597" spans="8:8">
      <c r="H597" s="23"/>
    </row>
    <row r="598" spans="8:8">
      <c r="H598" s="23"/>
    </row>
    <row r="599" spans="8:8">
      <c r="H599" s="23"/>
    </row>
    <row r="600" spans="8:8">
      <c r="H600" s="23"/>
    </row>
    <row r="601" spans="8:8">
      <c r="H601" s="23"/>
    </row>
    <row r="602" spans="8:8">
      <c r="H602" s="23"/>
    </row>
    <row r="603" spans="8:8">
      <c r="H603" s="23"/>
    </row>
    <row r="604" spans="8:8">
      <c r="H604" s="23"/>
    </row>
    <row r="605" spans="8:8">
      <c r="H605" s="23"/>
    </row>
    <row r="606" spans="8:8">
      <c r="H606" s="23"/>
    </row>
    <row r="607" spans="8:8">
      <c r="H607" s="23"/>
    </row>
    <row r="608" spans="8:8">
      <c r="H608" s="23"/>
    </row>
    <row r="609" spans="8:8">
      <c r="H609" s="23"/>
    </row>
    <row r="610" spans="8:8">
      <c r="H610" s="23"/>
    </row>
    <row r="611" spans="8:8">
      <c r="H611" s="23"/>
    </row>
    <row r="612" spans="8:8">
      <c r="H612" s="23"/>
    </row>
    <row r="613" spans="8:8">
      <c r="H613" s="23"/>
    </row>
    <row r="614" spans="8:8">
      <c r="H614" s="23"/>
    </row>
    <row r="615" spans="8:8">
      <c r="H615" s="23"/>
    </row>
    <row r="616" spans="8:8">
      <c r="H616" s="23"/>
    </row>
    <row r="617" spans="8:8">
      <c r="H617" s="23"/>
    </row>
    <row r="618" spans="8:8">
      <c r="H618" s="23"/>
    </row>
    <row r="619" spans="8:8">
      <c r="H619" s="23"/>
    </row>
    <row r="620" spans="8:8">
      <c r="H620" s="23"/>
    </row>
    <row r="621" spans="8:8">
      <c r="H621" s="23"/>
    </row>
    <row r="622" spans="8:8">
      <c r="H622" s="23"/>
    </row>
    <row r="623" spans="8:8">
      <c r="H623" s="23"/>
    </row>
    <row r="624" spans="8:8">
      <c r="H624" s="23"/>
    </row>
    <row r="625" spans="8:8">
      <c r="H625" s="23"/>
    </row>
    <row r="626" spans="8:8">
      <c r="H626" s="23"/>
    </row>
    <row r="627" spans="8:8">
      <c r="H627" s="23"/>
    </row>
    <row r="628" spans="8:8">
      <c r="H628" s="23"/>
    </row>
    <row r="629" spans="8:8">
      <c r="H629" s="23"/>
    </row>
    <row r="630" spans="8:8">
      <c r="H630" s="23"/>
    </row>
    <row r="631" spans="8:8">
      <c r="H631" s="23"/>
    </row>
    <row r="632" spans="8:8">
      <c r="H632" s="23"/>
    </row>
    <row r="633" spans="8:8">
      <c r="H633" s="23"/>
    </row>
    <row r="634" spans="8:8">
      <c r="H634" s="23"/>
    </row>
    <row r="635" spans="8:8">
      <c r="H635" s="23"/>
    </row>
    <row r="636" spans="8:8">
      <c r="H636" s="23"/>
    </row>
    <row r="637" spans="8:8">
      <c r="H637" s="23"/>
    </row>
    <row r="638" spans="8:8">
      <c r="H638" s="23"/>
    </row>
    <row r="639" spans="8:8">
      <c r="H639" s="23"/>
    </row>
    <row r="640" spans="8:8">
      <c r="H640" s="23"/>
    </row>
    <row r="641" spans="8:8">
      <c r="H641" s="23"/>
    </row>
    <row r="642" spans="8:8">
      <c r="H642" s="23"/>
    </row>
    <row r="643" spans="8:8">
      <c r="H643" s="23"/>
    </row>
    <row r="644" spans="8:8">
      <c r="H644" s="23"/>
    </row>
    <row r="645" spans="8:8">
      <c r="H645" s="23"/>
    </row>
    <row r="646" spans="8:8">
      <c r="H646" s="23"/>
    </row>
    <row r="647" spans="8:8">
      <c r="H647" s="23"/>
    </row>
    <row r="648" spans="8:8">
      <c r="H648" s="23"/>
    </row>
    <row r="649" spans="8:8">
      <c r="H649" s="23"/>
    </row>
    <row r="650" spans="8:8">
      <c r="H650" s="23"/>
    </row>
    <row r="651" spans="8:8">
      <c r="H651" s="23"/>
    </row>
    <row r="652" spans="8:8">
      <c r="H652" s="23"/>
    </row>
    <row r="653" spans="8:8">
      <c r="H653" s="23"/>
    </row>
    <row r="654" spans="8:8">
      <c r="H654" s="23"/>
    </row>
    <row r="655" spans="8:8">
      <c r="H655" s="23"/>
    </row>
    <row r="656" spans="8:8">
      <c r="H656" s="23"/>
    </row>
    <row r="657" spans="8:8">
      <c r="H657" s="23"/>
    </row>
    <row r="658" spans="8:8">
      <c r="H658" s="23"/>
    </row>
    <row r="659" spans="8:8">
      <c r="H659" s="23"/>
    </row>
    <row r="660" spans="8:8">
      <c r="H660" s="23"/>
    </row>
    <row r="661" spans="8:8">
      <c r="H661" s="23"/>
    </row>
    <row r="662" spans="8:8">
      <c r="H662" s="23"/>
    </row>
    <row r="663" spans="8:8">
      <c r="H663" s="23"/>
    </row>
    <row r="664" spans="8:8">
      <c r="H664" s="23"/>
    </row>
    <row r="665" spans="8:8">
      <c r="H665" s="23"/>
    </row>
    <row r="666" spans="8:8">
      <c r="H666" s="23"/>
    </row>
    <row r="667" spans="8:8">
      <c r="H667" s="23"/>
    </row>
    <row r="668" spans="8:8">
      <c r="H668" s="23"/>
    </row>
    <row r="669" spans="8:8">
      <c r="H669" s="23"/>
    </row>
    <row r="670" spans="8:8">
      <c r="H670" s="23"/>
    </row>
    <row r="671" spans="8:8">
      <c r="H671" s="23"/>
    </row>
    <row r="672" spans="8:8">
      <c r="H672" s="23"/>
    </row>
    <row r="673" spans="8:8">
      <c r="H673" s="23"/>
    </row>
    <row r="674" spans="8:8">
      <c r="H674" s="23"/>
    </row>
    <row r="675" spans="8:8">
      <c r="H675" s="23"/>
    </row>
    <row r="676" spans="8:8">
      <c r="H676" s="23"/>
    </row>
    <row r="677" spans="8:8">
      <c r="H677" s="23"/>
    </row>
    <row r="678" spans="8:8">
      <c r="H678" s="23"/>
    </row>
    <row r="679" spans="8:8">
      <c r="H679" s="23"/>
    </row>
    <row r="680" spans="8:8">
      <c r="H680" s="23"/>
    </row>
    <row r="681" spans="8:8">
      <c r="H681" s="23"/>
    </row>
    <row r="682" spans="8:8">
      <c r="H682" s="23"/>
    </row>
    <row r="683" spans="8:8">
      <c r="H683" s="23"/>
    </row>
    <row r="684" spans="8:8">
      <c r="H684" s="23"/>
    </row>
    <row r="685" spans="8:8">
      <c r="H685" s="23"/>
    </row>
    <row r="686" spans="8:8">
      <c r="H686" s="23"/>
    </row>
    <row r="687" spans="8:8">
      <c r="H687" s="23"/>
    </row>
    <row r="688" spans="8:8">
      <c r="H688" s="23"/>
    </row>
    <row r="689" spans="8:8">
      <c r="H689" s="23"/>
    </row>
    <row r="690" spans="8:8">
      <c r="H690" s="23"/>
    </row>
    <row r="691" spans="8:8">
      <c r="H691" s="23"/>
    </row>
    <row r="692" spans="8:8">
      <c r="H692" s="23"/>
    </row>
    <row r="693" spans="8:8">
      <c r="H693" s="23"/>
    </row>
    <row r="694" spans="8:8">
      <c r="H694" s="23"/>
    </row>
    <row r="695" spans="8:8">
      <c r="H695" s="23"/>
    </row>
    <row r="696" spans="8:8">
      <c r="H696" s="23"/>
    </row>
    <row r="697" spans="8:8">
      <c r="H697" s="23"/>
    </row>
    <row r="698" spans="8:8">
      <c r="H698" s="23"/>
    </row>
    <row r="699" spans="8:8">
      <c r="H699" s="23"/>
    </row>
    <row r="700" spans="8:8">
      <c r="H700" s="23"/>
    </row>
    <row r="701" spans="8:8">
      <c r="H701" s="23"/>
    </row>
    <row r="702" spans="8:8">
      <c r="H702" s="23"/>
    </row>
    <row r="703" spans="8:8">
      <c r="H703" s="23"/>
    </row>
    <row r="704" spans="8:8">
      <c r="H704" s="23"/>
    </row>
    <row r="705" spans="8:8">
      <c r="H705" s="23"/>
    </row>
    <row r="706" spans="8:8">
      <c r="H706" s="23"/>
    </row>
    <row r="707" spans="8:8">
      <c r="H707" s="23"/>
    </row>
    <row r="708" spans="8:8">
      <c r="H708" s="23"/>
    </row>
    <row r="709" spans="8:8">
      <c r="H709" s="23"/>
    </row>
    <row r="710" spans="8:8">
      <c r="H710" s="23"/>
    </row>
    <row r="711" spans="8:8">
      <c r="H711" s="23"/>
    </row>
    <row r="712" spans="8:8">
      <c r="H712" s="23"/>
    </row>
    <row r="713" spans="8:8">
      <c r="H713" s="23"/>
    </row>
    <row r="714" spans="8:8">
      <c r="H714" s="23"/>
    </row>
    <row r="715" spans="8:8">
      <c r="H715" s="23"/>
    </row>
    <row r="716" spans="8:8">
      <c r="H716" s="23"/>
    </row>
    <row r="717" spans="8:8">
      <c r="H717" s="23"/>
    </row>
    <row r="718" spans="8:8">
      <c r="H718" s="23"/>
    </row>
    <row r="719" spans="8:8">
      <c r="H719" s="23"/>
    </row>
    <row r="720" spans="8:8">
      <c r="H720" s="23"/>
    </row>
    <row r="721" spans="8:8">
      <c r="H721" s="23"/>
    </row>
    <row r="722" spans="8:8">
      <c r="H722" s="23"/>
    </row>
    <row r="723" spans="8:8">
      <c r="H723" s="23"/>
    </row>
    <row r="724" spans="8:8">
      <c r="H724" s="23"/>
    </row>
    <row r="725" spans="8:8">
      <c r="H725" s="23"/>
    </row>
    <row r="726" spans="8:8">
      <c r="H726" s="23"/>
    </row>
    <row r="727" spans="8:8">
      <c r="H727" s="23"/>
    </row>
    <row r="728" spans="8:8">
      <c r="H728" s="23"/>
    </row>
    <row r="729" spans="8:8">
      <c r="H729" s="23"/>
    </row>
    <row r="730" spans="8:8">
      <c r="H730" s="23"/>
    </row>
    <row r="731" spans="8:8">
      <c r="H731" s="23"/>
    </row>
    <row r="732" spans="8:8">
      <c r="H732" s="23"/>
    </row>
    <row r="733" spans="8:8">
      <c r="H733" s="23"/>
    </row>
    <row r="734" spans="8:8">
      <c r="H734" s="23"/>
    </row>
    <row r="735" spans="8:8">
      <c r="H735" s="23"/>
    </row>
    <row r="736" spans="8:8">
      <c r="H736" s="23"/>
    </row>
    <row r="737" spans="8:8">
      <c r="H737" s="23"/>
    </row>
    <row r="738" spans="8:8">
      <c r="H738" s="23"/>
    </row>
    <row r="739" spans="8:8">
      <c r="H739" s="23"/>
    </row>
    <row r="740" spans="8:8">
      <c r="H740" s="23"/>
    </row>
    <row r="741" spans="8:8">
      <c r="H741" s="23"/>
    </row>
    <row r="742" spans="8:8">
      <c r="H742" s="23"/>
    </row>
    <row r="743" spans="8:8">
      <c r="H743" s="23"/>
    </row>
    <row r="744" spans="8:8">
      <c r="H744" s="23"/>
    </row>
    <row r="745" spans="8:8">
      <c r="H745" s="23"/>
    </row>
    <row r="746" spans="8:8">
      <c r="H746" s="23"/>
    </row>
    <row r="747" spans="8:8">
      <c r="H747" s="23"/>
    </row>
    <row r="748" spans="8:8">
      <c r="H748" s="23"/>
    </row>
    <row r="749" spans="8:8">
      <c r="H749" s="23"/>
    </row>
    <row r="750" spans="8:8">
      <c r="H750" s="23"/>
    </row>
    <row r="751" spans="8:8">
      <c r="H751" s="23"/>
    </row>
    <row r="752" spans="8:8">
      <c r="H752" s="23"/>
    </row>
    <row r="753" spans="8:8">
      <c r="H753" s="23"/>
    </row>
    <row r="754" spans="8:8">
      <c r="H754" s="23"/>
    </row>
    <row r="755" spans="8:8">
      <c r="H755" s="23"/>
    </row>
    <row r="756" spans="8:8">
      <c r="H756" s="23"/>
    </row>
    <row r="757" spans="8:8">
      <c r="H757" s="23"/>
    </row>
    <row r="758" spans="8:8">
      <c r="H758" s="23"/>
    </row>
    <row r="759" spans="8:8">
      <c r="H759" s="23"/>
    </row>
    <row r="760" spans="8:8">
      <c r="H760" s="23"/>
    </row>
    <row r="761" spans="8:8">
      <c r="H761" s="23"/>
    </row>
    <row r="762" spans="8:8">
      <c r="H762" s="23"/>
    </row>
    <row r="763" spans="8:8">
      <c r="H763" s="23"/>
    </row>
    <row r="764" spans="8:8">
      <c r="H764" s="23"/>
    </row>
    <row r="765" spans="8:8">
      <c r="H765" s="23"/>
    </row>
    <row r="766" spans="8:8">
      <c r="H766" s="23"/>
    </row>
    <row r="767" spans="8:8">
      <c r="H767" s="23"/>
    </row>
    <row r="768" spans="8:8">
      <c r="H768" s="23"/>
    </row>
    <row r="769" spans="8:8">
      <c r="H769" s="23"/>
    </row>
    <row r="770" spans="8:8">
      <c r="H770" s="23"/>
    </row>
    <row r="771" spans="8:8">
      <c r="H771" s="23"/>
    </row>
    <row r="772" spans="8:8">
      <c r="H772" s="23"/>
    </row>
    <row r="773" spans="8:8">
      <c r="H773" s="23"/>
    </row>
    <row r="774" spans="8:8">
      <c r="H774" s="23"/>
    </row>
    <row r="775" spans="8:8">
      <c r="H775" s="23"/>
    </row>
    <row r="776" spans="8:8">
      <c r="H776" s="23"/>
    </row>
    <row r="777" spans="8:8">
      <c r="H777" s="23"/>
    </row>
    <row r="778" spans="8:8">
      <c r="H778" s="23"/>
    </row>
    <row r="779" spans="8:8">
      <c r="H779" s="23"/>
    </row>
    <row r="780" spans="8:8">
      <c r="H780" s="23"/>
    </row>
    <row r="781" spans="8:8">
      <c r="H781" s="23"/>
    </row>
    <row r="782" spans="8:8">
      <c r="H782" s="23"/>
    </row>
    <row r="783" spans="8:8">
      <c r="H783" s="23"/>
    </row>
    <row r="784" spans="8:8">
      <c r="H784" s="23"/>
    </row>
    <row r="785" spans="8:8">
      <c r="H785" s="23"/>
    </row>
    <row r="786" spans="8:8">
      <c r="H786" s="23"/>
    </row>
    <row r="787" spans="8:8">
      <c r="H787" s="23"/>
    </row>
    <row r="788" spans="8:8">
      <c r="H788" s="23"/>
    </row>
    <row r="789" spans="8:8">
      <c r="H789" s="23"/>
    </row>
    <row r="790" spans="8:8">
      <c r="H790" s="23"/>
    </row>
    <row r="791" spans="8:8">
      <c r="H791" s="23"/>
    </row>
    <row r="792" spans="8:8">
      <c r="H792" s="23"/>
    </row>
    <row r="793" spans="8:8">
      <c r="H793" s="23"/>
    </row>
    <row r="794" spans="8:8">
      <c r="H794" s="23"/>
    </row>
    <row r="795" spans="8:8">
      <c r="H795" s="23"/>
    </row>
    <row r="796" spans="8:8">
      <c r="H796" s="23"/>
    </row>
    <row r="797" spans="8:8">
      <c r="H797" s="23"/>
    </row>
    <row r="798" spans="8:8">
      <c r="H798" s="23"/>
    </row>
    <row r="799" spans="8:8">
      <c r="H799" s="23"/>
    </row>
    <row r="800" spans="8:8">
      <c r="H800" s="23"/>
    </row>
    <row r="801" spans="8:8">
      <c r="H801" s="23"/>
    </row>
    <row r="802" spans="8:8">
      <c r="H802" s="23"/>
    </row>
    <row r="803" spans="8:8">
      <c r="H803" s="23"/>
    </row>
    <row r="804" spans="8:8">
      <c r="H804" s="23"/>
    </row>
    <row r="805" spans="8:8">
      <c r="H805" s="23"/>
    </row>
    <row r="806" spans="8:8">
      <c r="H806" s="23"/>
    </row>
    <row r="807" spans="8:8">
      <c r="H807" s="23"/>
    </row>
    <row r="808" spans="8:8">
      <c r="H808" s="23"/>
    </row>
    <row r="809" spans="8:8">
      <c r="H809" s="23"/>
    </row>
    <row r="810" spans="8:8">
      <c r="H810" s="23"/>
    </row>
    <row r="811" spans="8:8">
      <c r="H811" s="23"/>
    </row>
    <row r="812" spans="8:8">
      <c r="H812" s="23"/>
    </row>
    <row r="813" spans="8:8">
      <c r="H813" s="23"/>
    </row>
    <row r="814" spans="8:8">
      <c r="H814" s="23"/>
    </row>
    <row r="815" spans="8:8">
      <c r="H815" s="23"/>
    </row>
    <row r="816" spans="8:8">
      <c r="H816" s="23"/>
    </row>
    <row r="817" spans="8:8">
      <c r="H817" s="23"/>
    </row>
    <row r="818" spans="8:8">
      <c r="H818" s="23"/>
    </row>
    <row r="819" spans="8:8">
      <c r="H819" s="23"/>
    </row>
    <row r="820" spans="8:8">
      <c r="H820" s="23"/>
    </row>
    <row r="821" spans="8:8">
      <c r="H821" s="23"/>
    </row>
    <row r="822" spans="8:8">
      <c r="H822" s="23"/>
    </row>
    <row r="823" spans="8:8">
      <c r="H823" s="23"/>
    </row>
    <row r="824" spans="8:8">
      <c r="H824" s="23"/>
    </row>
    <row r="825" spans="8:8">
      <c r="H825" s="23"/>
    </row>
    <row r="826" spans="8:8">
      <c r="H826" s="23"/>
    </row>
    <row r="827" spans="8:8">
      <c r="H827" s="23"/>
    </row>
    <row r="828" spans="8:8">
      <c r="H828" s="23"/>
    </row>
    <row r="829" spans="8:8">
      <c r="H829" s="23"/>
    </row>
    <row r="830" spans="8:8">
      <c r="H830" s="23"/>
    </row>
    <row r="831" spans="8:8">
      <c r="H831" s="23"/>
    </row>
    <row r="832" spans="8:8">
      <c r="H832" s="23"/>
    </row>
    <row r="833" spans="8:8">
      <c r="H833" s="23"/>
    </row>
    <row r="834" spans="8:8">
      <c r="H834" s="23"/>
    </row>
    <row r="835" spans="8:8">
      <c r="H835" s="23"/>
    </row>
    <row r="836" spans="8:8">
      <c r="H836" s="23"/>
    </row>
    <row r="837" spans="8:8">
      <c r="H837" s="23"/>
    </row>
    <row r="838" spans="8:8">
      <c r="H838" s="23"/>
    </row>
    <row r="839" spans="8:8">
      <c r="H839" s="23"/>
    </row>
    <row r="840" spans="8:8">
      <c r="H840" s="23"/>
    </row>
    <row r="841" spans="8:8">
      <c r="H841" s="23"/>
    </row>
    <row r="842" spans="8:8">
      <c r="H842" s="23"/>
    </row>
    <row r="843" spans="8:8">
      <c r="H843" s="23"/>
    </row>
    <row r="844" spans="8:8">
      <c r="H844" s="23"/>
    </row>
    <row r="845" spans="8:8">
      <c r="H845" s="23"/>
    </row>
    <row r="846" spans="8:8">
      <c r="H846" s="23"/>
    </row>
    <row r="847" spans="8:8">
      <c r="H847" s="23"/>
    </row>
    <row r="848" spans="8:8">
      <c r="H848" s="23"/>
    </row>
    <row r="849" spans="8:8">
      <c r="H849" s="23"/>
    </row>
    <row r="850" spans="8:8">
      <c r="H850" s="23"/>
    </row>
    <row r="851" spans="8:8">
      <c r="H851" s="23"/>
    </row>
    <row r="852" spans="8:8">
      <c r="H852" s="23"/>
    </row>
    <row r="853" spans="8:8">
      <c r="H853" s="23"/>
    </row>
    <row r="854" spans="8:8">
      <c r="H854" s="23"/>
    </row>
    <row r="855" spans="8:8">
      <c r="H855" s="23"/>
    </row>
    <row r="856" spans="8:8">
      <c r="H856" s="23"/>
    </row>
    <row r="857" spans="8:8">
      <c r="H857" s="23"/>
    </row>
    <row r="858" spans="8:8">
      <c r="H858" s="23"/>
    </row>
    <row r="859" spans="8:8">
      <c r="H859" s="23"/>
    </row>
    <row r="860" spans="8:8">
      <c r="H860" s="23"/>
    </row>
    <row r="861" spans="8:8">
      <c r="H861" s="23"/>
    </row>
    <row r="862" spans="8:8">
      <c r="H862" s="23"/>
    </row>
    <row r="863" spans="8:8">
      <c r="H863" s="23"/>
    </row>
    <row r="864" spans="8:8">
      <c r="H864" s="23"/>
    </row>
    <row r="865" spans="8:8">
      <c r="H865" s="23"/>
    </row>
    <row r="866" spans="8:8">
      <c r="H866" s="23"/>
    </row>
    <row r="867" spans="8:8">
      <c r="H867" s="23"/>
    </row>
    <row r="868" spans="8:8">
      <c r="H868" s="23"/>
    </row>
    <row r="869" spans="8:8">
      <c r="H869" s="23"/>
    </row>
    <row r="870" spans="8:8">
      <c r="H870" s="23"/>
    </row>
    <row r="871" spans="8:8">
      <c r="H871" s="23"/>
    </row>
    <row r="872" spans="8:8">
      <c r="H872" s="23"/>
    </row>
    <row r="873" spans="8:8">
      <c r="H873" s="23"/>
    </row>
    <row r="874" spans="8:8">
      <c r="H874" s="23"/>
    </row>
    <row r="875" spans="8:8">
      <c r="H875" s="23"/>
    </row>
    <row r="876" spans="8:8">
      <c r="H876" s="23"/>
    </row>
    <row r="877" spans="8:8">
      <c r="H877" s="23"/>
    </row>
    <row r="878" spans="8:8">
      <c r="H878" s="23"/>
    </row>
    <row r="879" spans="8:8">
      <c r="H879" s="23"/>
    </row>
    <row r="880" spans="8:8">
      <c r="H880" s="23"/>
    </row>
    <row r="881" spans="8:8">
      <c r="H881" s="23"/>
    </row>
    <row r="882" spans="8:8">
      <c r="H882" s="23"/>
    </row>
    <row r="883" spans="8:8">
      <c r="H883" s="23"/>
    </row>
    <row r="884" spans="8:8">
      <c r="H884" s="23"/>
    </row>
    <row r="885" spans="8:8">
      <c r="H885" s="23"/>
    </row>
    <row r="886" spans="8:8">
      <c r="H886" s="23"/>
    </row>
    <row r="887" spans="8:8">
      <c r="H887" s="23"/>
    </row>
    <row r="888" spans="8:8">
      <c r="H888" s="23"/>
    </row>
    <row r="889" spans="8:8">
      <c r="H889" s="23"/>
    </row>
    <row r="890" spans="8:8">
      <c r="H890" s="23"/>
    </row>
    <row r="891" spans="8:8">
      <c r="H891" s="23"/>
    </row>
    <row r="892" spans="8:8">
      <c r="H892" s="23"/>
    </row>
    <row r="893" spans="8:8">
      <c r="H893" s="23"/>
    </row>
    <row r="894" spans="8:8">
      <c r="H894" s="23"/>
    </row>
    <row r="895" spans="8:8">
      <c r="H895" s="23"/>
    </row>
    <row r="896" spans="8:8">
      <c r="H896" s="23"/>
    </row>
    <row r="897" spans="8:8">
      <c r="H897" s="23"/>
    </row>
    <row r="898" spans="8:8">
      <c r="H898" s="23"/>
    </row>
    <row r="899" spans="8:8">
      <c r="H899" s="23"/>
    </row>
  </sheetData>
  <mergeCells count="6">
    <mergeCell ref="B1:O1"/>
    <mergeCell ref="B2:O2"/>
    <mergeCell ref="G4:H4"/>
    <mergeCell ref="I4:J4"/>
    <mergeCell ref="L4:M4"/>
    <mergeCell ref="N4:O4"/>
  </mergeCells>
  <printOptions horizontalCentered="1"/>
  <pageMargins left="0" right="0" top="0.55118110236220474" bottom="0" header="0.31496062992125984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6"/>
  <sheetViews>
    <sheetView topLeftCell="G1" workbookViewId="0">
      <selection activeCell="L4" sqref="L1:L65536"/>
    </sheetView>
  </sheetViews>
  <sheetFormatPr baseColWidth="10" defaultColWidth="12.42578125" defaultRowHeight="15" outlineLevelRow="1"/>
  <cols>
    <col min="1" max="1" width="4.7109375" style="1" customWidth="1"/>
    <col min="2" max="2" width="4.5703125" style="1" customWidth="1"/>
    <col min="3" max="3" width="4.42578125" style="1" customWidth="1"/>
    <col min="4" max="4" width="4" style="2" customWidth="1"/>
    <col min="5" max="5" width="2.42578125" style="3" customWidth="1"/>
    <col min="6" max="6" width="46" style="4" customWidth="1"/>
    <col min="7" max="17" width="13.85546875" style="4" customWidth="1"/>
    <col min="67" max="16384" width="12.42578125" style="1"/>
  </cols>
  <sheetData>
    <row r="1" spans="1:85" ht="21">
      <c r="B1" s="118" t="s">
        <v>59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85" ht="21">
      <c r="B2" s="118" t="s">
        <v>60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85" ht="15" customHeight="1">
      <c r="B3" s="119" t="s">
        <v>57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85" ht="9" customHeight="1"/>
    <row r="5" spans="1:85" ht="15" customHeight="1">
      <c r="B5" s="5"/>
      <c r="C5" s="5"/>
      <c r="D5" s="5"/>
      <c r="E5" s="6"/>
      <c r="F5" s="5"/>
      <c r="G5" s="24">
        <v>43101</v>
      </c>
      <c r="H5" s="24">
        <v>43132</v>
      </c>
      <c r="I5" s="24">
        <v>43160</v>
      </c>
      <c r="J5" s="24">
        <v>43191</v>
      </c>
      <c r="K5" s="24">
        <v>43221</v>
      </c>
      <c r="L5" s="24">
        <v>43252</v>
      </c>
      <c r="M5" s="24">
        <v>43282</v>
      </c>
      <c r="N5" s="24">
        <v>43313</v>
      </c>
      <c r="O5" s="24">
        <v>43344</v>
      </c>
      <c r="P5" s="24">
        <v>43374</v>
      </c>
      <c r="Q5" s="24">
        <v>43405</v>
      </c>
    </row>
    <row r="6" spans="1:85" s="76" customFormat="1" ht="22.5" customHeight="1">
      <c r="B6" s="77" t="s">
        <v>0</v>
      </c>
      <c r="C6" s="77"/>
      <c r="D6" s="78"/>
      <c r="E6" s="79"/>
      <c r="F6" s="80"/>
      <c r="G6" s="29">
        <v>203130.19999999998</v>
      </c>
      <c r="H6" s="29">
        <v>172965.9</v>
      </c>
      <c r="I6" s="29">
        <v>195942.3</v>
      </c>
      <c r="J6" s="29">
        <v>192963.3</v>
      </c>
      <c r="K6" s="29">
        <v>209414.8</v>
      </c>
      <c r="L6" s="29">
        <v>220583.50000000003</v>
      </c>
      <c r="M6" s="29">
        <v>232618.9</v>
      </c>
      <c r="N6" s="29">
        <v>222933.7</v>
      </c>
      <c r="O6" s="29">
        <v>227677.60000000003</v>
      </c>
      <c r="P6" s="29">
        <v>245779.30000000002</v>
      </c>
      <c r="Q6" s="29">
        <v>233789.5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4"/>
    </row>
    <row r="7" spans="1:85" s="85" customFormat="1" ht="18" customHeight="1">
      <c r="B7" s="86"/>
      <c r="C7" s="87" t="s">
        <v>1</v>
      </c>
      <c r="D7" s="88"/>
      <c r="E7" s="89"/>
      <c r="F7" s="90"/>
      <c r="G7" s="33">
        <v>187505.40000000002</v>
      </c>
      <c r="H7" s="33">
        <v>158343.6</v>
      </c>
      <c r="I7" s="33">
        <v>163575.50000000003</v>
      </c>
      <c r="J7" s="33">
        <v>169214.3</v>
      </c>
      <c r="K7" s="33">
        <v>191237.89999999997</v>
      </c>
      <c r="L7" s="33">
        <v>203944.7</v>
      </c>
      <c r="M7" s="33">
        <v>205571.6</v>
      </c>
      <c r="N7" s="33">
        <v>195384.7</v>
      </c>
      <c r="O7" s="33">
        <v>203726.8</v>
      </c>
      <c r="P7" s="33">
        <v>215748.1</v>
      </c>
      <c r="Q7" s="33">
        <v>208863.5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4"/>
    </row>
    <row r="8" spans="1:85" s="92" customFormat="1" ht="15.75" hidden="1" outlineLevel="1">
      <c r="A8" s="85"/>
      <c r="D8" s="93" t="s">
        <v>2</v>
      </c>
      <c r="E8" s="94"/>
      <c r="F8" s="95"/>
      <c r="G8" s="38">
        <v>38433.300000000003</v>
      </c>
      <c r="H8" s="38">
        <v>35210.800000000003</v>
      </c>
      <c r="I8" s="38">
        <v>36396.5</v>
      </c>
      <c r="J8" s="38">
        <v>36042.399999999994</v>
      </c>
      <c r="K8" s="38">
        <v>39946.399999999994</v>
      </c>
      <c r="L8" s="38">
        <v>41830.699999999997</v>
      </c>
      <c r="M8" s="38">
        <v>40591.699999999997</v>
      </c>
      <c r="N8" s="38">
        <v>44103.9</v>
      </c>
      <c r="O8" s="38">
        <v>46516.100000000006</v>
      </c>
      <c r="P8" s="38">
        <v>50177.1</v>
      </c>
      <c r="Q8" s="38">
        <v>43505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</row>
    <row r="9" spans="1:85" s="92" customFormat="1" ht="15.75" hidden="1" outlineLevel="1">
      <c r="A9" s="85"/>
      <c r="D9" s="93" t="s">
        <v>3</v>
      </c>
      <c r="E9" s="94"/>
      <c r="F9" s="95"/>
      <c r="G9" s="38">
        <v>19290.7</v>
      </c>
      <c r="H9" s="38">
        <v>17608</v>
      </c>
      <c r="I9" s="38">
        <v>18200.100000000002</v>
      </c>
      <c r="J9" s="38">
        <v>15636.9</v>
      </c>
      <c r="K9" s="38">
        <v>29468.600000000002</v>
      </c>
      <c r="L9" s="38">
        <v>36345.200000000004</v>
      </c>
      <c r="M9" s="38">
        <v>23148.600000000002</v>
      </c>
      <c r="N9" s="38">
        <v>26648.1</v>
      </c>
      <c r="O9" s="38">
        <v>22869.5</v>
      </c>
      <c r="P9" s="38">
        <v>24311.5</v>
      </c>
      <c r="Q9" s="38">
        <v>25194.5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4"/>
    </row>
    <row r="10" spans="1:85" s="92" customFormat="1" ht="15.75" hidden="1" outlineLevel="1">
      <c r="A10" s="85"/>
      <c r="D10" s="93" t="s">
        <v>61</v>
      </c>
      <c r="E10" s="94"/>
      <c r="F10" s="95"/>
      <c r="G10" s="38">
        <v>86641.7</v>
      </c>
      <c r="H10" s="38">
        <v>67189.8</v>
      </c>
      <c r="I10" s="38">
        <v>69224.600000000006</v>
      </c>
      <c r="J10" s="38">
        <v>70874.8</v>
      </c>
      <c r="K10" s="38">
        <v>69709.3</v>
      </c>
      <c r="L10" s="38">
        <v>70828.799999999988</v>
      </c>
      <c r="M10" s="38">
        <v>92571.3</v>
      </c>
      <c r="N10" s="38">
        <v>71779.100000000006</v>
      </c>
      <c r="O10" s="38">
        <v>72740.5</v>
      </c>
      <c r="P10" s="38">
        <v>75837.100000000006</v>
      </c>
      <c r="Q10" s="38">
        <v>77447.199999999997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4"/>
    </row>
    <row r="11" spans="1:85" s="92" customFormat="1" ht="15.75" hidden="1" outlineLevel="1">
      <c r="A11" s="85"/>
      <c r="D11" s="93" t="s">
        <v>4</v>
      </c>
      <c r="E11" s="94"/>
      <c r="F11" s="95"/>
      <c r="G11" s="38">
        <v>19130.3</v>
      </c>
      <c r="H11" s="38">
        <v>13733.7</v>
      </c>
      <c r="I11" s="38">
        <v>16212.5</v>
      </c>
      <c r="J11" s="38">
        <v>17938.400000000001</v>
      </c>
      <c r="K11" s="38">
        <v>18695.2</v>
      </c>
      <c r="L11" s="38">
        <v>19793.7</v>
      </c>
      <c r="M11" s="38">
        <v>18383.7</v>
      </c>
      <c r="N11" s="38">
        <v>20351.099999999999</v>
      </c>
      <c r="O11" s="38">
        <v>21832.2</v>
      </c>
      <c r="P11" s="38">
        <v>21114.6</v>
      </c>
      <c r="Q11" s="38">
        <v>23113.7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4"/>
    </row>
    <row r="12" spans="1:85" s="92" customFormat="1" ht="15.75" hidden="1" outlineLevel="1">
      <c r="A12" s="85"/>
      <c r="D12" s="93" t="s">
        <v>5</v>
      </c>
      <c r="E12" s="94"/>
      <c r="F12" s="95"/>
      <c r="G12" s="38">
        <v>249.9</v>
      </c>
      <c r="H12" s="38">
        <v>245.40000000000003</v>
      </c>
      <c r="I12" s="38">
        <v>735.3</v>
      </c>
      <c r="J12" s="38">
        <v>223.20000000000002</v>
      </c>
      <c r="K12" s="38">
        <v>238.2</v>
      </c>
      <c r="L12" s="38">
        <v>1426.8</v>
      </c>
      <c r="M12" s="38">
        <v>485.5</v>
      </c>
      <c r="N12" s="38">
        <v>723.4</v>
      </c>
      <c r="O12" s="38">
        <v>308.40000000000003</v>
      </c>
      <c r="P12" s="38">
        <v>519.6</v>
      </c>
      <c r="Q12" s="38">
        <v>173.8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4"/>
    </row>
    <row r="13" spans="1:85" s="92" customFormat="1" ht="15.75" hidden="1" outlineLevel="1">
      <c r="A13" s="85"/>
      <c r="D13" s="93" t="s">
        <v>6</v>
      </c>
      <c r="E13" s="94"/>
      <c r="F13" s="95"/>
      <c r="G13" s="38">
        <v>3481.0000000000005</v>
      </c>
      <c r="H13" s="38">
        <v>2927.1000000000004</v>
      </c>
      <c r="I13" s="38">
        <v>2813.2000000000003</v>
      </c>
      <c r="J13" s="38">
        <v>3142.1000000000004</v>
      </c>
      <c r="K13" s="38">
        <v>3227</v>
      </c>
      <c r="L13" s="38">
        <v>2687.1</v>
      </c>
      <c r="M13" s="38">
        <v>2811.7000000000003</v>
      </c>
      <c r="N13" s="38">
        <v>2788.2999999999997</v>
      </c>
      <c r="O13" s="38">
        <v>2737.9</v>
      </c>
      <c r="P13" s="38">
        <v>3307.4</v>
      </c>
      <c r="Q13" s="38">
        <v>3122.3999999999996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4"/>
    </row>
    <row r="14" spans="1:85" s="92" customFormat="1" ht="15.75" hidden="1" outlineLevel="1">
      <c r="A14" s="85"/>
      <c r="D14" s="93" t="s">
        <v>7</v>
      </c>
      <c r="E14" s="94"/>
      <c r="F14" s="95"/>
      <c r="G14" s="38">
        <v>2274.4</v>
      </c>
      <c r="H14" s="38">
        <v>3066.3</v>
      </c>
      <c r="I14" s="38">
        <v>2699.2999999999997</v>
      </c>
      <c r="J14" s="38">
        <v>3315.1</v>
      </c>
      <c r="K14" s="38">
        <v>4297.2999999999993</v>
      </c>
      <c r="L14" s="38">
        <v>3706.6000000000004</v>
      </c>
      <c r="M14" s="38">
        <v>3999.6</v>
      </c>
      <c r="N14" s="38">
        <v>4523.1000000000004</v>
      </c>
      <c r="O14" s="38">
        <v>3833.3</v>
      </c>
      <c r="P14" s="38">
        <v>3280.2</v>
      </c>
      <c r="Q14" s="38">
        <v>3547.2999999999997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4"/>
    </row>
    <row r="15" spans="1:85" s="92" customFormat="1" ht="15.75" hidden="1" outlineLevel="1">
      <c r="A15" s="85"/>
      <c r="D15" s="93" t="s">
        <v>8</v>
      </c>
      <c r="E15" s="94"/>
      <c r="F15" s="95"/>
      <c r="G15" s="38">
        <v>2707.5</v>
      </c>
      <c r="H15" s="38">
        <v>3926.7</v>
      </c>
      <c r="I15" s="38">
        <v>2130.1999999999998</v>
      </c>
      <c r="J15" s="38">
        <v>5313.5999999999995</v>
      </c>
      <c r="K15" s="38">
        <v>8202.2999999999993</v>
      </c>
      <c r="L15" s="38">
        <v>8294.7999999999993</v>
      </c>
      <c r="M15" s="38">
        <v>4656</v>
      </c>
      <c r="N15" s="38">
        <v>4170.2</v>
      </c>
      <c r="O15" s="38">
        <v>12694.8</v>
      </c>
      <c r="P15" s="38">
        <v>14815.4</v>
      </c>
      <c r="Q15" s="38">
        <v>13949.7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4"/>
    </row>
    <row r="16" spans="1:85" s="92" customFormat="1" ht="15.75" hidden="1" outlineLevel="1">
      <c r="A16" s="85"/>
      <c r="D16" s="93" t="s">
        <v>9</v>
      </c>
      <c r="E16" s="94"/>
      <c r="F16" s="95"/>
      <c r="G16" s="38">
        <v>7780.9</v>
      </c>
      <c r="H16" s="38">
        <v>6272.5</v>
      </c>
      <c r="I16" s="38">
        <v>7078.7</v>
      </c>
      <c r="J16" s="38">
        <v>7668.8</v>
      </c>
      <c r="K16" s="38">
        <v>8536.5</v>
      </c>
      <c r="L16" s="38">
        <v>8623.1</v>
      </c>
      <c r="M16" s="38">
        <v>9599</v>
      </c>
      <c r="N16" s="38">
        <v>10205</v>
      </c>
      <c r="O16" s="38">
        <v>10286.1</v>
      </c>
      <c r="P16" s="38">
        <v>11381.7</v>
      </c>
      <c r="Q16" s="38">
        <v>8431.9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4"/>
    </row>
    <row r="17" spans="1:85" s="92" customFormat="1" ht="15.75" hidden="1" outlineLevel="1">
      <c r="A17" s="85"/>
      <c r="D17" s="93" t="s">
        <v>10</v>
      </c>
      <c r="E17" s="94"/>
      <c r="F17" s="95"/>
      <c r="G17" s="38">
        <v>7515.7</v>
      </c>
      <c r="H17" s="38">
        <v>8163.2999999999993</v>
      </c>
      <c r="I17" s="38">
        <v>8085.1</v>
      </c>
      <c r="J17" s="38">
        <v>9059</v>
      </c>
      <c r="K17" s="38">
        <v>8917.1</v>
      </c>
      <c r="L17" s="38">
        <v>10407.9</v>
      </c>
      <c r="M17" s="38">
        <v>9324.5</v>
      </c>
      <c r="N17" s="38">
        <v>10092.5</v>
      </c>
      <c r="O17" s="38">
        <v>9908.0000000000018</v>
      </c>
      <c r="P17" s="38">
        <v>11003.5</v>
      </c>
      <c r="Q17" s="38">
        <v>10378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4"/>
    </row>
    <row r="18" spans="1:85" s="85" customFormat="1" ht="18" customHeight="1" collapsed="1">
      <c r="B18" s="86"/>
      <c r="C18" s="87" t="s">
        <v>77</v>
      </c>
      <c r="D18" s="88"/>
      <c r="E18" s="89"/>
      <c r="F18" s="90"/>
      <c r="G18" s="33">
        <v>7386.2000000000007</v>
      </c>
      <c r="H18" s="33">
        <v>8459.4000000000015</v>
      </c>
      <c r="I18" s="33">
        <v>25326.6</v>
      </c>
      <c r="J18" s="33">
        <v>15932.8</v>
      </c>
      <c r="K18" s="33">
        <v>10323.5</v>
      </c>
      <c r="L18" s="33">
        <v>8743.7000000000007</v>
      </c>
      <c r="M18" s="33">
        <v>14605.1</v>
      </c>
      <c r="N18" s="33">
        <v>18476.5</v>
      </c>
      <c r="O18" s="33">
        <v>14385.2</v>
      </c>
      <c r="P18" s="33">
        <v>17324.699999999997</v>
      </c>
      <c r="Q18" s="33">
        <v>16380.099999999999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4"/>
    </row>
    <row r="19" spans="1:85" s="92" customFormat="1" ht="15.75" hidden="1" customHeight="1" outlineLevel="1">
      <c r="A19" s="85"/>
      <c r="D19" s="93" t="s">
        <v>11</v>
      </c>
      <c r="E19" s="94"/>
      <c r="F19" s="95"/>
      <c r="G19" s="38">
        <v>5878.2000000000007</v>
      </c>
      <c r="H19" s="38">
        <v>6415.6</v>
      </c>
      <c r="I19" s="38">
        <v>2541.6</v>
      </c>
      <c r="J19" s="38">
        <v>3314.1000000000004</v>
      </c>
      <c r="K19" s="38">
        <v>4230.3999999999996</v>
      </c>
      <c r="L19" s="38">
        <v>4040.6</v>
      </c>
      <c r="M19" s="38">
        <v>7292.7</v>
      </c>
      <c r="N19" s="38">
        <v>6597.6</v>
      </c>
      <c r="O19" s="38">
        <v>4035.5</v>
      </c>
      <c r="P19" s="38">
        <v>5000.3999999999996</v>
      </c>
      <c r="Q19" s="38">
        <v>5035.5999999999995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4"/>
    </row>
    <row r="20" spans="1:85" s="92" customFormat="1" ht="15.75" hidden="1" customHeight="1" outlineLevel="1">
      <c r="A20" s="85"/>
      <c r="D20" s="93" t="s">
        <v>12</v>
      </c>
      <c r="E20" s="94"/>
      <c r="F20" s="95"/>
      <c r="G20" s="38">
        <v>1508</v>
      </c>
      <c r="H20" s="38">
        <v>2043.8000000000002</v>
      </c>
      <c r="I20" s="38">
        <v>22785</v>
      </c>
      <c r="J20" s="38">
        <v>12618.699999999999</v>
      </c>
      <c r="K20" s="38">
        <v>6093.1</v>
      </c>
      <c r="L20" s="38">
        <v>4703.0999999999995</v>
      </c>
      <c r="M20" s="38">
        <v>7312.4000000000015</v>
      </c>
      <c r="N20" s="38">
        <v>11878.9</v>
      </c>
      <c r="O20" s="38">
        <v>10349.700000000001</v>
      </c>
      <c r="P20" s="38">
        <v>12324.3</v>
      </c>
      <c r="Q20" s="38">
        <v>11344.5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4"/>
    </row>
    <row r="21" spans="1:85" s="85" customFormat="1" ht="18" customHeight="1" collapsed="1">
      <c r="B21" s="86"/>
      <c r="C21" s="87" t="s">
        <v>13</v>
      </c>
      <c r="D21" s="88"/>
      <c r="E21" s="89"/>
      <c r="F21" s="90"/>
      <c r="G21" s="33">
        <v>8188.8</v>
      </c>
      <c r="H21" s="33">
        <v>6119.1</v>
      </c>
      <c r="I21" s="33">
        <v>6708.7</v>
      </c>
      <c r="J21" s="33">
        <v>7526.1</v>
      </c>
      <c r="K21" s="33">
        <v>6657.6</v>
      </c>
      <c r="L21" s="33">
        <v>7702.7999999999993</v>
      </c>
      <c r="M21" s="33">
        <v>7511.2</v>
      </c>
      <c r="N21" s="33">
        <v>7969.7000000000007</v>
      </c>
      <c r="O21" s="33">
        <v>8922.7000000000007</v>
      </c>
      <c r="P21" s="33">
        <v>9829.2000000000007</v>
      </c>
      <c r="Q21" s="33">
        <v>8226.6999999999989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4"/>
    </row>
    <row r="22" spans="1:85" s="98" customFormat="1" ht="15.75" hidden="1" outlineLevel="1">
      <c r="A22" s="85"/>
      <c r="D22" s="93" t="s">
        <v>14</v>
      </c>
      <c r="E22" s="99"/>
      <c r="F22" s="100"/>
      <c r="G22" s="38">
        <v>7469.7000000000007</v>
      </c>
      <c r="H22" s="38">
        <v>5535</v>
      </c>
      <c r="I22" s="38">
        <v>5968.7999999999993</v>
      </c>
      <c r="J22" s="38">
        <v>6316.6</v>
      </c>
      <c r="K22" s="38">
        <v>5580.2000000000007</v>
      </c>
      <c r="L22" s="38">
        <v>6681.4</v>
      </c>
      <c r="M22" s="38">
        <v>6194.9</v>
      </c>
      <c r="N22" s="38">
        <v>6326.4999999999991</v>
      </c>
      <c r="O22" s="38">
        <v>5706.5999999999995</v>
      </c>
      <c r="P22" s="38">
        <v>7992.7999999999993</v>
      </c>
      <c r="Q22" s="38">
        <v>6615.9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4"/>
    </row>
    <row r="23" spans="1:85" s="98" customFormat="1" ht="15.75" hidden="1" outlineLevel="1">
      <c r="A23" s="85"/>
      <c r="D23" s="93" t="s">
        <v>15</v>
      </c>
      <c r="E23" s="99"/>
      <c r="F23" s="100"/>
      <c r="G23" s="38">
        <v>68.2</v>
      </c>
      <c r="H23" s="38">
        <v>4.2</v>
      </c>
      <c r="I23" s="38">
        <v>116.10000000000001</v>
      </c>
      <c r="J23" s="38">
        <v>80.7</v>
      </c>
      <c r="K23" s="38">
        <v>119.39999999999999</v>
      </c>
      <c r="L23" s="38">
        <v>63.3</v>
      </c>
      <c r="M23" s="38">
        <v>65.7</v>
      </c>
      <c r="N23" s="38">
        <v>255.9</v>
      </c>
      <c r="O23" s="38">
        <v>276.5</v>
      </c>
      <c r="P23" s="38">
        <v>225.10000000000016</v>
      </c>
      <c r="Q23" s="38">
        <v>184.79999999999998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4"/>
    </row>
    <row r="24" spans="1:85" s="98" customFormat="1" ht="15.75" hidden="1" outlineLevel="1">
      <c r="A24" s="85"/>
      <c r="C24" s="101"/>
      <c r="D24" s="93" t="s">
        <v>16</v>
      </c>
      <c r="E24" s="99"/>
      <c r="F24" s="100"/>
      <c r="G24" s="38">
        <v>650.90000000000009</v>
      </c>
      <c r="H24" s="38">
        <v>579.9</v>
      </c>
      <c r="I24" s="38">
        <v>623.79999999999995</v>
      </c>
      <c r="J24" s="38">
        <v>1128.8</v>
      </c>
      <c r="K24" s="38">
        <v>958</v>
      </c>
      <c r="L24" s="38">
        <v>958.1</v>
      </c>
      <c r="M24" s="38">
        <v>1250.5999999999999</v>
      </c>
      <c r="N24" s="38">
        <v>1387.2999999999997</v>
      </c>
      <c r="O24" s="38">
        <v>2939.6000000000004</v>
      </c>
      <c r="P24" s="38">
        <v>1611.3000000000002</v>
      </c>
      <c r="Q24" s="38">
        <v>1426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4"/>
    </row>
    <row r="25" spans="1:85" s="85" customFormat="1" ht="18" customHeight="1" collapsed="1">
      <c r="B25" s="86"/>
      <c r="C25" s="87" t="s">
        <v>17</v>
      </c>
      <c r="D25" s="88"/>
      <c r="E25" s="89"/>
      <c r="F25" s="90"/>
      <c r="G25" s="33">
        <v>49.8</v>
      </c>
      <c r="H25" s="33">
        <v>43.8</v>
      </c>
      <c r="I25" s="33">
        <v>331.5</v>
      </c>
      <c r="J25" s="33">
        <v>290.09999999999997</v>
      </c>
      <c r="K25" s="33">
        <v>1195.8</v>
      </c>
      <c r="L25" s="33">
        <v>192.29999999999998</v>
      </c>
      <c r="M25" s="33">
        <v>4931</v>
      </c>
      <c r="N25" s="33">
        <v>1102.8</v>
      </c>
      <c r="O25" s="33">
        <v>642.89999999999986</v>
      </c>
      <c r="P25" s="33">
        <v>2877.2999999999997</v>
      </c>
      <c r="Q25" s="33">
        <v>319.2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4"/>
    </row>
    <row r="26" spans="1:85" s="85" customFormat="1" ht="15.75">
      <c r="D26" s="102"/>
      <c r="E26" s="103"/>
      <c r="F26" s="104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CG26" s="84"/>
    </row>
    <row r="27" spans="1:85" s="76" customFormat="1" ht="23.1" customHeight="1">
      <c r="A27" s="85"/>
      <c r="B27" s="77" t="s">
        <v>18</v>
      </c>
      <c r="C27" s="77"/>
      <c r="D27" s="78"/>
      <c r="E27" s="79"/>
      <c r="F27" s="80"/>
      <c r="G27" s="29">
        <v>199201.60000000003</v>
      </c>
      <c r="H27" s="29">
        <v>193193.5</v>
      </c>
      <c r="I27" s="29">
        <v>210644.2</v>
      </c>
      <c r="J27" s="29">
        <v>203305.69999999998</v>
      </c>
      <c r="K27" s="29">
        <v>217232.59999999998</v>
      </c>
      <c r="L27" s="29">
        <v>277247.09999999998</v>
      </c>
      <c r="M27" s="29">
        <v>246898.49999999997</v>
      </c>
      <c r="N27" s="29">
        <v>233290.10000000003</v>
      </c>
      <c r="O27" s="29">
        <v>250531.90000000002</v>
      </c>
      <c r="P27" s="29">
        <v>262365.2</v>
      </c>
      <c r="Q27" s="29">
        <v>267559.7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G27" s="84"/>
    </row>
    <row r="28" spans="1:85" s="85" customFormat="1" ht="18" customHeight="1">
      <c r="B28" s="86"/>
      <c r="C28" s="87" t="s">
        <v>19</v>
      </c>
      <c r="D28" s="88"/>
      <c r="E28" s="89"/>
      <c r="F28" s="90"/>
      <c r="G28" s="33">
        <v>189052.7</v>
      </c>
      <c r="H28" s="33">
        <v>179632.3</v>
      </c>
      <c r="I28" s="33">
        <v>194852.59999999998</v>
      </c>
      <c r="J28" s="33">
        <v>188248.29999999996</v>
      </c>
      <c r="K28" s="33">
        <v>200854.3</v>
      </c>
      <c r="L28" s="33">
        <v>264254.39999999997</v>
      </c>
      <c r="M28" s="33">
        <v>230112.59999999998</v>
      </c>
      <c r="N28" s="33">
        <v>213504.30000000002</v>
      </c>
      <c r="O28" s="33">
        <v>229933.09999999998</v>
      </c>
      <c r="P28" s="33">
        <v>238603.6</v>
      </c>
      <c r="Q28" s="33">
        <v>249322.1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G28" s="84"/>
    </row>
    <row r="29" spans="1:85" s="85" customFormat="1" ht="15.75">
      <c r="C29" s="85" t="s">
        <v>45</v>
      </c>
      <c r="D29" s="102"/>
      <c r="E29" s="103"/>
      <c r="F29" s="104"/>
      <c r="G29" s="46">
        <v>117254.20000000001</v>
      </c>
      <c r="H29" s="46">
        <v>114732.70000000001</v>
      </c>
      <c r="I29" s="46">
        <v>131189.79999999999</v>
      </c>
      <c r="J29" s="46">
        <v>119792.99999999997</v>
      </c>
      <c r="K29" s="46">
        <v>125291.69999999998</v>
      </c>
      <c r="L29" s="46">
        <v>170938.39999999997</v>
      </c>
      <c r="M29" s="46">
        <v>132809.29999999999</v>
      </c>
      <c r="N29" s="46">
        <v>129012.90000000001</v>
      </c>
      <c r="O29" s="46">
        <v>138198.79999999999</v>
      </c>
      <c r="P29" s="46">
        <v>140266.70000000001</v>
      </c>
      <c r="Q29" s="46">
        <v>140914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G29" s="84"/>
    </row>
    <row r="30" spans="1:85" s="95" customFormat="1" ht="15.75" hidden="1" outlineLevel="1">
      <c r="A30" s="85"/>
      <c r="C30" s="92"/>
      <c r="D30" s="93" t="s">
        <v>20</v>
      </c>
      <c r="E30" s="94"/>
      <c r="G30" s="38">
        <v>82626.500000000015</v>
      </c>
      <c r="H30" s="38">
        <v>81233.100000000006</v>
      </c>
      <c r="I30" s="38">
        <v>85897.9</v>
      </c>
      <c r="J30" s="38">
        <v>85563.599999999991</v>
      </c>
      <c r="K30" s="38">
        <v>87936.199999999983</v>
      </c>
      <c r="L30" s="38">
        <v>129859.29999999999</v>
      </c>
      <c r="M30" s="38">
        <v>91199.5</v>
      </c>
      <c r="N30" s="38">
        <v>88126.6</v>
      </c>
      <c r="O30" s="38">
        <v>93109.3</v>
      </c>
      <c r="P30" s="38">
        <v>98063.5</v>
      </c>
      <c r="Q30" s="38">
        <v>97724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G30" s="84"/>
    </row>
    <row r="31" spans="1:85" s="95" customFormat="1" ht="15.75" hidden="1" outlineLevel="1">
      <c r="A31" s="85"/>
      <c r="C31" s="92"/>
      <c r="D31" s="37" t="s">
        <v>66</v>
      </c>
      <c r="E31" s="94"/>
      <c r="G31" s="38">
        <v>5229.7</v>
      </c>
      <c r="H31" s="38">
        <v>5537.2</v>
      </c>
      <c r="I31" s="38">
        <v>8162.5</v>
      </c>
      <c r="J31" s="38">
        <v>4670.2</v>
      </c>
      <c r="K31" s="38">
        <v>5812.2</v>
      </c>
      <c r="L31" s="38">
        <v>5997</v>
      </c>
      <c r="M31" s="38">
        <v>6967.7</v>
      </c>
      <c r="N31" s="38">
        <v>6868.3</v>
      </c>
      <c r="O31" s="38">
        <v>11079</v>
      </c>
      <c r="P31" s="38">
        <v>7038.3</v>
      </c>
      <c r="Q31" s="38">
        <v>6263.7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G31" s="84"/>
    </row>
    <row r="32" spans="1:85" s="95" customFormat="1" ht="15.75" hidden="1" outlineLevel="1">
      <c r="A32" s="85"/>
      <c r="C32" s="92"/>
      <c r="D32" s="37" t="s">
        <v>67</v>
      </c>
      <c r="E32" s="94"/>
      <c r="G32" s="38">
        <v>6986.0000000000009</v>
      </c>
      <c r="H32" s="38">
        <v>7082.5000000000009</v>
      </c>
      <c r="I32" s="38">
        <v>12120.099999999999</v>
      </c>
      <c r="J32" s="38">
        <v>8043.4000000000005</v>
      </c>
      <c r="K32" s="38">
        <v>7673.4000000000005</v>
      </c>
      <c r="L32" s="38">
        <v>7775.7999999999993</v>
      </c>
      <c r="M32" s="38">
        <v>8276</v>
      </c>
      <c r="N32" s="38">
        <v>7601</v>
      </c>
      <c r="O32" s="38">
        <v>8004.9</v>
      </c>
      <c r="P32" s="38">
        <v>7907.1</v>
      </c>
      <c r="Q32" s="38">
        <v>8174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G32" s="84"/>
    </row>
    <row r="33" spans="1:85" s="92" customFormat="1" ht="15.75" hidden="1" outlineLevel="1">
      <c r="A33" s="85"/>
      <c r="B33" s="85"/>
      <c r="C33" s="85"/>
      <c r="D33" s="93" t="s">
        <v>21</v>
      </c>
      <c r="E33" s="103"/>
      <c r="F33" s="104"/>
      <c r="G33" s="38">
        <v>9611</v>
      </c>
      <c r="H33" s="38">
        <v>8242.7000000000007</v>
      </c>
      <c r="I33" s="38">
        <v>9153.9</v>
      </c>
      <c r="J33" s="38">
        <v>8409.4</v>
      </c>
      <c r="K33" s="38">
        <v>9411.5</v>
      </c>
      <c r="L33" s="38">
        <v>12247.3</v>
      </c>
      <c r="M33" s="38">
        <v>11328.3</v>
      </c>
      <c r="N33" s="38">
        <v>10490.9</v>
      </c>
      <c r="O33" s="38">
        <v>10151.9</v>
      </c>
      <c r="P33" s="38">
        <v>10265.1</v>
      </c>
      <c r="Q33" s="38">
        <v>11502.7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G33" s="84"/>
    </row>
    <row r="34" spans="1:85" s="92" customFormat="1" ht="15.75" hidden="1" outlineLevel="1">
      <c r="A34" s="85"/>
      <c r="B34" s="85"/>
      <c r="C34" s="85"/>
      <c r="D34" s="93" t="s">
        <v>46</v>
      </c>
      <c r="E34" s="103"/>
      <c r="F34" s="104"/>
      <c r="G34" s="38">
        <v>11252</v>
      </c>
      <c r="H34" s="38">
        <v>9165.6</v>
      </c>
      <c r="I34" s="38">
        <v>9817.9</v>
      </c>
      <c r="J34" s="38">
        <v>9896.9</v>
      </c>
      <c r="K34" s="38">
        <v>10086</v>
      </c>
      <c r="L34" s="38">
        <v>11292.3</v>
      </c>
      <c r="M34" s="38">
        <v>11376.3</v>
      </c>
      <c r="N34" s="38">
        <v>11528.7</v>
      </c>
      <c r="O34" s="38">
        <v>10771.1</v>
      </c>
      <c r="P34" s="38">
        <v>11026.3</v>
      </c>
      <c r="Q34" s="38">
        <v>10647.9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G34" s="84"/>
    </row>
    <row r="35" spans="1:85" s="92" customFormat="1" ht="15.75" hidden="1" outlineLevel="1">
      <c r="A35" s="85"/>
      <c r="B35" s="85"/>
      <c r="C35" s="85"/>
      <c r="D35" s="93" t="s">
        <v>47</v>
      </c>
      <c r="E35" s="103"/>
      <c r="F35" s="104"/>
      <c r="G35" s="38">
        <v>1549</v>
      </c>
      <c r="H35" s="38">
        <v>3471.6</v>
      </c>
      <c r="I35" s="38">
        <v>6037.5</v>
      </c>
      <c r="J35" s="38">
        <v>3209.5</v>
      </c>
      <c r="K35" s="38">
        <v>4372.3999999999996</v>
      </c>
      <c r="L35" s="38">
        <v>3766.7</v>
      </c>
      <c r="M35" s="38">
        <v>3661.5</v>
      </c>
      <c r="N35" s="38">
        <v>4397.4000000000005</v>
      </c>
      <c r="O35" s="38">
        <v>5082.5999999999995</v>
      </c>
      <c r="P35" s="38">
        <v>5966.4</v>
      </c>
      <c r="Q35" s="38">
        <v>6601.7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G35" s="84"/>
    </row>
    <row r="36" spans="1:85" s="85" customFormat="1" ht="15.75" collapsed="1">
      <c r="C36" s="85" t="s">
        <v>23</v>
      </c>
      <c r="D36" s="102"/>
      <c r="E36" s="103"/>
      <c r="F36" s="104"/>
      <c r="G36" s="46">
        <v>9149.1999999999989</v>
      </c>
      <c r="H36" s="46">
        <v>9948.8000000000011</v>
      </c>
      <c r="I36" s="46">
        <v>9508</v>
      </c>
      <c r="J36" s="46">
        <v>15560.8</v>
      </c>
      <c r="K36" s="46">
        <v>21922.1</v>
      </c>
      <c r="L36" s="46">
        <v>33559.9</v>
      </c>
      <c r="M36" s="46">
        <v>23762.100000000006</v>
      </c>
      <c r="N36" s="46">
        <v>23590.2</v>
      </c>
      <c r="O36" s="46">
        <v>29621.399999999998</v>
      </c>
      <c r="P36" s="46">
        <v>28944.9</v>
      </c>
      <c r="Q36" s="46">
        <v>34010.1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E36" s="110"/>
      <c r="CG36" s="84"/>
    </row>
    <row r="37" spans="1:85" s="95" customFormat="1" ht="15.75" hidden="1" outlineLevel="1">
      <c r="A37" s="85"/>
      <c r="C37" s="92"/>
      <c r="D37" s="93" t="s">
        <v>24</v>
      </c>
      <c r="E37" s="94"/>
      <c r="G37" s="38">
        <v>2590.6</v>
      </c>
      <c r="H37" s="38">
        <v>2900.9</v>
      </c>
      <c r="I37" s="38">
        <v>2086.1000000000004</v>
      </c>
      <c r="J37" s="38">
        <v>7134.1999999999989</v>
      </c>
      <c r="K37" s="38">
        <v>13599.3</v>
      </c>
      <c r="L37" s="38">
        <v>23180.1</v>
      </c>
      <c r="M37" s="38">
        <v>15373</v>
      </c>
      <c r="N37" s="38">
        <v>17187.7</v>
      </c>
      <c r="O37" s="38">
        <v>20638</v>
      </c>
      <c r="P37" s="38">
        <v>19417.7</v>
      </c>
      <c r="Q37" s="38">
        <v>24465.999999999996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E37" s="110"/>
      <c r="CG37" s="84"/>
    </row>
    <row r="38" spans="1:85" s="95" customFormat="1" ht="15.75" hidden="1" outlineLevel="1">
      <c r="A38" s="85"/>
      <c r="C38" s="92"/>
      <c r="D38" s="93" t="s">
        <v>25</v>
      </c>
      <c r="E38" s="94"/>
      <c r="G38" s="38">
        <v>6199.4</v>
      </c>
      <c r="H38" s="38">
        <v>6973.2000000000007</v>
      </c>
      <c r="I38" s="38">
        <v>7397.9</v>
      </c>
      <c r="J38" s="38">
        <v>8348.0999999999985</v>
      </c>
      <c r="K38" s="38">
        <v>8256.7000000000007</v>
      </c>
      <c r="L38" s="38">
        <v>10332.700000000001</v>
      </c>
      <c r="M38" s="38">
        <v>8227.7000000000007</v>
      </c>
      <c r="N38" s="38">
        <v>6340.6</v>
      </c>
      <c r="O38" s="38">
        <v>8909.2000000000007</v>
      </c>
      <c r="P38" s="38">
        <v>9448.2999999999993</v>
      </c>
      <c r="Q38" s="38">
        <v>9463.5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E38" s="110"/>
      <c r="CG38" s="84"/>
    </row>
    <row r="39" spans="1:85" s="95" customFormat="1" ht="15.75" hidden="1" outlineLevel="1">
      <c r="A39" s="85"/>
      <c r="C39" s="92"/>
      <c r="D39" s="93" t="s">
        <v>26</v>
      </c>
      <c r="E39" s="94"/>
      <c r="G39" s="38">
        <v>359.2</v>
      </c>
      <c r="H39" s="38">
        <v>74.7</v>
      </c>
      <c r="I39" s="38">
        <v>24</v>
      </c>
      <c r="J39" s="38">
        <v>78.5</v>
      </c>
      <c r="K39" s="38">
        <v>66.099999999999994</v>
      </c>
      <c r="L39" s="38">
        <v>47.1</v>
      </c>
      <c r="M39" s="38">
        <v>161.4</v>
      </c>
      <c r="N39" s="38">
        <v>61.9</v>
      </c>
      <c r="O39" s="38">
        <v>74.199999999999989</v>
      </c>
      <c r="P39" s="38">
        <v>78.900000000000006</v>
      </c>
      <c r="Q39" s="38">
        <v>80.599999999999994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E39" s="110"/>
      <c r="CG39" s="84"/>
    </row>
    <row r="40" spans="1:85" s="85" customFormat="1" ht="15.75" collapsed="1">
      <c r="C40" s="85" t="s">
        <v>27</v>
      </c>
      <c r="D40" s="102"/>
      <c r="E40" s="103"/>
      <c r="F40" s="104"/>
      <c r="G40" s="46">
        <v>41755.599999999999</v>
      </c>
      <c r="H40" s="46">
        <v>37060.6</v>
      </c>
      <c r="I40" s="46">
        <v>37231.9</v>
      </c>
      <c r="J40" s="46">
        <v>36376.399999999994</v>
      </c>
      <c r="K40" s="46">
        <v>38326.699999999997</v>
      </c>
      <c r="L40" s="46">
        <v>42237.599999999999</v>
      </c>
      <c r="M40" s="46">
        <v>51210.600000000006</v>
      </c>
      <c r="N40" s="46">
        <v>40807.600000000006</v>
      </c>
      <c r="O40" s="46">
        <v>43080.3</v>
      </c>
      <c r="P40" s="46">
        <v>47768.700000000004</v>
      </c>
      <c r="Q40" s="46">
        <v>48392.2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G40" s="84"/>
    </row>
    <row r="41" spans="1:85" s="95" customFormat="1" ht="15.75" hidden="1" outlineLevel="1">
      <c r="A41" s="85"/>
      <c r="C41" s="92"/>
      <c r="D41" s="93" t="s">
        <v>28</v>
      </c>
      <c r="E41" s="94"/>
      <c r="G41" s="38">
        <v>31442.1</v>
      </c>
      <c r="H41" s="38">
        <v>28630.999999999996</v>
      </c>
      <c r="I41" s="38">
        <v>28477.300000000003</v>
      </c>
      <c r="J41" s="38">
        <v>28287.4</v>
      </c>
      <c r="K41" s="38">
        <v>28749.5</v>
      </c>
      <c r="L41" s="38">
        <v>30866</v>
      </c>
      <c r="M41" s="38">
        <v>41403.4</v>
      </c>
      <c r="N41" s="38">
        <v>30511.399999999998</v>
      </c>
      <c r="O41" s="38">
        <v>31708.5</v>
      </c>
      <c r="P41" s="38">
        <v>33501.5</v>
      </c>
      <c r="Q41" s="38">
        <v>35311.300000000003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G41" s="84"/>
    </row>
    <row r="42" spans="1:85" s="85" customFormat="1" ht="15.75" hidden="1" outlineLevel="1">
      <c r="B42" s="95"/>
      <c r="C42" s="92"/>
      <c r="D42" s="93" t="s">
        <v>29</v>
      </c>
      <c r="E42" s="94"/>
      <c r="F42" s="95"/>
      <c r="G42" s="38">
        <v>10313.5</v>
      </c>
      <c r="H42" s="38">
        <v>8429.6</v>
      </c>
      <c r="I42" s="38">
        <v>8754.6</v>
      </c>
      <c r="J42" s="38">
        <v>8089</v>
      </c>
      <c r="K42" s="38">
        <v>9577.2000000000007</v>
      </c>
      <c r="L42" s="38">
        <v>11371.6</v>
      </c>
      <c r="M42" s="38">
        <v>9807.2000000000007</v>
      </c>
      <c r="N42" s="38">
        <v>10296.200000000001</v>
      </c>
      <c r="O42" s="38">
        <v>11371.800000000001</v>
      </c>
      <c r="P42" s="38">
        <v>14267.199999999999</v>
      </c>
      <c r="Q42" s="38">
        <v>13080.900000000001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G42" s="84"/>
    </row>
    <row r="43" spans="1:85" s="85" customFormat="1" ht="15.75" collapsed="1">
      <c r="C43" s="85" t="s">
        <v>48</v>
      </c>
      <c r="D43" s="102"/>
      <c r="E43" s="103"/>
      <c r="F43" s="104"/>
      <c r="G43" s="46">
        <v>7002.0000000000009</v>
      </c>
      <c r="H43" s="46">
        <v>5440.3</v>
      </c>
      <c r="I43" s="46">
        <v>3802.2000000000003</v>
      </c>
      <c r="J43" s="46">
        <v>5086.0999999999995</v>
      </c>
      <c r="K43" s="46">
        <v>3401.2999999999997</v>
      </c>
      <c r="L43" s="46">
        <v>4841.7</v>
      </c>
      <c r="M43" s="46">
        <v>6057.2999999999993</v>
      </c>
      <c r="N43" s="46">
        <v>7313</v>
      </c>
      <c r="O43" s="46">
        <v>6250.9999999999991</v>
      </c>
      <c r="P43" s="46">
        <v>7196</v>
      </c>
      <c r="Q43" s="46">
        <v>10492.800000000001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G43" s="84"/>
    </row>
    <row r="44" spans="1:85" s="92" customFormat="1" ht="15.75" hidden="1" outlineLevel="1">
      <c r="A44" s="85"/>
      <c r="B44" s="95"/>
      <c r="D44" s="93" t="s">
        <v>31</v>
      </c>
      <c r="E44" s="94"/>
      <c r="F44" s="95"/>
      <c r="G44" s="38">
        <v>2124.5</v>
      </c>
      <c r="H44" s="38">
        <v>2140.8000000000002</v>
      </c>
      <c r="I44" s="38">
        <v>1657.3999999999999</v>
      </c>
      <c r="J44" s="38">
        <v>2922</v>
      </c>
      <c r="K44" s="38">
        <v>1180.3</v>
      </c>
      <c r="L44" s="38">
        <v>2359.1</v>
      </c>
      <c r="M44" s="38">
        <v>2034</v>
      </c>
      <c r="N44" s="38">
        <v>2689.7000000000003</v>
      </c>
      <c r="O44" s="38">
        <v>2646.7999999999997</v>
      </c>
      <c r="P44" s="38">
        <v>2761.8</v>
      </c>
      <c r="Q44" s="38">
        <v>2832.5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G44" s="84"/>
    </row>
    <row r="45" spans="1:85" s="92" customFormat="1" ht="15.75" hidden="1" outlineLevel="1">
      <c r="A45" s="85"/>
      <c r="B45" s="95"/>
      <c r="D45" s="93" t="s">
        <v>32</v>
      </c>
      <c r="E45" s="94"/>
      <c r="F45" s="95"/>
      <c r="G45" s="38">
        <v>1523.8</v>
      </c>
      <c r="H45" s="38">
        <v>1523.8</v>
      </c>
      <c r="I45" s="38">
        <v>1000</v>
      </c>
      <c r="J45" s="38">
        <v>1000</v>
      </c>
      <c r="K45" s="38">
        <v>1000</v>
      </c>
      <c r="L45" s="38">
        <v>1000</v>
      </c>
      <c r="M45" s="38">
        <v>468.2</v>
      </c>
      <c r="N45" s="38">
        <v>1000</v>
      </c>
      <c r="O45" s="38">
        <v>1177.8</v>
      </c>
      <c r="P45" s="38">
        <v>856.4</v>
      </c>
      <c r="Q45" s="38">
        <v>3303.2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G45" s="84"/>
    </row>
    <row r="46" spans="1:85" s="92" customFormat="1" ht="15.75" hidden="1" outlineLevel="1">
      <c r="A46" s="85"/>
      <c r="B46" s="95"/>
      <c r="D46" s="93" t="s">
        <v>44</v>
      </c>
      <c r="E46" s="94"/>
      <c r="F46" s="95"/>
      <c r="G46" s="38">
        <v>356.7</v>
      </c>
      <c r="H46" s="38">
        <v>177.7</v>
      </c>
      <c r="I46" s="38">
        <v>159.5</v>
      </c>
      <c r="J46" s="38">
        <v>76.5</v>
      </c>
      <c r="K46" s="38">
        <v>240</v>
      </c>
      <c r="L46" s="38">
        <v>390.2</v>
      </c>
      <c r="M46" s="38">
        <v>396.8</v>
      </c>
      <c r="N46" s="38">
        <v>447.1</v>
      </c>
      <c r="O46" s="38">
        <v>429.1</v>
      </c>
      <c r="P46" s="38">
        <v>618.4</v>
      </c>
      <c r="Q46" s="38">
        <v>333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G46" s="84"/>
    </row>
    <row r="47" spans="1:85" s="92" customFormat="1" ht="15.75" hidden="1" outlineLevel="1">
      <c r="A47" s="85"/>
      <c r="B47" s="95"/>
      <c r="D47" s="93" t="s">
        <v>33</v>
      </c>
      <c r="E47" s="94"/>
      <c r="F47" s="95"/>
      <c r="G47" s="38">
        <v>1218.9000000000001</v>
      </c>
      <c r="H47" s="38">
        <v>586.5</v>
      </c>
      <c r="I47" s="38">
        <v>542.4</v>
      </c>
      <c r="J47" s="38">
        <v>801.1</v>
      </c>
      <c r="K47" s="38">
        <v>682.3</v>
      </c>
      <c r="L47" s="38">
        <v>492.59999999999997</v>
      </c>
      <c r="M47" s="38">
        <v>679.80000000000007</v>
      </c>
      <c r="N47" s="38">
        <v>1296.6000000000001</v>
      </c>
      <c r="O47" s="38">
        <v>715.1</v>
      </c>
      <c r="P47" s="38">
        <v>768.80000000000007</v>
      </c>
      <c r="Q47" s="38">
        <v>672.6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G47" s="84"/>
    </row>
    <row r="48" spans="1:85" s="92" customFormat="1" ht="15.75" hidden="1" outlineLevel="1">
      <c r="A48" s="85"/>
      <c r="B48" s="95"/>
      <c r="D48" s="93" t="s">
        <v>34</v>
      </c>
      <c r="E48" s="94"/>
      <c r="F48" s="95"/>
      <c r="G48" s="38">
        <v>1778.1</v>
      </c>
      <c r="H48" s="38">
        <v>1011.4999999999999</v>
      </c>
      <c r="I48" s="38">
        <v>442.90000000000003</v>
      </c>
      <c r="J48" s="38">
        <v>286.5</v>
      </c>
      <c r="K48" s="38">
        <v>298.7</v>
      </c>
      <c r="L48" s="38">
        <v>599.79999999999995</v>
      </c>
      <c r="M48" s="38">
        <v>2478.5</v>
      </c>
      <c r="N48" s="38">
        <v>1879.6000000000001</v>
      </c>
      <c r="O48" s="38">
        <v>1282.2</v>
      </c>
      <c r="P48" s="38">
        <v>2190.6000000000004</v>
      </c>
      <c r="Q48" s="38">
        <v>3351.5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G48" s="84"/>
    </row>
    <row r="49" spans="1:85" s="85" customFormat="1" ht="15.75" collapsed="1">
      <c r="C49" s="85" t="s">
        <v>35</v>
      </c>
      <c r="D49" s="102"/>
      <c r="E49" s="103"/>
      <c r="F49" s="104"/>
      <c r="G49" s="46">
        <v>13891.699999999999</v>
      </c>
      <c r="H49" s="46">
        <v>12449.9</v>
      </c>
      <c r="I49" s="46">
        <v>13120.699999999999</v>
      </c>
      <c r="J49" s="46">
        <v>11432</v>
      </c>
      <c r="K49" s="46">
        <v>11912.499999999998</v>
      </c>
      <c r="L49" s="46">
        <v>12676.800000000001</v>
      </c>
      <c r="M49" s="46">
        <v>16273.3</v>
      </c>
      <c r="N49" s="46">
        <v>12780.6</v>
      </c>
      <c r="O49" s="46">
        <v>12781.6</v>
      </c>
      <c r="P49" s="46">
        <v>14427.3</v>
      </c>
      <c r="Q49" s="46">
        <v>15512.999999999998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G49" s="84"/>
    </row>
    <row r="50" spans="1:85" s="92" customFormat="1" ht="15.75" hidden="1" outlineLevel="1">
      <c r="A50" s="85"/>
      <c r="B50" s="85"/>
      <c r="C50" s="85"/>
      <c r="D50" s="93" t="s">
        <v>36</v>
      </c>
      <c r="E50" s="103"/>
      <c r="F50" s="104"/>
      <c r="G50" s="38">
        <v>7358.1</v>
      </c>
      <c r="H50" s="38">
        <v>8266.3999999999978</v>
      </c>
      <c r="I50" s="38">
        <v>8203.2999999999993</v>
      </c>
      <c r="J50" s="38">
        <v>7988.3</v>
      </c>
      <c r="K50" s="38">
        <v>7836.6</v>
      </c>
      <c r="L50" s="38">
        <v>7615.4000000000005</v>
      </c>
      <c r="M50" s="38">
        <v>12049.6</v>
      </c>
      <c r="N50" s="38">
        <v>8495</v>
      </c>
      <c r="O50" s="38">
        <v>8311.5</v>
      </c>
      <c r="P50" s="38">
        <v>8534.7000000000007</v>
      </c>
      <c r="Q50" s="38">
        <v>10239.1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G50" s="84"/>
    </row>
    <row r="51" spans="1:85" s="92" customFormat="1" ht="15.75" hidden="1" outlineLevel="1">
      <c r="A51" s="85"/>
      <c r="B51" s="85"/>
      <c r="C51" s="93"/>
      <c r="D51" s="93" t="s">
        <v>49</v>
      </c>
      <c r="E51" s="103"/>
      <c r="F51" s="93"/>
      <c r="G51" s="38">
        <v>1433.4</v>
      </c>
      <c r="H51" s="38">
        <v>344.69999999999982</v>
      </c>
      <c r="I51" s="38">
        <v>562.49999999999955</v>
      </c>
      <c r="J51" s="38">
        <v>36</v>
      </c>
      <c r="K51" s="38">
        <v>31.399999999999636</v>
      </c>
      <c r="L51" s="38">
        <v>828.70000000000073</v>
      </c>
      <c r="M51" s="38">
        <v>30.999999999999545</v>
      </c>
      <c r="N51" s="38">
        <v>479.29999999999995</v>
      </c>
      <c r="O51" s="38">
        <v>11.5</v>
      </c>
      <c r="P51" s="38">
        <v>8.9000000000005457</v>
      </c>
      <c r="Q51" s="38">
        <v>15.899999999999636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G51" s="84"/>
    </row>
    <row r="52" spans="1:85" s="92" customFormat="1" ht="15.75" hidden="1" outlineLevel="1">
      <c r="A52" s="85"/>
      <c r="B52" s="85"/>
      <c r="D52" s="93" t="s">
        <v>22</v>
      </c>
      <c r="E52" s="93"/>
      <c r="F52" s="104"/>
      <c r="G52" s="38">
        <v>5100.2000000000007</v>
      </c>
      <c r="H52" s="38">
        <v>3838.7999999999997</v>
      </c>
      <c r="I52" s="38">
        <v>4354.8999999999996</v>
      </c>
      <c r="J52" s="38">
        <v>3407.7000000000003</v>
      </c>
      <c r="K52" s="38">
        <v>4044.4999999999995</v>
      </c>
      <c r="L52" s="38">
        <v>4232.7</v>
      </c>
      <c r="M52" s="38">
        <v>4192.7</v>
      </c>
      <c r="N52" s="38">
        <v>3806.3</v>
      </c>
      <c r="O52" s="38">
        <v>4458.6000000000004</v>
      </c>
      <c r="P52" s="38">
        <v>5883.7000000000007</v>
      </c>
      <c r="Q52" s="38">
        <v>5258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G52" s="84"/>
    </row>
    <row r="53" spans="1:85" s="92" customFormat="1" ht="15.75" collapsed="1">
      <c r="A53" s="85"/>
      <c r="B53" s="85"/>
      <c r="E53" s="103"/>
      <c r="F53" s="104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</row>
    <row r="54" spans="1:85" s="85" customFormat="1" ht="18" customHeight="1">
      <c r="B54" s="86"/>
      <c r="C54" s="87" t="s">
        <v>37</v>
      </c>
      <c r="D54" s="88"/>
      <c r="E54" s="89"/>
      <c r="F54" s="90"/>
      <c r="G54" s="33">
        <v>10148.9</v>
      </c>
      <c r="H54" s="33">
        <v>13561.199999999999</v>
      </c>
      <c r="I54" s="33">
        <v>15791.599999999999</v>
      </c>
      <c r="J54" s="33">
        <v>15057.4</v>
      </c>
      <c r="K54" s="33">
        <v>16378.300000000001</v>
      </c>
      <c r="L54" s="33">
        <v>12992.699999999999</v>
      </c>
      <c r="M54" s="33">
        <v>16785.900000000001</v>
      </c>
      <c r="N54" s="33">
        <v>19785.8</v>
      </c>
      <c r="O54" s="33">
        <v>20598.8</v>
      </c>
      <c r="P54" s="33">
        <v>23761.600000000002</v>
      </c>
      <c r="Q54" s="33">
        <v>18237.599999999999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</row>
    <row r="55" spans="1:85" s="85" customFormat="1" ht="15.75">
      <c r="C55" s="85" t="s">
        <v>24</v>
      </c>
      <c r="D55" s="102"/>
      <c r="E55" s="103"/>
      <c r="F55" s="104"/>
      <c r="G55" s="46">
        <v>1976.1999999999998</v>
      </c>
      <c r="H55" s="46">
        <v>1633.1</v>
      </c>
      <c r="I55" s="46">
        <v>3167.9</v>
      </c>
      <c r="J55" s="46">
        <v>2712.2000000000003</v>
      </c>
      <c r="K55" s="46">
        <v>1772.8999999999999</v>
      </c>
      <c r="L55" s="46">
        <v>4004.7</v>
      </c>
      <c r="M55" s="46">
        <v>1834.1</v>
      </c>
      <c r="N55" s="46">
        <v>1917.3</v>
      </c>
      <c r="O55" s="46">
        <v>2011</v>
      </c>
      <c r="P55" s="46">
        <v>4352.5</v>
      </c>
      <c r="Q55" s="46">
        <v>2735.8999999999996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</row>
    <row r="56" spans="1:85" s="92" customFormat="1" ht="15.75" hidden="1" outlineLevel="1">
      <c r="A56" s="85"/>
      <c r="D56" s="93" t="s">
        <v>38</v>
      </c>
      <c r="E56" s="94"/>
      <c r="F56" s="95"/>
      <c r="G56" s="38">
        <v>1051.2</v>
      </c>
      <c r="H56" s="38">
        <v>1338.9</v>
      </c>
      <c r="I56" s="38">
        <v>1496.9</v>
      </c>
      <c r="J56" s="38">
        <v>1075.9999999999998</v>
      </c>
      <c r="K56" s="38">
        <v>1040.5999999999999</v>
      </c>
      <c r="L56" s="38">
        <v>2622.7999999999997</v>
      </c>
      <c r="M56" s="38">
        <v>1616.3</v>
      </c>
      <c r="N56" s="38">
        <v>1842.2</v>
      </c>
      <c r="O56" s="38">
        <v>1927.1</v>
      </c>
      <c r="P56" s="38">
        <v>3357.1</v>
      </c>
      <c r="Q56" s="38">
        <v>1797.1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</row>
    <row r="57" spans="1:85" s="85" customFormat="1" ht="15.75" hidden="1" outlineLevel="1">
      <c r="B57" s="92"/>
      <c r="C57" s="92"/>
      <c r="D57" s="93" t="s">
        <v>30</v>
      </c>
      <c r="E57" s="94"/>
      <c r="F57" s="95"/>
      <c r="G57" s="38">
        <v>925</v>
      </c>
      <c r="H57" s="38">
        <v>294.20000000000005</v>
      </c>
      <c r="I57" s="38">
        <v>1671</v>
      </c>
      <c r="J57" s="38">
        <v>1636.2</v>
      </c>
      <c r="K57" s="38">
        <v>732.3</v>
      </c>
      <c r="L57" s="38">
        <v>1381.9</v>
      </c>
      <c r="M57" s="38">
        <v>217.79999999999998</v>
      </c>
      <c r="N57" s="38">
        <v>75.100000000000009</v>
      </c>
      <c r="O57" s="38">
        <v>83.9</v>
      </c>
      <c r="P57" s="38">
        <v>995.4</v>
      </c>
      <c r="Q57" s="38">
        <v>938.8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</row>
    <row r="58" spans="1:85" s="85" customFormat="1" ht="15.75" collapsed="1">
      <c r="C58" s="85" t="s">
        <v>25</v>
      </c>
      <c r="D58" s="102"/>
      <c r="E58" s="103"/>
      <c r="F58" s="104"/>
      <c r="G58" s="46">
        <v>2691.7999999999997</v>
      </c>
      <c r="H58" s="46">
        <v>4126.5</v>
      </c>
      <c r="I58" s="46">
        <v>4795</v>
      </c>
      <c r="J58" s="46">
        <v>4037.6000000000004</v>
      </c>
      <c r="K58" s="46">
        <v>4797.2</v>
      </c>
      <c r="L58" s="46">
        <v>1874.5</v>
      </c>
      <c r="M58" s="46">
        <v>4325.1000000000004</v>
      </c>
      <c r="N58" s="46">
        <v>6675.6</v>
      </c>
      <c r="O58" s="46">
        <v>3741.7</v>
      </c>
      <c r="P58" s="46">
        <v>8683</v>
      </c>
      <c r="Q58" s="46">
        <v>5780.7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</row>
    <row r="59" spans="1:85" s="76" customFormat="1" ht="15.75" hidden="1" outlineLevel="1">
      <c r="A59" s="85"/>
      <c r="B59" s="92"/>
      <c r="C59" s="92"/>
      <c r="D59" s="93" t="s">
        <v>38</v>
      </c>
      <c r="E59" s="94"/>
      <c r="F59" s="95"/>
      <c r="G59" s="38">
        <v>2447.5</v>
      </c>
      <c r="H59" s="38">
        <v>3935.6</v>
      </c>
      <c r="I59" s="38">
        <v>3305.4</v>
      </c>
      <c r="J59" s="38">
        <v>2865.9</v>
      </c>
      <c r="K59" s="38">
        <v>4575.0999999999995</v>
      </c>
      <c r="L59" s="38">
        <v>1605.6</v>
      </c>
      <c r="M59" s="38">
        <v>3964.6</v>
      </c>
      <c r="N59" s="38">
        <v>5893.9</v>
      </c>
      <c r="O59" s="38">
        <v>3533.7999999999997</v>
      </c>
      <c r="P59" s="38">
        <v>7856.2999999999993</v>
      </c>
      <c r="Q59" s="38">
        <v>5250.2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</row>
    <row r="60" spans="1:85" s="85" customFormat="1" ht="15.75" hidden="1" outlineLevel="1">
      <c r="B60" s="92"/>
      <c r="C60" s="92"/>
      <c r="D60" s="93" t="s">
        <v>30</v>
      </c>
      <c r="E60" s="94"/>
      <c r="F60" s="95"/>
      <c r="G60" s="38">
        <v>244.3</v>
      </c>
      <c r="H60" s="38">
        <v>190.9</v>
      </c>
      <c r="I60" s="38">
        <v>1489.6</v>
      </c>
      <c r="J60" s="38">
        <v>1171.7</v>
      </c>
      <c r="K60" s="38">
        <v>222.1</v>
      </c>
      <c r="L60" s="38">
        <v>268.89999999999998</v>
      </c>
      <c r="M60" s="38">
        <v>360.5</v>
      </c>
      <c r="N60" s="38">
        <v>781.7</v>
      </c>
      <c r="O60" s="38">
        <v>207.9</v>
      </c>
      <c r="P60" s="38">
        <v>826.69999999999993</v>
      </c>
      <c r="Q60" s="38">
        <v>530.5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</row>
    <row r="61" spans="1:85" s="85" customFormat="1" ht="15.75" collapsed="1">
      <c r="C61" s="85" t="s">
        <v>31</v>
      </c>
      <c r="D61" s="102"/>
      <c r="E61" s="103"/>
      <c r="F61" s="104"/>
      <c r="G61" s="46">
        <v>683.69999999999993</v>
      </c>
      <c r="H61" s="46">
        <v>777.1</v>
      </c>
      <c r="I61" s="46">
        <v>2315.5</v>
      </c>
      <c r="J61" s="46">
        <v>1260.8</v>
      </c>
      <c r="K61" s="46">
        <v>1258.4000000000001</v>
      </c>
      <c r="L61" s="46">
        <v>900</v>
      </c>
      <c r="M61" s="46">
        <v>768.6</v>
      </c>
      <c r="N61" s="46">
        <v>940.30000000000007</v>
      </c>
      <c r="O61" s="46">
        <v>1719.9</v>
      </c>
      <c r="P61" s="46">
        <v>1445.2</v>
      </c>
      <c r="Q61" s="46">
        <v>1829.5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</row>
    <row r="62" spans="1:85" s="85" customFormat="1" ht="15.75" hidden="1" outlineLevel="1">
      <c r="B62" s="92"/>
      <c r="C62" s="92"/>
      <c r="D62" s="93" t="s">
        <v>38</v>
      </c>
      <c r="E62" s="94"/>
      <c r="F62" s="95"/>
      <c r="G62" s="38">
        <v>419.5</v>
      </c>
      <c r="H62" s="38">
        <v>527.5</v>
      </c>
      <c r="I62" s="38">
        <v>604.6</v>
      </c>
      <c r="J62" s="38">
        <v>557.1</v>
      </c>
      <c r="K62" s="38">
        <v>494</v>
      </c>
      <c r="L62" s="38">
        <v>525.6</v>
      </c>
      <c r="M62" s="38">
        <v>531.5</v>
      </c>
      <c r="N62" s="38">
        <v>306.10000000000002</v>
      </c>
      <c r="O62" s="38">
        <v>980.09999999999991</v>
      </c>
      <c r="P62" s="38">
        <v>803.7</v>
      </c>
      <c r="Q62" s="38">
        <v>1147.7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</row>
    <row r="63" spans="1:85" s="85" customFormat="1" ht="15.75" hidden="1" outlineLevel="1">
      <c r="B63" s="92"/>
      <c r="C63" s="92"/>
      <c r="D63" s="93" t="s">
        <v>30</v>
      </c>
      <c r="E63" s="94"/>
      <c r="F63" s="93"/>
      <c r="G63" s="38">
        <v>264.2</v>
      </c>
      <c r="H63" s="38">
        <v>249.6</v>
      </c>
      <c r="I63" s="38">
        <v>1710.8999999999999</v>
      </c>
      <c r="J63" s="38">
        <v>703.69999999999993</v>
      </c>
      <c r="K63" s="38">
        <v>764.4</v>
      </c>
      <c r="L63" s="38">
        <v>374.4</v>
      </c>
      <c r="M63" s="38">
        <v>237.1</v>
      </c>
      <c r="N63" s="38">
        <v>634.20000000000005</v>
      </c>
      <c r="O63" s="38">
        <v>739.8</v>
      </c>
      <c r="P63" s="38">
        <v>641.5</v>
      </c>
      <c r="Q63" s="38">
        <v>681.8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</row>
    <row r="64" spans="1:85" s="85" customFormat="1" ht="15.75" collapsed="1">
      <c r="C64" s="85" t="s">
        <v>39</v>
      </c>
      <c r="D64" s="102"/>
      <c r="E64" s="103"/>
      <c r="F64" s="104"/>
      <c r="G64" s="46">
        <v>372.5</v>
      </c>
      <c r="H64" s="46">
        <v>2196.1</v>
      </c>
      <c r="I64" s="46">
        <v>2451</v>
      </c>
      <c r="J64" s="46">
        <v>1796.8999999999999</v>
      </c>
      <c r="K64" s="46">
        <v>1295</v>
      </c>
      <c r="L64" s="46">
        <v>362</v>
      </c>
      <c r="M64" s="46">
        <v>1821.6</v>
      </c>
      <c r="N64" s="46">
        <v>2136.4</v>
      </c>
      <c r="O64" s="46">
        <v>2332.2000000000003</v>
      </c>
      <c r="P64" s="46">
        <v>2651.4</v>
      </c>
      <c r="Q64" s="46">
        <v>2144.6999999999998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</row>
    <row r="65" spans="1:80" s="76" customFormat="1" ht="15.75" hidden="1" outlineLevel="1">
      <c r="A65" s="85"/>
      <c r="B65" s="85"/>
      <c r="C65" s="92"/>
      <c r="D65" s="93" t="s">
        <v>38</v>
      </c>
      <c r="E65" s="94"/>
      <c r="F65" s="93"/>
      <c r="G65" s="38">
        <v>8.8000000000000007</v>
      </c>
      <c r="H65" s="38">
        <v>5.6999999999999993</v>
      </c>
      <c r="I65" s="38">
        <v>10.1</v>
      </c>
      <c r="J65" s="38">
        <v>0</v>
      </c>
      <c r="K65" s="38">
        <v>50</v>
      </c>
      <c r="L65" s="38">
        <v>0</v>
      </c>
      <c r="M65" s="38">
        <v>0.1</v>
      </c>
      <c r="N65" s="38">
        <v>63.8</v>
      </c>
      <c r="O65" s="38">
        <v>2.1999999999999997</v>
      </c>
      <c r="P65" s="38">
        <v>523.20000000000005</v>
      </c>
      <c r="Q65" s="38">
        <v>269.3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</row>
    <row r="66" spans="1:80" s="85" customFormat="1" ht="15.75" hidden="1" outlineLevel="1">
      <c r="B66" s="92"/>
      <c r="C66" s="92"/>
      <c r="D66" s="93" t="s">
        <v>30</v>
      </c>
      <c r="E66" s="94"/>
      <c r="F66" s="93"/>
      <c r="G66" s="38">
        <v>363.7</v>
      </c>
      <c r="H66" s="38">
        <v>2190.4</v>
      </c>
      <c r="I66" s="38">
        <v>2440.9</v>
      </c>
      <c r="J66" s="38">
        <v>1796.8999999999999</v>
      </c>
      <c r="K66" s="38">
        <v>1245</v>
      </c>
      <c r="L66" s="38">
        <v>362</v>
      </c>
      <c r="M66" s="38">
        <v>1821.5</v>
      </c>
      <c r="N66" s="38">
        <v>2072.6</v>
      </c>
      <c r="O66" s="38">
        <v>2330</v>
      </c>
      <c r="P66" s="38">
        <v>2128.1999999999998</v>
      </c>
      <c r="Q66" s="38">
        <v>1875.3999999999999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</row>
    <row r="67" spans="1:80" s="85" customFormat="1" ht="15.75" collapsed="1">
      <c r="C67" s="85" t="s">
        <v>58</v>
      </c>
      <c r="D67" s="102"/>
      <c r="E67" s="103"/>
      <c r="F67" s="104"/>
      <c r="G67" s="46">
        <v>556.1</v>
      </c>
      <c r="H67" s="46">
        <v>2568.1999999999998</v>
      </c>
      <c r="I67" s="46">
        <v>657.6</v>
      </c>
      <c r="J67" s="46">
        <v>1704</v>
      </c>
      <c r="K67" s="46">
        <v>1479.1000000000001</v>
      </c>
      <c r="L67" s="46">
        <v>956.90000000000009</v>
      </c>
      <c r="M67" s="46">
        <v>1667.6</v>
      </c>
      <c r="N67" s="46">
        <v>1288.5</v>
      </c>
      <c r="O67" s="46">
        <v>2095.1</v>
      </c>
      <c r="P67" s="46">
        <v>2018.3999999999999</v>
      </c>
      <c r="Q67" s="46">
        <v>1808.4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</row>
    <row r="68" spans="1:80" s="85" customFormat="1" ht="15.75" hidden="1" outlineLevel="1">
      <c r="B68" s="92"/>
      <c r="C68" s="92"/>
      <c r="D68" s="93" t="s">
        <v>38</v>
      </c>
      <c r="E68" s="94"/>
      <c r="F68" s="95"/>
      <c r="G68" s="38">
        <v>135.4</v>
      </c>
      <c r="H68" s="38">
        <v>2309.3000000000002</v>
      </c>
      <c r="I68" s="38">
        <v>401.5</v>
      </c>
      <c r="J68" s="38">
        <v>1333.3</v>
      </c>
      <c r="K68" s="38">
        <v>1169.9000000000001</v>
      </c>
      <c r="L68" s="38">
        <v>439.70000000000005</v>
      </c>
      <c r="M68" s="38">
        <v>1083.8999999999999</v>
      </c>
      <c r="N68" s="38">
        <v>917.9</v>
      </c>
      <c r="O68" s="38">
        <v>1429.2</v>
      </c>
      <c r="P68" s="38">
        <v>1521.5</v>
      </c>
      <c r="Q68" s="38">
        <v>996.90000000000009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</row>
    <row r="69" spans="1:80" s="85" customFormat="1" ht="15.75" hidden="1" outlineLevel="1">
      <c r="B69" s="92"/>
      <c r="C69" s="92"/>
      <c r="D69" s="93" t="s">
        <v>30</v>
      </c>
      <c r="E69" s="94"/>
      <c r="F69" s="95"/>
      <c r="G69" s="38">
        <v>420.7</v>
      </c>
      <c r="H69" s="38">
        <v>258.89999999999998</v>
      </c>
      <c r="I69" s="38">
        <v>256.10000000000002</v>
      </c>
      <c r="J69" s="38">
        <v>370.7</v>
      </c>
      <c r="K69" s="38">
        <v>309.2</v>
      </c>
      <c r="L69" s="38">
        <v>517.20000000000005</v>
      </c>
      <c r="M69" s="38">
        <v>583.70000000000005</v>
      </c>
      <c r="N69" s="38">
        <v>370.6</v>
      </c>
      <c r="O69" s="38">
        <v>665.9</v>
      </c>
      <c r="P69" s="38">
        <v>496.90000000000003</v>
      </c>
      <c r="Q69" s="38">
        <v>811.5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</row>
    <row r="70" spans="1:80" s="85" customFormat="1" ht="15.75" collapsed="1">
      <c r="C70" s="85" t="s">
        <v>41</v>
      </c>
      <c r="D70" s="102"/>
      <c r="E70" s="103"/>
      <c r="F70" s="104"/>
      <c r="G70" s="46">
        <v>3868.6000000000004</v>
      </c>
      <c r="H70" s="46">
        <v>2260.1999999999998</v>
      </c>
      <c r="I70" s="46">
        <v>2404.6</v>
      </c>
      <c r="J70" s="46">
        <v>3545.9</v>
      </c>
      <c r="K70" s="46">
        <v>5775.7000000000007</v>
      </c>
      <c r="L70" s="46">
        <v>4894.6000000000004</v>
      </c>
      <c r="M70" s="46">
        <v>6368.9</v>
      </c>
      <c r="N70" s="46">
        <v>6827.6999999999989</v>
      </c>
      <c r="O70" s="46">
        <v>8698.9000000000015</v>
      </c>
      <c r="P70" s="46">
        <v>4611.0999999999995</v>
      </c>
      <c r="Q70" s="46">
        <v>3938.3999999999996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</row>
    <row r="71" spans="1:80" s="85" customFormat="1" ht="15.75" hidden="1" outlineLevel="1">
      <c r="D71" s="93" t="s">
        <v>38</v>
      </c>
      <c r="E71" s="103"/>
      <c r="F71" s="104"/>
      <c r="G71" s="38">
        <v>3333.6000000000004</v>
      </c>
      <c r="H71" s="38">
        <v>1898.7999999999997</v>
      </c>
      <c r="I71" s="38">
        <v>2034.6</v>
      </c>
      <c r="J71" s="38">
        <v>3157.1</v>
      </c>
      <c r="K71" s="38">
        <v>4733.2000000000007</v>
      </c>
      <c r="L71" s="38">
        <v>3660.9000000000005</v>
      </c>
      <c r="M71" s="38">
        <v>5966.9999999999991</v>
      </c>
      <c r="N71" s="38">
        <v>6272.9999999999991</v>
      </c>
      <c r="O71" s="38">
        <v>7305.1</v>
      </c>
      <c r="P71" s="38">
        <v>3039</v>
      </c>
      <c r="Q71" s="38">
        <v>2290.1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</row>
    <row r="72" spans="1:80" s="85" customFormat="1" ht="15.75" hidden="1" outlineLevel="1">
      <c r="D72" s="93" t="s">
        <v>30</v>
      </c>
      <c r="E72" s="103"/>
      <c r="F72" s="104"/>
      <c r="G72" s="38">
        <v>535</v>
      </c>
      <c r="H72" s="38">
        <v>361.40000000000003</v>
      </c>
      <c r="I72" s="38">
        <v>370</v>
      </c>
      <c r="J72" s="38">
        <v>388.8</v>
      </c>
      <c r="K72" s="38">
        <v>1042.5</v>
      </c>
      <c r="L72" s="38">
        <v>1233.7</v>
      </c>
      <c r="M72" s="38">
        <v>401.90000000000003</v>
      </c>
      <c r="N72" s="38">
        <v>554.70000000000005</v>
      </c>
      <c r="O72" s="38">
        <v>1393.7999999999997</v>
      </c>
      <c r="P72" s="38">
        <v>1572.0999999999997</v>
      </c>
      <c r="Q72" s="38">
        <v>1648.3000000000002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</row>
    <row r="73" spans="1:80" s="85" customFormat="1" ht="15.75" collapsed="1">
      <c r="C73" s="85" t="s">
        <v>40</v>
      </c>
      <c r="D73" s="102"/>
      <c r="E73" s="103"/>
      <c r="F73" s="104"/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</row>
    <row r="74" spans="1:80" s="85" customFormat="1" ht="15.75">
      <c r="C74" s="92"/>
      <c r="D74" s="93"/>
      <c r="E74" s="94"/>
      <c r="F74" s="93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</row>
    <row r="75" spans="1:80" s="76" customFormat="1" ht="23.1" customHeight="1">
      <c r="A75" s="85"/>
      <c r="B75" s="77" t="s">
        <v>42</v>
      </c>
      <c r="C75" s="77"/>
      <c r="D75" s="78"/>
      <c r="E75" s="79"/>
      <c r="F75" s="80"/>
      <c r="G75" s="29">
        <v>3928.5999999999858</v>
      </c>
      <c r="H75" s="29">
        <v>-20227.599999999991</v>
      </c>
      <c r="I75" s="29">
        <v>-14701.899999999987</v>
      </c>
      <c r="J75" s="29">
        <v>-10342.399999999996</v>
      </c>
      <c r="K75" s="29">
        <v>-7817.7999999999975</v>
      </c>
      <c r="L75" s="29">
        <v>-56663.599999999984</v>
      </c>
      <c r="M75" s="29">
        <v>-14279.600000000009</v>
      </c>
      <c r="N75" s="29">
        <v>-10356.400000000016</v>
      </c>
      <c r="O75" s="29">
        <v>-22854.299999999996</v>
      </c>
      <c r="P75" s="29">
        <v>-16585.900000000009</v>
      </c>
      <c r="Q75" s="29">
        <v>-33770.199999999997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</row>
    <row r="76" spans="1:80" s="8" customFormat="1" ht="9" customHeight="1">
      <c r="A76" s="9"/>
      <c r="B76" s="1"/>
      <c r="C76" s="1"/>
      <c r="D76" s="2"/>
      <c r="E76" s="3"/>
      <c r="F76" s="4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</row>
    <row r="77" spans="1:80" s="8" customFormat="1" ht="15.75" customHeight="1">
      <c r="A77" s="9"/>
      <c r="B77" s="7"/>
      <c r="C77" s="32" t="s">
        <v>78</v>
      </c>
      <c r="D77" s="10"/>
      <c r="E77" s="11"/>
      <c r="F77" s="12"/>
      <c r="G77" s="33">
        <v>29818.000000000004</v>
      </c>
      <c r="H77" s="33">
        <v>7510.1</v>
      </c>
      <c r="I77" s="33">
        <v>23194</v>
      </c>
      <c r="J77" s="33">
        <v>33116.700000000004</v>
      </c>
      <c r="K77" s="33">
        <v>19521.399999999998</v>
      </c>
      <c r="L77" s="33">
        <v>32202.100000000002</v>
      </c>
      <c r="M77" s="33">
        <v>48100.2</v>
      </c>
      <c r="N77" s="33">
        <v>4160.8999999999996</v>
      </c>
      <c r="O77" s="33">
        <v>33003.900000000009</v>
      </c>
      <c r="P77" s="33">
        <v>61740.700000000004</v>
      </c>
      <c r="Q77" s="33">
        <v>39114.000000000007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80" s="8" customFormat="1" ht="9" customHeight="1">
      <c r="A78" s="9"/>
      <c r="B78" s="1"/>
      <c r="C78" s="1"/>
      <c r="D78" s="2"/>
      <c r="E78" s="3"/>
      <c r="F78" s="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79" spans="1:80" ht="15.75">
      <c r="A79" s="8"/>
      <c r="B79" s="28" t="s">
        <v>43</v>
      </c>
      <c r="C79" s="14"/>
      <c r="D79" s="15"/>
      <c r="E79" s="16"/>
      <c r="F79" s="17"/>
      <c r="G79" s="29">
        <v>-25889.400000000016</v>
      </c>
      <c r="H79" s="29">
        <v>-27737.69999999999</v>
      </c>
      <c r="I79" s="29">
        <v>-37895.899999999987</v>
      </c>
      <c r="J79" s="29">
        <v>-43459.1</v>
      </c>
      <c r="K79" s="29">
        <v>-27339.199999999997</v>
      </c>
      <c r="L79" s="29">
        <v>-88865.699999999983</v>
      </c>
      <c r="M79" s="29">
        <v>-62379.8</v>
      </c>
      <c r="N79" s="29">
        <v>-14517.300000000014</v>
      </c>
      <c r="O79" s="29">
        <v>-55858.2</v>
      </c>
      <c r="P79" s="29">
        <v>-78326.60000000002</v>
      </c>
      <c r="Q79" s="29">
        <v>-72884.2</v>
      </c>
    </row>
    <row r="80" spans="1:80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ht="15.75">
      <c r="B81" s="19"/>
      <c r="C81" s="64" t="s">
        <v>63</v>
      </c>
      <c r="D81" s="21"/>
      <c r="E81" s="22"/>
      <c r="F81" s="23"/>
      <c r="G81" s="46">
        <v>1970.7</v>
      </c>
      <c r="H81" s="46">
        <v>1031</v>
      </c>
      <c r="I81" s="46">
        <v>6065</v>
      </c>
      <c r="J81" s="46">
        <v>1030</v>
      </c>
      <c r="K81" s="46">
        <v>1928</v>
      </c>
      <c r="L81" s="46">
        <v>4787</v>
      </c>
      <c r="M81" s="46">
        <v>4566</v>
      </c>
      <c r="N81" s="46">
        <v>1308</v>
      </c>
      <c r="O81" s="46">
        <v>5241</v>
      </c>
      <c r="P81" s="46">
        <v>2286</v>
      </c>
      <c r="Q81" s="46">
        <v>672</v>
      </c>
    </row>
    <row r="82" spans="2:17" ht="15.75">
      <c r="B82" s="19"/>
      <c r="C82" s="19"/>
      <c r="D82" s="21"/>
      <c r="E82" s="22"/>
      <c r="F82" s="23"/>
      <c r="G82" s="23"/>
      <c r="H82" s="23"/>
      <c r="I82" s="23"/>
      <c r="J82" s="23"/>
    </row>
    <row r="83" spans="2:17" ht="15.75">
      <c r="B83" s="28" t="s">
        <v>64</v>
      </c>
      <c r="C83" s="28"/>
      <c r="D83" s="28"/>
      <c r="E83" s="28"/>
      <c r="F83" s="28"/>
      <c r="G83" s="29">
        <v>1957.8999999999858</v>
      </c>
      <c r="H83" s="29">
        <v>-21258.599999999991</v>
      </c>
      <c r="I83" s="29">
        <v>-20766.899999999987</v>
      </c>
      <c r="J83" s="29">
        <v>-11372.399999999996</v>
      </c>
      <c r="K83" s="29">
        <v>-9745.7999999999975</v>
      </c>
      <c r="L83" s="29">
        <v>-61450.599999999984</v>
      </c>
      <c r="M83" s="29">
        <v>-18845.600000000009</v>
      </c>
      <c r="N83" s="29">
        <v>-11664.400000000016</v>
      </c>
      <c r="O83" s="29">
        <v>-28095.299999999996</v>
      </c>
      <c r="P83" s="29">
        <v>-18871.900000000009</v>
      </c>
      <c r="Q83" s="29">
        <v>-34442.199999999997</v>
      </c>
    </row>
    <row r="85" spans="2:17">
      <c r="G85" s="67"/>
      <c r="H85" s="67"/>
      <c r="I85" s="67"/>
      <c r="J85" s="67"/>
      <c r="K85" s="67"/>
      <c r="L85" s="67"/>
      <c r="M85" s="67"/>
    </row>
    <row r="86" spans="2:17">
      <c r="G86" s="67"/>
      <c r="H86" s="67"/>
      <c r="I86" s="67"/>
      <c r="J86" s="67"/>
      <c r="K86" s="67"/>
      <c r="L86" s="67"/>
      <c r="M86" s="67"/>
    </row>
  </sheetData>
  <mergeCells count="5">
    <mergeCell ref="B2:H2"/>
    <mergeCell ref="B3:H3"/>
    <mergeCell ref="I2:O2"/>
    <mergeCell ref="I3:O3"/>
    <mergeCell ref="B1:O1"/>
  </mergeCells>
  <printOptions horizontalCentered="1"/>
  <pageMargins left="0.11811023622047245" right="0" top="0.35433070866141736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variaciones</vt:lpstr>
      <vt:lpstr>serie mensual</vt:lpstr>
      <vt:lpstr>'serie mensual'!Área_de_impresión</vt:lpstr>
      <vt:lpstr>variaciones!Área_de_impresión</vt:lpstr>
    </vt:vector>
  </TitlesOfParts>
  <Company>Oficina Nacional de Presupuesto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Lifszyc</dc:creator>
  <cp:lastModifiedBy>Juan</cp:lastModifiedBy>
  <cp:lastPrinted>2018-11-15T21:38:38Z</cp:lastPrinted>
  <dcterms:created xsi:type="dcterms:W3CDTF">2017-02-01T16:55:20Z</dcterms:created>
  <dcterms:modified xsi:type="dcterms:W3CDTF">2019-02-04T16:49:52Z</dcterms:modified>
</cp:coreProperties>
</file>