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UNICEF\SERIE UNICEF - Etapa II\Documento 2021\Tablas a publicar\"/>
    </mc:Choice>
  </mc:AlternateContent>
  <bookViews>
    <workbookView xWindow="7670" yWindow="480" windowWidth="4370" windowHeight="2240" tabRatio="816"/>
  </bookViews>
  <sheets>
    <sheet name="Indicadores agregados" sheetId="52" r:id="rId1"/>
    <sheet name="Según categorías" sheetId="53" r:id="rId2"/>
    <sheet name="Según clases" sheetId="54" r:id="rId3"/>
    <sheet name="Buenos Aires" sheetId="28" r:id="rId4"/>
    <sheet name="Ciudad de Buenos Aires" sheetId="29" r:id="rId5"/>
    <sheet name="Catamarca" sheetId="30" r:id="rId6"/>
    <sheet name="Chaco" sheetId="31" r:id="rId7"/>
    <sheet name="Chubut" sheetId="32" r:id="rId8"/>
    <sheet name="Córdoba" sheetId="33" r:id="rId9"/>
    <sheet name="Corrientes" sheetId="34" r:id="rId10"/>
    <sheet name="Entre Ríos" sheetId="35" r:id="rId11"/>
    <sheet name="Formosa" sheetId="36" r:id="rId12"/>
    <sheet name="Jujuy" sheetId="37" r:id="rId13"/>
    <sheet name="La Pampa" sheetId="38" r:id="rId14"/>
    <sheet name="La Rioja" sheetId="39" r:id="rId15"/>
    <sheet name="Mendoza" sheetId="40" r:id="rId16"/>
    <sheet name="Misiones" sheetId="41" r:id="rId17"/>
    <sheet name="Neuquén" sheetId="42" r:id="rId18"/>
    <sheet name="Río Negro" sheetId="43" r:id="rId19"/>
    <sheet name="Salta" sheetId="44" r:id="rId20"/>
    <sheet name="San Juan" sheetId="45" r:id="rId21"/>
    <sheet name="San Luis" sheetId="46" r:id="rId22"/>
    <sheet name="Santa Cruz" sheetId="47" r:id="rId23"/>
    <sheet name="Santa Fe" sheetId="48" r:id="rId24"/>
    <sheet name="Santiago del Estero" sheetId="49" r:id="rId25"/>
    <sheet name="Tierra del Fuego" sheetId="50" r:id="rId26"/>
    <sheet name="Tucumán" sheetId="51" r:id="rId27"/>
  </sheets>
  <definedNames>
    <definedName name="_xlnm._FilterDatabase" localSheetId="3" hidden="1">'Buenos Aires'!$A$30:$U$42</definedName>
    <definedName name="_xlnm._FilterDatabase" localSheetId="5" hidden="1">Catamarca!$A$30:$T$42</definedName>
    <definedName name="_xlnm._FilterDatabase" localSheetId="6" hidden="1">Chaco!$A$30:$U$42</definedName>
    <definedName name="_xlnm._FilterDatabase" localSheetId="7" hidden="1">Chubut!$A$30:$T$42</definedName>
    <definedName name="_xlnm._FilterDatabase" localSheetId="4" hidden="1">'Ciudad de Buenos Aires'!$A$30:$T$42</definedName>
    <definedName name="_xlnm._FilterDatabase" localSheetId="8" hidden="1">Córdoba!$A$30:$U$42</definedName>
    <definedName name="_xlnm._FilterDatabase" localSheetId="9" hidden="1">Corrientes!$A$30:$U$42</definedName>
    <definedName name="_xlnm._FilterDatabase" localSheetId="10" hidden="1">'Entre Ríos'!$A$30:$U$42</definedName>
    <definedName name="_xlnm._FilterDatabase" localSheetId="11" hidden="1">Formosa!$A$30:$U$42</definedName>
    <definedName name="_xlnm._FilterDatabase" localSheetId="12" hidden="1">Jujuy!$A$30:$U$42</definedName>
    <definedName name="_xlnm._FilterDatabase" localSheetId="13" hidden="1">'La Pampa'!$A$30:$U$42</definedName>
    <definedName name="_xlnm._FilterDatabase" localSheetId="14" hidden="1">'La Rioja'!$A$30:$U$42</definedName>
    <definedName name="_xlnm._FilterDatabase" localSheetId="15" hidden="1">Mendoza!$A$30:$U$42</definedName>
    <definedName name="_xlnm._FilterDatabase" localSheetId="16" hidden="1">Misiones!$A$30:$U$42</definedName>
    <definedName name="_xlnm._FilterDatabase" localSheetId="17" hidden="1">Neuquén!$A$30:$U$42</definedName>
    <definedName name="_xlnm._FilterDatabase" localSheetId="18" hidden="1">'Río Negro'!$A$30:$T$42</definedName>
    <definedName name="_xlnm._FilterDatabase" localSheetId="19" hidden="1">Salta!$A$30:$U$42</definedName>
    <definedName name="_xlnm._FilterDatabase" localSheetId="20" hidden="1">'San Juan'!$A$30:$U$42</definedName>
    <definedName name="_xlnm._FilterDatabase" localSheetId="21" hidden="1">'San Luis'!$A$30:$U$42</definedName>
    <definedName name="_xlnm._FilterDatabase" localSheetId="22" hidden="1">'Santa Cruz'!$A$30:$U$42</definedName>
    <definedName name="_xlnm._FilterDatabase" localSheetId="23" hidden="1">'Santa Fe'!$A$30:$U$42</definedName>
    <definedName name="_xlnm._FilterDatabase" localSheetId="24" hidden="1">'Santiago del Estero'!$A$30:$U$42</definedName>
    <definedName name="_xlnm._FilterDatabase" localSheetId="25" hidden="1">'Tierra del Fuego'!$A$30:$U$42</definedName>
    <definedName name="_xlnm._FilterDatabase" localSheetId="26" hidden="1">Tucumán!$A$30:$U$42</definedName>
  </definedNames>
  <calcPr calcId="162913"/>
</workbook>
</file>

<file path=xl/calcChain.xml><?xml version="1.0" encoding="utf-8"?>
<calcChain xmlns="http://schemas.openxmlformats.org/spreadsheetml/2006/main">
  <c r="C45" i="54" l="1"/>
  <c r="D45" i="54"/>
  <c r="E45" i="54"/>
  <c r="F45" i="54"/>
  <c r="G45" i="54"/>
  <c r="H45" i="54"/>
  <c r="I45" i="54"/>
  <c r="J45" i="54"/>
  <c r="K45" i="54"/>
  <c r="L45" i="54"/>
  <c r="M45" i="54"/>
  <c r="N45" i="54"/>
  <c r="O45" i="54"/>
  <c r="P45" i="54"/>
  <c r="Q45" i="54"/>
  <c r="R45" i="54"/>
  <c r="S45" i="54"/>
  <c r="T45" i="54"/>
  <c r="U45" i="54"/>
  <c r="B45" i="54"/>
  <c r="U51" i="53"/>
  <c r="U81" i="53" l="1"/>
  <c r="U27" i="54"/>
  <c r="C27" i="54"/>
  <c r="D27" i="54"/>
  <c r="E27" i="54"/>
  <c r="F27" i="54"/>
  <c r="G27" i="54"/>
  <c r="H27" i="54"/>
  <c r="I27" i="54"/>
  <c r="J27" i="54"/>
  <c r="K27" i="54"/>
  <c r="L27" i="54"/>
  <c r="M27" i="54"/>
  <c r="N27" i="54"/>
  <c r="O27" i="54"/>
  <c r="P27" i="54"/>
  <c r="Q27" i="54"/>
  <c r="R27" i="54"/>
  <c r="S27" i="54"/>
  <c r="T27" i="54"/>
  <c r="B27" i="54"/>
  <c r="C24" i="54"/>
  <c r="D24" i="54"/>
  <c r="E24" i="54"/>
  <c r="F24" i="54"/>
  <c r="G24" i="54"/>
  <c r="H24" i="54"/>
  <c r="I24" i="54"/>
  <c r="J24" i="54"/>
  <c r="K24" i="54"/>
  <c r="L24" i="54"/>
  <c r="M24" i="54"/>
  <c r="N24" i="54"/>
  <c r="O24" i="54"/>
  <c r="P24" i="54"/>
  <c r="Q24" i="54"/>
  <c r="R24" i="54"/>
  <c r="S24" i="54"/>
  <c r="T24" i="54"/>
  <c r="U24" i="54"/>
  <c r="B24" i="54"/>
  <c r="C21" i="51" l="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B21" i="51"/>
  <c r="C21" i="50"/>
  <c r="D21" i="50"/>
  <c r="E21" i="50"/>
  <c r="F21" i="50"/>
  <c r="G21" i="50"/>
  <c r="H21" i="50"/>
  <c r="I21" i="50"/>
  <c r="J21" i="50"/>
  <c r="K21" i="50"/>
  <c r="L21" i="50"/>
  <c r="M21" i="50"/>
  <c r="N21" i="50"/>
  <c r="O21" i="50"/>
  <c r="P21" i="50"/>
  <c r="Q21" i="50"/>
  <c r="R21" i="50"/>
  <c r="S21" i="50"/>
  <c r="T21" i="50"/>
  <c r="U21" i="50"/>
  <c r="B21" i="50"/>
  <c r="C21" i="49"/>
  <c r="D21" i="49"/>
  <c r="E21" i="49"/>
  <c r="F21" i="49"/>
  <c r="G21" i="49"/>
  <c r="H21" i="49"/>
  <c r="I21" i="49"/>
  <c r="J21" i="49"/>
  <c r="K21" i="49"/>
  <c r="L21" i="49"/>
  <c r="M21" i="49"/>
  <c r="N21" i="49"/>
  <c r="O21" i="49"/>
  <c r="P21" i="49"/>
  <c r="Q21" i="49"/>
  <c r="R21" i="49"/>
  <c r="S21" i="49"/>
  <c r="T21" i="49"/>
  <c r="U21" i="49"/>
  <c r="B21" i="49"/>
  <c r="C21" i="48"/>
  <c r="D21" i="48"/>
  <c r="E21" i="48"/>
  <c r="F21" i="48"/>
  <c r="G21" i="48"/>
  <c r="H21" i="48"/>
  <c r="I21" i="48"/>
  <c r="J21" i="48"/>
  <c r="K21" i="48"/>
  <c r="L21" i="48"/>
  <c r="M21" i="48"/>
  <c r="N21" i="48"/>
  <c r="O21" i="48"/>
  <c r="P21" i="48"/>
  <c r="Q21" i="48"/>
  <c r="R21" i="48"/>
  <c r="S21" i="48"/>
  <c r="T21" i="48"/>
  <c r="U21" i="48"/>
  <c r="B21" i="48"/>
  <c r="C21" i="47"/>
  <c r="D21" i="47"/>
  <c r="E21" i="47"/>
  <c r="F21" i="47"/>
  <c r="G21" i="47"/>
  <c r="H21" i="47"/>
  <c r="I21" i="47"/>
  <c r="J21" i="47"/>
  <c r="K21" i="47"/>
  <c r="L21" i="47"/>
  <c r="M21" i="47"/>
  <c r="N21" i="47"/>
  <c r="O21" i="47"/>
  <c r="P21" i="47"/>
  <c r="Q21" i="47"/>
  <c r="R21" i="47"/>
  <c r="S21" i="47"/>
  <c r="T21" i="47"/>
  <c r="U21" i="47"/>
  <c r="B21" i="47"/>
  <c r="U21" i="46"/>
  <c r="C21" i="46"/>
  <c r="D21" i="46"/>
  <c r="E21" i="46"/>
  <c r="F21" i="46"/>
  <c r="G21" i="46"/>
  <c r="H21" i="46"/>
  <c r="I21" i="46"/>
  <c r="J21" i="46"/>
  <c r="K21" i="46"/>
  <c r="L21" i="46"/>
  <c r="M21" i="46"/>
  <c r="N21" i="46"/>
  <c r="O21" i="46"/>
  <c r="P21" i="46"/>
  <c r="Q21" i="46"/>
  <c r="R21" i="46"/>
  <c r="S21" i="46"/>
  <c r="T21" i="46"/>
  <c r="B21" i="46"/>
  <c r="C21" i="45"/>
  <c r="D21" i="45"/>
  <c r="E21" i="45"/>
  <c r="F21" i="45"/>
  <c r="G21" i="45"/>
  <c r="H21" i="45"/>
  <c r="I21" i="45"/>
  <c r="J21" i="45"/>
  <c r="K21" i="45"/>
  <c r="L21" i="45"/>
  <c r="M21" i="45"/>
  <c r="N21" i="45"/>
  <c r="O21" i="45"/>
  <c r="P21" i="45"/>
  <c r="Q21" i="45"/>
  <c r="R21" i="45"/>
  <c r="S21" i="45"/>
  <c r="T21" i="45"/>
  <c r="U21" i="45"/>
  <c r="B21" i="45"/>
  <c r="C21" i="44"/>
  <c r="D21" i="44"/>
  <c r="E21" i="44"/>
  <c r="F21" i="44"/>
  <c r="G21" i="44"/>
  <c r="H21" i="44"/>
  <c r="I21" i="44"/>
  <c r="J21" i="44"/>
  <c r="K21" i="44"/>
  <c r="L21" i="44"/>
  <c r="M21" i="44"/>
  <c r="N21" i="44"/>
  <c r="O21" i="44"/>
  <c r="P21" i="44"/>
  <c r="Q21" i="44"/>
  <c r="R21" i="44"/>
  <c r="S21" i="44"/>
  <c r="T21" i="44"/>
  <c r="U21" i="44"/>
  <c r="B21" i="44"/>
  <c r="C21" i="43"/>
  <c r="D21" i="43"/>
  <c r="E21" i="43"/>
  <c r="F21" i="43"/>
  <c r="G21" i="43"/>
  <c r="H21" i="43"/>
  <c r="I21" i="43"/>
  <c r="J21" i="43"/>
  <c r="K21" i="43"/>
  <c r="L21" i="43"/>
  <c r="M21" i="43"/>
  <c r="N21" i="43"/>
  <c r="O21" i="43"/>
  <c r="P21" i="43"/>
  <c r="Q21" i="43"/>
  <c r="R21" i="43"/>
  <c r="S21" i="43"/>
  <c r="T21" i="43"/>
  <c r="U21" i="43"/>
  <c r="B21" i="43"/>
  <c r="C21" i="42"/>
  <c r="D21" i="42"/>
  <c r="E21" i="42"/>
  <c r="F21" i="42"/>
  <c r="G21" i="42"/>
  <c r="H21" i="42"/>
  <c r="I21" i="42"/>
  <c r="J21" i="42"/>
  <c r="K21" i="42"/>
  <c r="L21" i="42"/>
  <c r="M21" i="42"/>
  <c r="N21" i="42"/>
  <c r="O21" i="42"/>
  <c r="P21" i="42"/>
  <c r="Q21" i="42"/>
  <c r="R21" i="42"/>
  <c r="S21" i="42"/>
  <c r="T21" i="42"/>
  <c r="U21" i="42"/>
  <c r="B21" i="42"/>
  <c r="C21" i="41"/>
  <c r="D21" i="41"/>
  <c r="E21" i="41"/>
  <c r="F21" i="41"/>
  <c r="G21" i="41"/>
  <c r="H21" i="41"/>
  <c r="I21" i="41"/>
  <c r="J21" i="41"/>
  <c r="K21" i="41"/>
  <c r="L21" i="41"/>
  <c r="M21" i="41"/>
  <c r="N21" i="41"/>
  <c r="O21" i="41"/>
  <c r="P21" i="41"/>
  <c r="Q21" i="41"/>
  <c r="R21" i="41"/>
  <c r="S21" i="41"/>
  <c r="T21" i="41"/>
  <c r="U21" i="41"/>
  <c r="B21" i="41"/>
  <c r="C21" i="40"/>
  <c r="D21" i="40"/>
  <c r="E21" i="40"/>
  <c r="F21" i="40"/>
  <c r="G21" i="40"/>
  <c r="H21" i="40"/>
  <c r="I21" i="40"/>
  <c r="J21" i="40"/>
  <c r="K21" i="40"/>
  <c r="L21" i="40"/>
  <c r="M21" i="40"/>
  <c r="N21" i="40"/>
  <c r="O21" i="40"/>
  <c r="P21" i="40"/>
  <c r="Q21" i="40"/>
  <c r="R21" i="40"/>
  <c r="S21" i="40"/>
  <c r="T21" i="40"/>
  <c r="U21" i="40"/>
  <c r="B21" i="40"/>
  <c r="U21" i="39"/>
  <c r="C21" i="39"/>
  <c r="D21" i="39"/>
  <c r="E21" i="39"/>
  <c r="F21" i="39"/>
  <c r="G21" i="39"/>
  <c r="H21" i="39"/>
  <c r="I21" i="39"/>
  <c r="J21" i="39"/>
  <c r="K21" i="39"/>
  <c r="L21" i="39"/>
  <c r="M21" i="39"/>
  <c r="N21" i="39"/>
  <c r="O21" i="39"/>
  <c r="P21" i="39"/>
  <c r="Q21" i="39"/>
  <c r="R21" i="39"/>
  <c r="S21" i="39"/>
  <c r="T21" i="39"/>
  <c r="B21" i="39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U21" i="38"/>
  <c r="B21" i="38"/>
  <c r="C21" i="37"/>
  <c r="D21" i="37"/>
  <c r="E21" i="37"/>
  <c r="F21" i="37"/>
  <c r="G21" i="37"/>
  <c r="H21" i="37"/>
  <c r="I21" i="37"/>
  <c r="J21" i="37"/>
  <c r="K21" i="37"/>
  <c r="L21" i="37"/>
  <c r="M21" i="37"/>
  <c r="N21" i="37"/>
  <c r="O21" i="37"/>
  <c r="P21" i="37"/>
  <c r="Q21" i="37"/>
  <c r="R21" i="37"/>
  <c r="S21" i="37"/>
  <c r="T21" i="37"/>
  <c r="U21" i="37"/>
  <c r="B21" i="37"/>
  <c r="C21" i="36"/>
  <c r="D21" i="36"/>
  <c r="E21" i="36"/>
  <c r="F21" i="36"/>
  <c r="G21" i="36"/>
  <c r="H21" i="36"/>
  <c r="I21" i="36"/>
  <c r="J21" i="36"/>
  <c r="K21" i="36"/>
  <c r="L21" i="36"/>
  <c r="M21" i="36"/>
  <c r="N21" i="36"/>
  <c r="O21" i="36"/>
  <c r="P21" i="36"/>
  <c r="Q21" i="36"/>
  <c r="R21" i="36"/>
  <c r="S21" i="36"/>
  <c r="T21" i="36"/>
  <c r="U21" i="36"/>
  <c r="B21" i="36"/>
  <c r="C21" i="35" l="1"/>
  <c r="D21" i="35"/>
  <c r="E21" i="35"/>
  <c r="F21" i="35"/>
  <c r="G21" i="35"/>
  <c r="H21" i="35"/>
  <c r="I21" i="35"/>
  <c r="J21" i="35"/>
  <c r="K21" i="35"/>
  <c r="L21" i="35"/>
  <c r="M21" i="35"/>
  <c r="N21" i="35"/>
  <c r="O21" i="35"/>
  <c r="P21" i="35"/>
  <c r="Q21" i="35"/>
  <c r="R21" i="35"/>
  <c r="S21" i="35"/>
  <c r="T21" i="35"/>
  <c r="U21" i="35"/>
  <c r="B21" i="35"/>
  <c r="C21" i="34"/>
  <c r="D21" i="34"/>
  <c r="E21" i="34"/>
  <c r="F21" i="34"/>
  <c r="G21" i="34"/>
  <c r="H21" i="34"/>
  <c r="I21" i="34"/>
  <c r="J21" i="34"/>
  <c r="K21" i="34"/>
  <c r="L21" i="34"/>
  <c r="M21" i="34"/>
  <c r="N21" i="34"/>
  <c r="O21" i="34"/>
  <c r="P21" i="34"/>
  <c r="Q21" i="34"/>
  <c r="R21" i="34"/>
  <c r="S21" i="34"/>
  <c r="T21" i="34"/>
  <c r="U21" i="34"/>
  <c r="B21" i="34"/>
  <c r="C21" i="33" l="1"/>
  <c r="D21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B21" i="33"/>
  <c r="C21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R21" i="32"/>
  <c r="S21" i="32"/>
  <c r="T21" i="32"/>
  <c r="U21" i="32"/>
  <c r="B21" i="32"/>
  <c r="C21" i="31"/>
  <c r="D21" i="31"/>
  <c r="E21" i="31"/>
  <c r="F21" i="31"/>
  <c r="G21" i="31"/>
  <c r="H21" i="31"/>
  <c r="I21" i="31"/>
  <c r="J21" i="31"/>
  <c r="K21" i="31"/>
  <c r="L21" i="31"/>
  <c r="M21" i="31"/>
  <c r="N21" i="31"/>
  <c r="O21" i="31"/>
  <c r="P21" i="31"/>
  <c r="Q21" i="31"/>
  <c r="R21" i="31"/>
  <c r="S21" i="31"/>
  <c r="T21" i="31"/>
  <c r="U21" i="31"/>
  <c r="B21" i="31"/>
  <c r="C21" i="30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B21" i="30"/>
  <c r="U23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B21" i="29"/>
  <c r="U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B21" i="28"/>
  <c r="T62" i="54" l="1"/>
  <c r="S62" i="54"/>
  <c r="R62" i="54"/>
  <c r="Q62" i="54"/>
  <c r="P62" i="54"/>
  <c r="O62" i="54"/>
  <c r="N62" i="54"/>
  <c r="M62" i="54"/>
  <c r="L62" i="54"/>
  <c r="K62" i="54"/>
  <c r="J62" i="54"/>
  <c r="I62" i="54"/>
  <c r="H62" i="54"/>
  <c r="G62" i="54"/>
  <c r="F62" i="54"/>
  <c r="E62" i="54"/>
  <c r="D62" i="54"/>
  <c r="C62" i="54"/>
  <c r="B62" i="54"/>
  <c r="J12" i="54"/>
  <c r="I12" i="54"/>
  <c r="H12" i="54"/>
  <c r="G12" i="54"/>
  <c r="F12" i="54"/>
  <c r="E12" i="54"/>
  <c r="D12" i="54"/>
  <c r="C12" i="54"/>
  <c r="B12" i="54"/>
  <c r="J9" i="54"/>
  <c r="I9" i="54"/>
  <c r="H9" i="54"/>
  <c r="H16" i="54" s="1"/>
  <c r="G9" i="54"/>
  <c r="G16" i="54" s="1"/>
  <c r="F9" i="54"/>
  <c r="E9" i="54"/>
  <c r="D9" i="54"/>
  <c r="D16" i="54" s="1"/>
  <c r="C9" i="54"/>
  <c r="C16" i="54" s="1"/>
  <c r="B9" i="54"/>
  <c r="T81" i="53"/>
  <c r="S81" i="53"/>
  <c r="R81" i="53"/>
  <c r="Q81" i="53"/>
  <c r="P81" i="53"/>
  <c r="O81" i="53"/>
  <c r="N81" i="53"/>
  <c r="M81" i="53"/>
  <c r="L81" i="53"/>
  <c r="K81" i="53"/>
  <c r="J81" i="53"/>
  <c r="I81" i="53"/>
  <c r="H81" i="53"/>
  <c r="G81" i="53"/>
  <c r="F81" i="53"/>
  <c r="E81" i="53"/>
  <c r="D81" i="53"/>
  <c r="C81" i="53"/>
  <c r="B81" i="53"/>
  <c r="T41" i="53"/>
  <c r="S41" i="53"/>
  <c r="R41" i="53"/>
  <c r="Q41" i="53"/>
  <c r="P41" i="53"/>
  <c r="O41" i="53"/>
  <c r="N41" i="53"/>
  <c r="M41" i="53"/>
  <c r="L41" i="53"/>
  <c r="K41" i="53"/>
  <c r="J41" i="53"/>
  <c r="I41" i="53"/>
  <c r="H41" i="53"/>
  <c r="G41" i="53"/>
  <c r="F41" i="53"/>
  <c r="E41" i="53"/>
  <c r="D41" i="53"/>
  <c r="C41" i="53"/>
  <c r="B41" i="53"/>
  <c r="J21" i="53"/>
  <c r="I21" i="53"/>
  <c r="H21" i="53"/>
  <c r="G21" i="53"/>
  <c r="F21" i="53"/>
  <c r="E21" i="53"/>
  <c r="D21" i="53"/>
  <c r="C21" i="53"/>
  <c r="B16" i="54" l="1"/>
  <c r="F16" i="54"/>
  <c r="J16" i="54"/>
  <c r="E16" i="54"/>
  <c r="I16" i="54"/>
  <c r="T23" i="29" l="1"/>
</calcChain>
</file>

<file path=xl/sharedStrings.xml><?xml version="1.0" encoding="utf-8"?>
<sst xmlns="http://schemas.openxmlformats.org/spreadsheetml/2006/main" count="998" uniqueCount="79">
  <si>
    <t>Categoría</t>
  </si>
  <si>
    <t>Clase</t>
  </si>
  <si>
    <t>Ayuda directa</t>
  </si>
  <si>
    <t>Condiciones de vida</t>
  </si>
  <si>
    <t>Deporte, recreación y cultura</t>
  </si>
  <si>
    <t>Desarrollo e integración</t>
  </si>
  <si>
    <t>Educación</t>
  </si>
  <si>
    <t>Nutrición y alimentación</t>
  </si>
  <si>
    <t>Salud</t>
  </si>
  <si>
    <t>En millones de $</t>
  </si>
  <si>
    <t>Total</t>
  </si>
  <si>
    <t>Protección del niño</t>
  </si>
  <si>
    <t>Ciencia y técnica</t>
  </si>
  <si>
    <t>E</t>
  </si>
  <si>
    <t>I</t>
  </si>
  <si>
    <t>A</t>
  </si>
  <si>
    <t>BP</t>
  </si>
  <si>
    <t>Indicador</t>
  </si>
  <si>
    <t>Principales indicadores del Gasto público social dirigido a la niñez y adolescencia</t>
  </si>
  <si>
    <t>Gasto público social dirigido a la niñez y adolescencia por clases de gasto</t>
  </si>
  <si>
    <t>En millones de pesos corrientes</t>
  </si>
  <si>
    <t>Gasto público social dirigido a la niñez y adolescencia por categorías de gasto</t>
  </si>
  <si>
    <t xml:space="preserve">   Resto A</t>
  </si>
  <si>
    <t xml:space="preserve">   OO.SS</t>
  </si>
  <si>
    <t>Provincia de Buenos Aires</t>
  </si>
  <si>
    <t>Ciudad de Buenos Aires</t>
  </si>
  <si>
    <t>Provincia de Catamarca</t>
  </si>
  <si>
    <t>Provincia de Chaco</t>
  </si>
  <si>
    <t>Provincia de Chubut</t>
  </si>
  <si>
    <t>Provincia de Córdoba</t>
  </si>
  <si>
    <t>Provincia de Corrientes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</si>
  <si>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</si>
  <si>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</si>
  <si>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</si>
  <si>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</si>
  <si>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</si>
  <si>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</si>
  <si>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</si>
  <si>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</si>
  <si>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</si>
  <si>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</si>
  <si>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</si>
  <si>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</si>
  <si>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</si>
  <si>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</si>
  <si>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</si>
  <si>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Tierra del Fuego</t>
  </si>
  <si>
    <t>Provincia de Tucumán</t>
  </si>
  <si>
    <t>En $ por niño/a</t>
  </si>
  <si>
    <t>En % del GPTP</t>
  </si>
  <si>
    <t>En % del GPSP</t>
  </si>
  <si>
    <t>Principales indicadores del Gasto Público Social dirigido a Niñez y Adolescencia</t>
  </si>
  <si>
    <t>Por nivel de gobierno ejecutor</t>
  </si>
  <si>
    <t>Consolidado Nación-Provincias</t>
  </si>
  <si>
    <t>En % del gasto público consolidado</t>
  </si>
  <si>
    <t>En % del gasto público social</t>
  </si>
  <si>
    <t>En % del PIB</t>
  </si>
  <si>
    <t>Nación (1)</t>
  </si>
  <si>
    <t>(1): Los resultados presentados en este cuadro se corresponden con la ejecución del Gasto Público Social dirigido a la Niñez y la Adolescencia. En caso de querer conocer cuál es la participación del nivel nacional desde el punto de vista del financiamiento de dicho gasto, es necesario sumar a estos resultados los presentados en la tabla de Transferencias que se encuentra más abajo</t>
  </si>
  <si>
    <t>Provincias</t>
  </si>
  <si>
    <t>Transferencias de Nación a las Provincias</t>
  </si>
  <si>
    <t>Gasto Público Social dirigido a la Niñez y Adolescencia, según categorías de gasto</t>
  </si>
  <si>
    <t xml:space="preserve">   Asignaciones familiares</t>
  </si>
  <si>
    <t xml:space="preserve">   Resto de ayuda directa</t>
  </si>
  <si>
    <t>Obras sociales</t>
  </si>
  <si>
    <t>Servicios urbanos</t>
  </si>
  <si>
    <t>Gasto Público Social dirigido a Niñez y Adolescencia, según clases de gasto</t>
  </si>
  <si>
    <t>Consolidado nación-provincias</t>
  </si>
  <si>
    <t>Específico</t>
  </si>
  <si>
    <t>Indirecto</t>
  </si>
  <si>
    <t>Asignaciones Familiares</t>
  </si>
  <si>
    <t>Resto de gasto indirecto</t>
  </si>
  <si>
    <t>Ampliado</t>
  </si>
  <si>
    <t>Resto de gasto ampliado</t>
  </si>
  <si>
    <t>Bienes públicos</t>
  </si>
  <si>
    <t>Otros servicios urbanos</t>
  </si>
  <si>
    <t>Protección del niño y el adolescente</t>
  </si>
  <si>
    <t>Deportes, recreación y cultura</t>
  </si>
  <si>
    <t>Fuente: Dirección de Análisis de Política Fiscal y de Ingresos, Ministerio de Economía.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</si>
</sst>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.00_ ;_ * \-#,##0.00_ ;_ * &quot;-&quot;??_ ;_ @_ "/>
    <numFmt numFmtId="165" formatCode="_(* #,##0.0_);_(* \(#,##0.0\);_(* &quot;-&quot;??_);_(@_)"/>
    <numFmt numFmtId="166" formatCode="_ * #,##0.0_ ;_ * \-#,##0.0_ ;_ * &quot;-&quot;??_ ;_ @_ "/>
    <numFmt numFmtId="167" formatCode="0.0"/>
    <numFmt numFmtId="168" formatCode="_ * #,##0_ ;_ * \-#,##0_ ;_ * &quot;-&quot;??_ ;_ @_ "/>
    <numFmt numFmtId="169" formatCode="_ * #,##0.0_ ;_ * \-#,##0.0_ ;_ * &quot;-&quot;?_ ;_ @_ "/>
    <numFmt numFmtId="170" formatCode="_ * #,##0.000000000_ ;_ * \-#,##0.000000000_ ;_ * &quot;-&quot;??_ ;_ @_ "/>
    <numFmt numFmtId="171" formatCode="#,##0.0_ ;\-#,##0.0\ "/>
    <numFmt numFmtId="172" formatCode="0.0%"/>
    <numFmt numFmtId="173" formatCode="_(* #,##0.00_);_(* \(#,##0.0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65"/>
        <bgColor theme="0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theme="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 applyBorder="1"/>
    <xf numFmtId="0" fontId="5" fillId="0" borderId="0" xfId="0" applyFont="1" applyFill="1" applyBorder="1"/>
    <xf numFmtId="0" fontId="7" fillId="6" borderId="0" xfId="0" applyFont="1" applyFill="1" applyBorder="1" applyAlignment="1">
      <alignment vertical="center"/>
    </xf>
    <xf numFmtId="167" fontId="5" fillId="0" borderId="0" xfId="1" applyNumberFormat="1" applyFont="1" applyBorder="1"/>
    <xf numFmtId="167" fontId="5" fillId="0" borderId="0" xfId="1" applyNumberFormat="1" applyFont="1" applyFill="1" applyBorder="1"/>
    <xf numFmtId="166" fontId="0" fillId="0" borderId="0" xfId="0" applyNumberFormat="1"/>
    <xf numFmtId="0" fontId="3" fillId="0" borderId="0" xfId="0" applyFont="1"/>
    <xf numFmtId="0" fontId="8" fillId="0" borderId="0" xfId="0" applyFont="1"/>
    <xf numFmtId="0" fontId="7" fillId="3" borderId="0" xfId="1" applyNumberFormat="1" applyFont="1" applyFill="1" applyBorder="1" applyAlignment="1">
      <alignment vertical="center"/>
    </xf>
    <xf numFmtId="0" fontId="9" fillId="0" borderId="0" xfId="0" applyFont="1"/>
    <xf numFmtId="0" fontId="7" fillId="6" borderId="0" xfId="0" applyFont="1" applyFill="1" applyBorder="1" applyAlignment="1">
      <alignment horizontal="center" vertical="center"/>
    </xf>
    <xf numFmtId="3" fontId="7" fillId="5" borderId="0" xfId="0" applyNumberFormat="1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/>
    </xf>
    <xf numFmtId="165" fontId="0" fillId="0" borderId="0" xfId="0" applyNumberFormat="1"/>
    <xf numFmtId="3" fontId="5" fillId="0" borderId="0" xfId="1" applyNumberFormat="1" applyFont="1" applyFill="1" applyBorder="1"/>
    <xf numFmtId="168" fontId="5" fillId="2" borderId="0" xfId="2" applyNumberFormat="1" applyFont="1" applyFill="1" applyBorder="1" applyAlignment="1">
      <alignment vertical="center"/>
    </xf>
    <xf numFmtId="168" fontId="5" fillId="0" borderId="0" xfId="0" applyNumberFormat="1" applyFont="1"/>
    <xf numFmtId="168" fontId="7" fillId="3" borderId="0" xfId="1" applyNumberFormat="1" applyFont="1" applyFill="1" applyBorder="1" applyAlignment="1">
      <alignment vertical="center"/>
    </xf>
    <xf numFmtId="168" fontId="5" fillId="4" borderId="0" xfId="1" applyNumberFormat="1" applyFont="1" applyFill="1" applyBorder="1" applyAlignment="1">
      <alignment vertical="center"/>
    </xf>
    <xf numFmtId="0" fontId="10" fillId="0" borderId="0" xfId="0" applyFont="1"/>
    <xf numFmtId="166" fontId="5" fillId="0" borderId="0" xfId="1" applyNumberFormat="1" applyFont="1" applyFill="1" applyBorder="1"/>
    <xf numFmtId="168" fontId="5" fillId="0" borderId="0" xfId="1" applyNumberFormat="1" applyFont="1" applyFill="1" applyBorder="1"/>
    <xf numFmtId="1" fontId="0" fillId="0" borderId="0" xfId="0" applyNumberFormat="1"/>
    <xf numFmtId="0" fontId="8" fillId="7" borderId="0" xfId="7" applyFont="1" applyFill="1"/>
    <xf numFmtId="0" fontId="1" fillId="7" borderId="0" xfId="7" applyFill="1"/>
    <xf numFmtId="164" fontId="1" fillId="7" borderId="0" xfId="7" applyNumberFormat="1" applyFill="1"/>
    <xf numFmtId="164" fontId="11" fillId="7" borderId="0" xfId="8" applyFont="1" applyFill="1"/>
    <xf numFmtId="0" fontId="5" fillId="7" borderId="0" xfId="7" applyFont="1" applyFill="1" applyBorder="1"/>
    <xf numFmtId="168" fontId="5" fillId="7" borderId="0" xfId="8" applyNumberFormat="1" applyFont="1" applyFill="1" applyBorder="1"/>
    <xf numFmtId="167" fontId="5" fillId="7" borderId="0" xfId="8" applyNumberFormat="1" applyFont="1" applyFill="1" applyBorder="1"/>
    <xf numFmtId="0" fontId="12" fillId="7" borderId="0" xfId="7" applyFont="1" applyFill="1" applyAlignment="1">
      <alignment horizontal="justify" vertical="center"/>
    </xf>
    <xf numFmtId="2" fontId="5" fillId="7" borderId="0" xfId="8" applyNumberFormat="1" applyFont="1" applyFill="1" applyBorder="1"/>
    <xf numFmtId="169" fontId="1" fillId="7" borderId="0" xfId="7" applyNumberFormat="1" applyFill="1"/>
    <xf numFmtId="164" fontId="5" fillId="7" borderId="0" xfId="8" applyFont="1" applyFill="1" applyBorder="1"/>
    <xf numFmtId="166" fontId="1" fillId="7" borderId="0" xfId="7" applyNumberFormat="1" applyFill="1"/>
    <xf numFmtId="168" fontId="1" fillId="7" borderId="0" xfId="7" applyNumberFormat="1" applyFill="1"/>
    <xf numFmtId="0" fontId="9" fillId="7" borderId="0" xfId="7" applyFont="1" applyFill="1"/>
    <xf numFmtId="0" fontId="5" fillId="8" borderId="0" xfId="7" applyFont="1" applyFill="1" applyBorder="1" applyAlignment="1">
      <alignment horizontal="left" vertical="center" wrapText="1"/>
    </xf>
    <xf numFmtId="168" fontId="5" fillId="8" borderId="0" xfId="9" applyNumberFormat="1" applyFont="1" applyFill="1" applyBorder="1" applyAlignment="1">
      <alignment vertical="center"/>
    </xf>
    <xf numFmtId="0" fontId="6" fillId="8" borderId="0" xfId="7" applyFont="1" applyFill="1" applyBorder="1" applyAlignment="1">
      <alignment horizontal="left" vertical="center" wrapText="1"/>
    </xf>
    <xf numFmtId="168" fontId="6" fillId="8" borderId="0" xfId="9" applyNumberFormat="1" applyFont="1" applyFill="1" applyBorder="1" applyAlignment="1">
      <alignment vertical="center"/>
    </xf>
    <xf numFmtId="0" fontId="7" fillId="7" borderId="0" xfId="7" applyFont="1" applyFill="1" applyBorder="1" applyAlignment="1">
      <alignment horizontal="left"/>
    </xf>
    <xf numFmtId="168" fontId="7" fillId="7" borderId="0" xfId="9" applyNumberFormat="1" applyFont="1" applyFill="1" applyBorder="1" applyAlignment="1">
      <alignment vertical="center"/>
    </xf>
    <xf numFmtId="0" fontId="5" fillId="0" borderId="0" xfId="7" applyFont="1" applyFill="1" applyBorder="1"/>
    <xf numFmtId="0" fontId="5" fillId="8" borderId="0" xfId="7" applyFont="1" applyFill="1"/>
    <xf numFmtId="0" fontId="5" fillId="8" borderId="0" xfId="7" applyFont="1" applyFill="1" applyBorder="1"/>
    <xf numFmtId="0" fontId="5" fillId="8" borderId="0" xfId="7" applyFont="1" applyFill="1" applyBorder="1" applyAlignment="1">
      <alignment horizontal="left"/>
    </xf>
    <xf numFmtId="0" fontId="7" fillId="9" borderId="0" xfId="7" applyFont="1" applyFill="1" applyBorder="1" applyAlignment="1">
      <alignment vertical="center"/>
    </xf>
    <xf numFmtId="0" fontId="7" fillId="9" borderId="0" xfId="7" applyFont="1" applyFill="1" applyBorder="1" applyAlignment="1">
      <alignment horizontal="center" vertical="center"/>
    </xf>
    <xf numFmtId="3" fontId="7" fillId="10" borderId="0" xfId="7" applyNumberFormat="1" applyFont="1" applyFill="1" applyBorder="1" applyAlignment="1">
      <alignment vertical="center" wrapText="1"/>
    </xf>
    <xf numFmtId="0" fontId="7" fillId="10" borderId="0" xfId="7" applyFont="1" applyFill="1" applyBorder="1" applyAlignment="1">
      <alignment horizontal="left"/>
    </xf>
    <xf numFmtId="168" fontId="7" fillId="10" borderId="0" xfId="9" applyNumberFormat="1" applyFont="1" applyFill="1" applyBorder="1" applyAlignment="1">
      <alignment vertical="center"/>
    </xf>
    <xf numFmtId="0" fontId="8" fillId="7" borderId="0" xfId="7" applyFont="1" applyFill="1" applyBorder="1"/>
    <xf numFmtId="0" fontId="1" fillId="7" borderId="0" xfId="7" applyFill="1" applyBorder="1"/>
    <xf numFmtId="168" fontId="5" fillId="7" borderId="0" xfId="9" applyNumberFormat="1" applyFont="1" applyFill="1" applyBorder="1" applyAlignment="1">
      <alignment vertical="center"/>
    </xf>
    <xf numFmtId="0" fontId="6" fillId="7" borderId="0" xfId="7" applyFont="1" applyFill="1" applyBorder="1" applyAlignment="1">
      <alignment horizontal="left" vertical="center" wrapText="1" indent="5"/>
    </xf>
    <xf numFmtId="168" fontId="6" fillId="7" borderId="0" xfId="9" applyNumberFormat="1" applyFont="1" applyFill="1" applyBorder="1" applyAlignment="1">
      <alignment vertical="center"/>
    </xf>
    <xf numFmtId="166" fontId="5" fillId="7" borderId="0" xfId="9" applyNumberFormat="1" applyFont="1" applyFill="1" applyBorder="1"/>
    <xf numFmtId="167" fontId="5" fillId="7" borderId="0" xfId="9" applyNumberFormat="1" applyFont="1" applyFill="1" applyBorder="1"/>
    <xf numFmtId="0" fontId="7" fillId="7" borderId="0" xfId="9" applyNumberFormat="1" applyFont="1" applyFill="1" applyBorder="1" applyAlignment="1">
      <alignment vertical="center"/>
    </xf>
    <xf numFmtId="166" fontId="0" fillId="7" borderId="0" xfId="9" applyNumberFormat="1" applyFont="1" applyFill="1"/>
    <xf numFmtId="0" fontId="3" fillId="7" borderId="0" xfId="7" applyFont="1" applyFill="1"/>
    <xf numFmtId="165" fontId="1" fillId="7" borderId="0" xfId="7" applyNumberFormat="1" applyFill="1"/>
    <xf numFmtId="0" fontId="7" fillId="9" borderId="0" xfId="9" applyNumberFormat="1" applyFont="1" applyFill="1" applyBorder="1" applyAlignment="1">
      <alignment vertical="center"/>
    </xf>
    <xf numFmtId="168" fontId="7" fillId="9" borderId="0" xfId="9" applyNumberFormat="1" applyFont="1" applyFill="1" applyBorder="1" applyAlignment="1">
      <alignment vertical="center"/>
    </xf>
    <xf numFmtId="168" fontId="7" fillId="9" borderId="0" xfId="8" applyNumberFormat="1" applyFont="1" applyFill="1" applyBorder="1" applyAlignment="1">
      <alignment horizontal="center" vertical="center"/>
    </xf>
    <xf numFmtId="170" fontId="1" fillId="7" borderId="0" xfId="1" applyNumberFormat="1" applyFont="1" applyFill="1"/>
    <xf numFmtId="168" fontId="5" fillId="2" borderId="0" xfId="9" applyNumberFormat="1" applyFont="1" applyFill="1" applyBorder="1" applyAlignment="1">
      <alignment vertical="center"/>
    </xf>
    <xf numFmtId="166" fontId="7" fillId="3" borderId="0" xfId="1" applyNumberFormat="1" applyFont="1" applyFill="1" applyBorder="1" applyAlignment="1">
      <alignment vertical="center"/>
    </xf>
    <xf numFmtId="164" fontId="0" fillId="0" borderId="0" xfId="1" applyFont="1"/>
    <xf numFmtId="0" fontId="1" fillId="11" borderId="0" xfId="7" applyFill="1"/>
    <xf numFmtId="171" fontId="0" fillId="11" borderId="0" xfId="0" applyNumberFormat="1" applyFill="1" applyAlignment="1">
      <alignment horizontal="center"/>
    </xf>
    <xf numFmtId="0" fontId="5" fillId="2" borderId="0" xfId="2" applyNumberFormat="1" applyFont="1" applyFill="1" applyBorder="1" applyAlignment="1">
      <alignment vertical="center"/>
    </xf>
    <xf numFmtId="9" fontId="5" fillId="0" borderId="0" xfId="10" applyFont="1" applyFill="1" applyBorder="1"/>
    <xf numFmtId="9" fontId="5" fillId="0" borderId="0" xfId="10" applyFont="1" applyBorder="1"/>
    <xf numFmtId="0" fontId="5" fillId="0" borderId="0" xfId="0" applyNumberFormat="1" applyFont="1"/>
    <xf numFmtId="0" fontId="5" fillId="4" borderId="0" xfId="0" applyFont="1" applyFill="1" applyBorder="1" applyAlignment="1">
      <alignment horizontal="left" vertical="center"/>
    </xf>
    <xf numFmtId="164" fontId="14" fillId="7" borderId="0" xfId="1" applyFont="1" applyFill="1" applyBorder="1" applyAlignment="1">
      <alignment vertical="center"/>
    </xf>
    <xf numFmtId="164" fontId="5" fillId="7" borderId="0" xfId="8" applyNumberFormat="1" applyFont="1" applyFill="1" applyBorder="1"/>
    <xf numFmtId="164" fontId="5" fillId="7" borderId="0" xfId="1" applyNumberFormat="1" applyFont="1" applyFill="1" applyBorder="1"/>
    <xf numFmtId="9" fontId="1" fillId="7" borderId="0" xfId="10" applyFont="1" applyFill="1"/>
    <xf numFmtId="172" fontId="1" fillId="7" borderId="0" xfId="10" applyNumberFormat="1" applyFont="1" applyFill="1"/>
    <xf numFmtId="168" fontId="1" fillId="7" borderId="0" xfId="10" applyNumberFormat="1" applyFont="1" applyFill="1"/>
    <xf numFmtId="10" fontId="1" fillId="7" borderId="0" xfId="10" applyNumberFormat="1" applyFont="1" applyFill="1"/>
    <xf numFmtId="173" fontId="5" fillId="7" borderId="0" xfId="1" applyNumberFormat="1" applyFont="1" applyFill="1" applyBorder="1" applyAlignment="1">
      <alignment vertical="center"/>
    </xf>
    <xf numFmtId="168" fontId="0" fillId="0" borderId="0" xfId="0" applyNumberFormat="1"/>
  </cellXfs>
  <cellStyles count="11">
    <cellStyle name="Millares" xfId="1" builtinId="3"/>
    <cellStyle name="Millares 2" xfId="2"/>
    <cellStyle name="Millares 2 2" xfId="9"/>
    <cellStyle name="Millares 3" xfId="8"/>
    <cellStyle name="Normal" xfId="0" builtinId="0"/>
    <cellStyle name="Normal 2" xfId="3"/>
    <cellStyle name="Normal 3" xfId="5"/>
    <cellStyle name="Normal 4" xfId="7"/>
    <cellStyle name="Porcentaje" xfId="10" builtinId="5"/>
    <cellStyle name="Porcentaje 2" xfId="4"/>
    <cellStyle name="Porcentaje 3" xfId="6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subseprogmacro">
      <a:dk1>
        <a:srgbClr val="000000"/>
      </a:dk1>
      <a:lt1>
        <a:srgbClr val="FFFFFF"/>
      </a:lt1>
      <a:dk2>
        <a:srgbClr val="7F7F7F"/>
      </a:dk2>
      <a:lt2>
        <a:srgbClr val="FFFFFF"/>
      </a:lt2>
      <a:accent1>
        <a:srgbClr val="1F497D"/>
      </a:accent1>
      <a:accent2>
        <a:srgbClr val="4BACC6"/>
      </a:accent2>
      <a:accent3>
        <a:srgbClr val="9BBB59"/>
      </a:accent3>
      <a:accent4>
        <a:srgbClr val="0070C0"/>
      </a:accent4>
      <a:accent5>
        <a:srgbClr val="604A7E"/>
      </a:accent5>
      <a:accent6>
        <a:srgbClr val="9179AF"/>
      </a:accent6>
      <a:hlink>
        <a:srgbClr val="00007F"/>
      </a:hlink>
      <a:folHlink>
        <a:srgbClr val="00007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zoomScaleNormal="100" workbookViewId="0"/>
  </sheetViews>
  <sheetFormatPr baseColWidth="10" defaultColWidth="11.453125" defaultRowHeight="14.5" x14ac:dyDescent="0.35"/>
  <cols>
    <col min="1" max="1" width="39.453125" style="27" customWidth="1"/>
    <col min="2" max="6" width="14.453125" style="27" bestFit="1" customWidth="1"/>
    <col min="7" max="19" width="15.453125" style="27" bestFit="1" customWidth="1"/>
    <col min="20" max="20" width="16.7265625" style="27" bestFit="1" customWidth="1"/>
    <col min="21" max="21" width="13.54296875" style="27" bestFit="1" customWidth="1"/>
    <col min="22" max="16384" width="11.453125" style="27"/>
  </cols>
  <sheetData>
    <row r="1" spans="1:21" x14ac:dyDescent="0.35">
      <c r="A1" s="26" t="s">
        <v>51</v>
      </c>
    </row>
    <row r="2" spans="1:21" x14ac:dyDescent="0.35">
      <c r="A2" s="26" t="s">
        <v>52</v>
      </c>
    </row>
    <row r="4" spans="1:21" x14ac:dyDescent="0.35">
      <c r="A4" s="26" t="s">
        <v>53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21" x14ac:dyDescent="0.3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1" x14ac:dyDescent="0.35">
      <c r="A6" s="50" t="s">
        <v>17</v>
      </c>
      <c r="B6" s="51">
        <v>2001</v>
      </c>
      <c r="C6" s="51">
        <v>2002</v>
      </c>
      <c r="D6" s="51">
        <v>2003</v>
      </c>
      <c r="E6" s="51">
        <v>2004</v>
      </c>
      <c r="F6" s="51">
        <v>2005</v>
      </c>
      <c r="G6" s="51">
        <v>2006</v>
      </c>
      <c r="H6" s="51">
        <v>2007</v>
      </c>
      <c r="I6" s="51">
        <v>2008</v>
      </c>
      <c r="J6" s="51">
        <v>2009</v>
      </c>
      <c r="K6" s="51">
        <v>2010</v>
      </c>
      <c r="L6" s="51">
        <v>2011</v>
      </c>
      <c r="M6" s="51">
        <v>2012</v>
      </c>
      <c r="N6" s="51">
        <v>2013</v>
      </c>
      <c r="O6" s="51">
        <v>2014</v>
      </c>
      <c r="P6" s="51">
        <v>2015</v>
      </c>
      <c r="Q6" s="51">
        <v>2016</v>
      </c>
      <c r="R6" s="51">
        <v>2017</v>
      </c>
      <c r="S6" s="51">
        <v>2018</v>
      </c>
      <c r="T6" s="51">
        <v>2019</v>
      </c>
      <c r="U6" s="51">
        <v>2020</v>
      </c>
    </row>
    <row r="7" spans="1:21" x14ac:dyDescent="0.35">
      <c r="A7" s="30" t="s">
        <v>9</v>
      </c>
      <c r="B7" s="31">
        <v>16911.32977658691</v>
      </c>
      <c r="C7" s="31">
        <v>18229.184414572639</v>
      </c>
      <c r="D7" s="31">
        <v>21344.472135453165</v>
      </c>
      <c r="E7" s="31">
        <v>25346.342961472699</v>
      </c>
      <c r="F7" s="31">
        <v>33382.978414339232</v>
      </c>
      <c r="G7" s="31">
        <v>42757.519472290616</v>
      </c>
      <c r="H7" s="31">
        <v>56074.343144847255</v>
      </c>
      <c r="I7" s="31">
        <v>74316.315157390491</v>
      </c>
      <c r="J7" s="31">
        <v>93107.407028253525</v>
      </c>
      <c r="K7" s="31">
        <v>115283.07342722105</v>
      </c>
      <c r="L7" s="31">
        <v>160968.40213867658</v>
      </c>
      <c r="M7" s="31">
        <v>197115.40706636888</v>
      </c>
      <c r="N7" s="31">
        <v>259095.76764982077</v>
      </c>
      <c r="O7" s="31">
        <v>347190.53742404422</v>
      </c>
      <c r="P7" s="31">
        <v>483081.52993911301</v>
      </c>
      <c r="Q7" s="31">
        <v>634882.14969901612</v>
      </c>
      <c r="R7" s="31">
        <v>817413.66073904512</v>
      </c>
      <c r="S7" s="31">
        <v>1041110.5417629451</v>
      </c>
      <c r="T7" s="31">
        <v>1490492.117210967</v>
      </c>
      <c r="U7" s="31">
        <v>2210635.5255019539</v>
      </c>
    </row>
    <row r="8" spans="1:21" x14ac:dyDescent="0.35">
      <c r="A8" s="30" t="s">
        <v>48</v>
      </c>
      <c r="B8" s="31">
        <v>1380.568783621628</v>
      </c>
      <c r="C8" s="31">
        <v>1481.2375159558812</v>
      </c>
      <c r="D8" s="31">
        <v>1725.9682174651014</v>
      </c>
      <c r="E8" s="31">
        <v>2039.6008092936902</v>
      </c>
      <c r="F8" s="31">
        <v>2673.7722265631769</v>
      </c>
      <c r="G8" s="31">
        <v>3409.4163236591157</v>
      </c>
      <c r="H8" s="31">
        <v>4451.8774740977678</v>
      </c>
      <c r="I8" s="31">
        <v>5874.6755126336848</v>
      </c>
      <c r="J8" s="31">
        <v>7328.2025142543198</v>
      </c>
      <c r="K8" s="31">
        <v>9026.631488215311</v>
      </c>
      <c r="L8" s="31">
        <v>12565.743223719022</v>
      </c>
      <c r="M8" s="31">
        <v>15343.923554652238</v>
      </c>
      <c r="N8" s="31">
        <v>20111.924388627158</v>
      </c>
      <c r="O8" s="31">
        <v>26871.80849290279</v>
      </c>
      <c r="P8" s="31">
        <v>37277.153612600872</v>
      </c>
      <c r="Q8" s="31">
        <v>48839.842254106799</v>
      </c>
      <c r="R8" s="31">
        <v>62686.582123690285</v>
      </c>
      <c r="S8" s="31">
        <v>79601.419045728879</v>
      </c>
      <c r="T8" s="31">
        <v>113636.74164883455</v>
      </c>
      <c r="U8" s="31">
        <v>168100.15322387309</v>
      </c>
    </row>
    <row r="9" spans="1:21" x14ac:dyDescent="0.35">
      <c r="A9" s="30" t="s">
        <v>54</v>
      </c>
      <c r="B9" s="34">
        <v>18.484979212620985</v>
      </c>
      <c r="C9" s="34">
        <v>20.878576293356321</v>
      </c>
      <c r="D9" s="34">
        <v>20.047452696513687</v>
      </c>
      <c r="E9" s="34">
        <v>20.343729177478078</v>
      </c>
      <c r="F9" s="34">
        <v>20.438005423986532</v>
      </c>
      <c r="G9" s="34">
        <v>20.880171134892461</v>
      </c>
      <c r="H9" s="34">
        <v>19.88799680815206</v>
      </c>
      <c r="I9" s="34">
        <v>19.417088235560541</v>
      </c>
      <c r="J9" s="34">
        <v>19.358182738516472</v>
      </c>
      <c r="K9" s="34">
        <v>18.726092984060006</v>
      </c>
      <c r="L9" s="34">
        <v>19.010885051307902</v>
      </c>
      <c r="M9" s="34">
        <v>18.614172206929275</v>
      </c>
      <c r="N9" s="34">
        <v>18.611324664167611</v>
      </c>
      <c r="O9" s="34">
        <v>17.310150323351795</v>
      </c>
      <c r="P9" s="34">
        <v>18.036235352116691</v>
      </c>
      <c r="Q9" s="34">
        <v>16.722172829158477</v>
      </c>
      <c r="R9" s="34">
        <v>17.062647488777536</v>
      </c>
      <c r="S9" s="34">
        <v>16.683296236579299</v>
      </c>
      <c r="T9" s="34">
        <v>16.443053548032786</v>
      </c>
      <c r="U9" s="34">
        <v>17.6575755010231</v>
      </c>
    </row>
    <row r="10" spans="1:21" x14ac:dyDescent="0.35">
      <c r="A10" s="30" t="s">
        <v>55</v>
      </c>
      <c r="B10" s="34">
        <v>30.74458443777489</v>
      </c>
      <c r="C10" s="34">
        <v>31.90354044710616</v>
      </c>
      <c r="D10" s="34">
        <v>31.916789076586689</v>
      </c>
      <c r="E10" s="34">
        <v>32.417002827722506</v>
      </c>
      <c r="F10" s="34">
        <v>34.123368769635597</v>
      </c>
      <c r="G10" s="34">
        <v>34.059951063615998</v>
      </c>
      <c r="H10" s="34">
        <v>32.547974195237636</v>
      </c>
      <c r="I10" s="34">
        <v>32.164751237720921</v>
      </c>
      <c r="J10" s="34">
        <v>30.997140901573438</v>
      </c>
      <c r="K10" s="34">
        <v>30.346043570752997</v>
      </c>
      <c r="L10" s="34">
        <v>31.103241772040619</v>
      </c>
      <c r="M10" s="34">
        <v>29.665642615515441</v>
      </c>
      <c r="N10" s="34">
        <v>29.584422446721103</v>
      </c>
      <c r="O10" s="34">
        <v>29.001252600307737</v>
      </c>
      <c r="P10" s="34">
        <v>28.849215638937935</v>
      </c>
      <c r="Q10" s="34">
        <v>27.980732505910783</v>
      </c>
      <c r="R10" s="34">
        <v>26.993351024887996</v>
      </c>
      <c r="S10" s="34">
        <v>27.271723475314367</v>
      </c>
      <c r="T10" s="34">
        <v>26.901621474252153</v>
      </c>
      <c r="U10" s="34">
        <v>26.701440136784694</v>
      </c>
    </row>
    <row r="11" spans="1:21" x14ac:dyDescent="0.35">
      <c r="A11" s="30" t="s">
        <v>56</v>
      </c>
      <c r="B11" s="34">
        <v>6.2938358456099657</v>
      </c>
      <c r="C11" s="34">
        <v>5.8318433760513644</v>
      </c>
      <c r="D11" s="34">
        <v>5.6780900736683337</v>
      </c>
      <c r="E11" s="34">
        <v>5.2248091251509328</v>
      </c>
      <c r="F11" s="34">
        <v>5.7306078751913434</v>
      </c>
      <c r="G11" s="34">
        <v>5.972519114704566</v>
      </c>
      <c r="H11" s="34">
        <v>6.2514584787636869</v>
      </c>
      <c r="I11" s="34">
        <v>6.4642776386655392</v>
      </c>
      <c r="J11" s="34">
        <v>7.4609522628199354</v>
      </c>
      <c r="K11" s="34">
        <v>6.9375712628575119</v>
      </c>
      <c r="L11" s="34">
        <v>7.3871785938698222</v>
      </c>
      <c r="M11" s="34">
        <v>7.4723974476918604</v>
      </c>
      <c r="N11" s="34">
        <v>7.7381092142737886</v>
      </c>
      <c r="O11" s="34">
        <v>7.5820918228891063</v>
      </c>
      <c r="P11" s="34">
        <v>8.1128666720315792</v>
      </c>
      <c r="Q11" s="34">
        <v>7.7159678946024739</v>
      </c>
      <c r="R11" s="34">
        <v>7.667881238541244</v>
      </c>
      <c r="S11" s="34">
        <v>7.0608606956763031</v>
      </c>
      <c r="T11" s="34">
        <v>6.8364122344296705</v>
      </c>
      <c r="U11" s="34">
        <v>8.0441036848500129</v>
      </c>
    </row>
    <row r="12" spans="1:21" x14ac:dyDescent="0.35">
      <c r="A12" s="30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21" x14ac:dyDescent="0.35">
      <c r="A13" s="27" t="s">
        <v>78</v>
      </c>
    </row>
    <row r="14" spans="1:21" x14ac:dyDescent="0.35">
      <c r="A14" s="33"/>
    </row>
    <row r="15" spans="1:21" x14ac:dyDescent="0.35">
      <c r="A15" s="26" t="s">
        <v>57</v>
      </c>
    </row>
    <row r="17" spans="1:21" x14ac:dyDescent="0.35">
      <c r="A17" s="50" t="s">
        <v>17</v>
      </c>
      <c r="B17" s="51">
        <v>2001</v>
      </c>
      <c r="C17" s="51">
        <v>2002</v>
      </c>
      <c r="D17" s="51">
        <v>2003</v>
      </c>
      <c r="E17" s="51">
        <v>2004</v>
      </c>
      <c r="F17" s="51">
        <v>2005</v>
      </c>
      <c r="G17" s="51">
        <v>2006</v>
      </c>
      <c r="H17" s="51">
        <v>2007</v>
      </c>
      <c r="I17" s="51">
        <v>2008</v>
      </c>
      <c r="J17" s="51">
        <v>2009</v>
      </c>
      <c r="K17" s="51">
        <v>2010</v>
      </c>
      <c r="L17" s="51">
        <v>2011</v>
      </c>
      <c r="M17" s="51">
        <v>2012</v>
      </c>
      <c r="N17" s="51">
        <v>2013</v>
      </c>
      <c r="O17" s="51">
        <v>2014</v>
      </c>
      <c r="P17" s="51">
        <v>2015</v>
      </c>
      <c r="Q17" s="51">
        <v>2016</v>
      </c>
      <c r="R17" s="51">
        <v>2017</v>
      </c>
      <c r="S17" s="51">
        <v>2018</v>
      </c>
      <c r="T17" s="51">
        <v>2019</v>
      </c>
      <c r="U17" s="51">
        <v>2020</v>
      </c>
    </row>
    <row r="18" spans="1:21" x14ac:dyDescent="0.35">
      <c r="A18" s="30" t="s">
        <v>9</v>
      </c>
      <c r="B18" s="31">
        <v>3075.6335044963826</v>
      </c>
      <c r="C18" s="31">
        <v>4677.3533456006744</v>
      </c>
      <c r="D18" s="31">
        <v>6006.4418247556923</v>
      </c>
      <c r="E18" s="31">
        <v>6717.5021072973468</v>
      </c>
      <c r="F18" s="31">
        <v>7954.7832204721208</v>
      </c>
      <c r="G18" s="31">
        <v>9981.704704580603</v>
      </c>
      <c r="H18" s="31">
        <v>12750.256858498529</v>
      </c>
      <c r="I18" s="31">
        <v>16641.014593030453</v>
      </c>
      <c r="J18" s="31">
        <v>22946.166848393703</v>
      </c>
      <c r="K18" s="31">
        <v>30378.857040634339</v>
      </c>
      <c r="L18" s="31">
        <v>43853.402360435663</v>
      </c>
      <c r="M18" s="31">
        <v>51841.204481604502</v>
      </c>
      <c r="N18" s="31">
        <v>74132.698302152989</v>
      </c>
      <c r="O18" s="31">
        <v>103139.0651284667</v>
      </c>
      <c r="P18" s="31">
        <v>137704.63997307175</v>
      </c>
      <c r="Q18" s="31">
        <v>177150.16673707397</v>
      </c>
      <c r="R18" s="31">
        <v>225306.65444157962</v>
      </c>
      <c r="S18" s="31">
        <v>286959.46698937297</v>
      </c>
      <c r="T18" s="31">
        <v>403850.02487359312</v>
      </c>
      <c r="U18" s="31">
        <v>748519.44390996243</v>
      </c>
    </row>
    <row r="19" spans="1:21" x14ac:dyDescent="0.35">
      <c r="A19" s="30" t="s">
        <v>48</v>
      </c>
      <c r="B19" s="31">
        <v>251.08159217893626</v>
      </c>
      <c r="C19" s="31">
        <v>380.06479573199812</v>
      </c>
      <c r="D19" s="31">
        <v>485.69613826907192</v>
      </c>
      <c r="E19" s="31">
        <v>540.55225068570076</v>
      </c>
      <c r="F19" s="31">
        <v>637.12944301258619</v>
      </c>
      <c r="G19" s="31">
        <v>795.92519345741493</v>
      </c>
      <c r="H19" s="31">
        <v>1012.2736730180702</v>
      </c>
      <c r="I19" s="31">
        <v>1315.4656649487265</v>
      </c>
      <c r="J19" s="31">
        <v>1806.0234191665472</v>
      </c>
      <c r="K19" s="31">
        <v>2378.6557678139743</v>
      </c>
      <c r="L19" s="31">
        <v>3423.3463600696623</v>
      </c>
      <c r="M19" s="31">
        <v>4035.4404071468994</v>
      </c>
      <c r="N19" s="31">
        <v>5754.4406707287299</v>
      </c>
      <c r="O19" s="31">
        <v>7982.7440771640286</v>
      </c>
      <c r="P19" s="31">
        <v>10626.026248801274</v>
      </c>
      <c r="Q19" s="31">
        <v>13627.704295717134</v>
      </c>
      <c r="R19" s="31">
        <v>17278.52710939083</v>
      </c>
      <c r="S19" s="31">
        <v>21940.399087958867</v>
      </c>
      <c r="T19" s="31">
        <v>30789.965549975626</v>
      </c>
      <c r="U19" s="31">
        <v>56918.579187196614</v>
      </c>
    </row>
    <row r="20" spans="1:21" x14ac:dyDescent="0.35">
      <c r="A20" s="30" t="s">
        <v>54</v>
      </c>
      <c r="B20" s="81">
        <v>3.3618303319332759</v>
      </c>
      <c r="C20" s="81">
        <v>5.3571501859974218</v>
      </c>
      <c r="D20" s="81">
        <v>5.6414540304392764</v>
      </c>
      <c r="E20" s="81">
        <v>5.3916671066797246</v>
      </c>
      <c r="F20" s="81">
        <v>4.8701437178179443</v>
      </c>
      <c r="G20" s="81">
        <v>4.874457288961124</v>
      </c>
      <c r="H20" s="81">
        <v>4.5221585039331691</v>
      </c>
      <c r="I20" s="81">
        <v>4.347901910876562</v>
      </c>
      <c r="J20" s="81">
        <v>4.7707921977131438</v>
      </c>
      <c r="K20" s="81">
        <v>4.9346125565564529</v>
      </c>
      <c r="L20" s="81">
        <v>5.1792276018541781</v>
      </c>
      <c r="M20" s="81">
        <v>4.8955133543179103</v>
      </c>
      <c r="N20" s="81">
        <v>5.3250878192533486</v>
      </c>
      <c r="O20" s="81">
        <v>5.1422850830844311</v>
      </c>
      <c r="P20" s="81">
        <v>5.1413128875903356</v>
      </c>
      <c r="Q20" s="81">
        <v>4.6659615588435921</v>
      </c>
      <c r="R20" s="81">
        <v>4.7030386281246246</v>
      </c>
      <c r="S20" s="81">
        <v>4.5983875905894696</v>
      </c>
      <c r="T20" s="81">
        <v>4.4552584396063271</v>
      </c>
      <c r="U20" s="81">
        <v>5.9788411261611678</v>
      </c>
    </row>
    <row r="21" spans="1:21" x14ac:dyDescent="0.35">
      <c r="A21" s="30" t="s">
        <v>55</v>
      </c>
      <c r="B21" s="81">
        <v>5.5914629557725233</v>
      </c>
      <c r="C21" s="81">
        <v>8.1860015375941213</v>
      </c>
      <c r="D21" s="81">
        <v>8.9815449923023252</v>
      </c>
      <c r="E21" s="81">
        <v>8.5914281653370885</v>
      </c>
      <c r="F21" s="81">
        <v>8.1312098023609636</v>
      </c>
      <c r="G21" s="81">
        <v>7.9512651333715825</v>
      </c>
      <c r="H21" s="81">
        <v>7.4008005789934304</v>
      </c>
      <c r="I21" s="81">
        <v>7.2023766732045651</v>
      </c>
      <c r="J21" s="81">
        <v>7.6391942344054193</v>
      </c>
      <c r="K21" s="81">
        <v>7.9966476602200718</v>
      </c>
      <c r="L21" s="81">
        <v>8.4736069813758625</v>
      </c>
      <c r="M21" s="81">
        <v>7.8020417977338719</v>
      </c>
      <c r="N21" s="81">
        <v>8.4647197581798679</v>
      </c>
      <c r="O21" s="81">
        <v>8.6153329608086988</v>
      </c>
      <c r="P21" s="81">
        <v>8.2236032778280101</v>
      </c>
      <c r="Q21" s="81">
        <v>7.8074197411243453</v>
      </c>
      <c r="R21" s="81">
        <v>7.4402740053132952</v>
      </c>
      <c r="S21" s="81">
        <v>7.5168571620703934</v>
      </c>
      <c r="T21" s="81">
        <v>7.2890157392083514</v>
      </c>
      <c r="U21" s="81">
        <v>9.0410865528106541</v>
      </c>
    </row>
    <row r="22" spans="1:21" x14ac:dyDescent="0.35">
      <c r="A22" s="30" t="s">
        <v>56</v>
      </c>
      <c r="B22" s="81">
        <v>1.144648744616056</v>
      </c>
      <c r="C22" s="81">
        <v>1.4963693111901886</v>
      </c>
      <c r="D22" s="81">
        <v>1.5978431083597995</v>
      </c>
      <c r="E22" s="81">
        <v>1.3847230885251354</v>
      </c>
      <c r="F22" s="81">
        <v>1.3655385329278085</v>
      </c>
      <c r="G22" s="81">
        <v>1.3942792491523919</v>
      </c>
      <c r="H22" s="81">
        <v>1.4214647354598557</v>
      </c>
      <c r="I22" s="81">
        <v>1.4474902084503578</v>
      </c>
      <c r="J22" s="81">
        <v>1.8387393756827093</v>
      </c>
      <c r="K22" s="81">
        <v>1.8281563748958574</v>
      </c>
      <c r="L22" s="81">
        <v>2.012524886134365</v>
      </c>
      <c r="M22" s="81">
        <v>1.965234934289956</v>
      </c>
      <c r="N22" s="81">
        <v>2.214034297102752</v>
      </c>
      <c r="O22" s="81">
        <v>2.2523939394576864</v>
      </c>
      <c r="P22" s="81">
        <v>2.312610429056249</v>
      </c>
      <c r="Q22" s="81">
        <v>2.1529743744012153</v>
      </c>
      <c r="R22" s="81">
        <v>2.1135255642156663</v>
      </c>
      <c r="S22" s="81">
        <v>1.9461726113026288</v>
      </c>
      <c r="T22" s="81">
        <v>1.8523313334167588</v>
      </c>
      <c r="U22" s="81">
        <v>2.7237271578591975</v>
      </c>
    </row>
    <row r="23" spans="1:21" x14ac:dyDescent="0.35">
      <c r="A23" s="30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4"/>
      <c r="Q23" s="32"/>
      <c r="R23" s="34"/>
      <c r="S23" s="34"/>
    </row>
    <row r="24" spans="1:21" x14ac:dyDescent="0.35">
      <c r="A24" s="30" t="s">
        <v>58</v>
      </c>
    </row>
    <row r="25" spans="1:21" x14ac:dyDescent="0.35">
      <c r="A25" s="27" t="s">
        <v>78</v>
      </c>
    </row>
    <row r="26" spans="1:21" s="56" customFormat="1" x14ac:dyDescent="0.35"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</row>
    <row r="27" spans="1:21" x14ac:dyDescent="0.35">
      <c r="A27" s="26" t="s">
        <v>59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1:21" x14ac:dyDescent="0.35">
      <c r="A28" s="26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spans="1:21" x14ac:dyDescent="0.35">
      <c r="A29" s="50" t="s">
        <v>17</v>
      </c>
      <c r="B29" s="51">
        <v>2001</v>
      </c>
      <c r="C29" s="51">
        <v>2002</v>
      </c>
      <c r="D29" s="51">
        <v>2003</v>
      </c>
      <c r="E29" s="51">
        <v>2004</v>
      </c>
      <c r="F29" s="51">
        <v>2005</v>
      </c>
      <c r="G29" s="51">
        <v>2006</v>
      </c>
      <c r="H29" s="51">
        <v>2007</v>
      </c>
      <c r="I29" s="51">
        <v>2008</v>
      </c>
      <c r="J29" s="51">
        <v>2009</v>
      </c>
      <c r="K29" s="51">
        <v>2010</v>
      </c>
      <c r="L29" s="51">
        <v>2011</v>
      </c>
      <c r="M29" s="51">
        <v>2012</v>
      </c>
      <c r="N29" s="51">
        <v>2013</v>
      </c>
      <c r="O29" s="51">
        <v>2014</v>
      </c>
      <c r="P29" s="51">
        <v>2015</v>
      </c>
      <c r="Q29" s="51">
        <v>2016</v>
      </c>
      <c r="R29" s="51">
        <v>2017</v>
      </c>
      <c r="S29" s="51">
        <v>2018</v>
      </c>
      <c r="T29" s="51">
        <v>2019</v>
      </c>
      <c r="U29" s="51">
        <v>2020</v>
      </c>
    </row>
    <row r="30" spans="1:21" x14ac:dyDescent="0.35">
      <c r="A30" s="30" t="s">
        <v>9</v>
      </c>
      <c r="B30" s="36">
        <v>13835.696272090529</v>
      </c>
      <c r="C30" s="36">
        <v>13551.831068971967</v>
      </c>
      <c r="D30" s="36">
        <v>15338.03031069747</v>
      </c>
      <c r="E30" s="36">
        <v>18628.840854175352</v>
      </c>
      <c r="F30" s="36">
        <v>25428.195193867108</v>
      </c>
      <c r="G30" s="36">
        <v>32775.814767710013</v>
      </c>
      <c r="H30" s="36">
        <v>43324.086286348713</v>
      </c>
      <c r="I30" s="36">
        <v>57675.300564360026</v>
      </c>
      <c r="J30" s="36">
        <v>70161.240179859815</v>
      </c>
      <c r="K30" s="36">
        <v>84904.216386586719</v>
      </c>
      <c r="L30" s="36">
        <v>117114.99977824092</v>
      </c>
      <c r="M30" s="36">
        <v>145274.20258476437</v>
      </c>
      <c r="N30" s="36">
        <v>184963.0693476678</v>
      </c>
      <c r="O30" s="36">
        <v>244051.47229557755</v>
      </c>
      <c r="P30" s="36">
        <v>345376.8899660412</v>
      </c>
      <c r="Q30" s="36">
        <v>457731.98296194215</v>
      </c>
      <c r="R30" s="36">
        <v>592107.00629746541</v>
      </c>
      <c r="S30" s="36">
        <v>754151.07477357227</v>
      </c>
      <c r="T30" s="36">
        <v>1086642.0923373739</v>
      </c>
      <c r="U30" s="36">
        <v>1462116.0815919917</v>
      </c>
    </row>
    <row r="31" spans="1:21" x14ac:dyDescent="0.35">
      <c r="A31" s="30" t="s">
        <v>48</v>
      </c>
      <c r="B31" s="31">
        <v>1129.4871914426917</v>
      </c>
      <c r="C31" s="31">
        <v>1101.1727202238835</v>
      </c>
      <c r="D31" s="31">
        <v>1240.2720791960292</v>
      </c>
      <c r="E31" s="31">
        <v>1499.0485586079892</v>
      </c>
      <c r="F31" s="31">
        <v>2036.6427835505906</v>
      </c>
      <c r="G31" s="31">
        <v>2613.4911302017003</v>
      </c>
      <c r="H31" s="31">
        <v>3439.603801079697</v>
      </c>
      <c r="I31" s="31">
        <v>4559.2098476849578</v>
      </c>
      <c r="J31" s="31">
        <v>5522.1790950877712</v>
      </c>
      <c r="K31" s="31">
        <v>6647.9757204013358</v>
      </c>
      <c r="L31" s="31">
        <v>9142.3968636493591</v>
      </c>
      <c r="M31" s="31">
        <v>11308.483147505338</v>
      </c>
      <c r="N31" s="31">
        <v>14357.483717898431</v>
      </c>
      <c r="O31" s="31">
        <v>18889.064415738761</v>
      </c>
      <c r="P31" s="31">
        <v>26651.127363799591</v>
      </c>
      <c r="Q31" s="31">
        <v>35212.137958389663</v>
      </c>
      <c r="R31" s="31">
        <v>45408.055014299454</v>
      </c>
      <c r="S31" s="31">
        <v>57661.019957770026</v>
      </c>
      <c r="T31" s="31">
        <v>82846.776098858914</v>
      </c>
      <c r="U31" s="36">
        <v>111181.57403667648</v>
      </c>
    </row>
    <row r="32" spans="1:21" x14ac:dyDescent="0.35">
      <c r="A32" s="30" t="s">
        <v>54</v>
      </c>
      <c r="B32" s="34">
        <v>32.374936363427061</v>
      </c>
      <c r="C32" s="34">
        <v>33.541033637902814</v>
      </c>
      <c r="D32" s="34">
        <v>31.903304744229406</v>
      </c>
      <c r="E32" s="34">
        <v>30.83658472053974</v>
      </c>
      <c r="F32" s="34">
        <v>32.521572999114689</v>
      </c>
      <c r="G32" s="34">
        <v>32.835639101364471</v>
      </c>
      <c r="H32" s="34">
        <v>33.529534268809797</v>
      </c>
      <c r="I32" s="34">
        <v>33.677219647787673</v>
      </c>
      <c r="J32" s="34">
        <v>33.881270729687053</v>
      </c>
      <c r="K32" s="34">
        <v>32.589359520745262</v>
      </c>
      <c r="L32" s="34">
        <v>32.742353808914437</v>
      </c>
      <c r="M32" s="34">
        <v>32.944854258961215</v>
      </c>
      <c r="N32" s="34">
        <v>31.89356913936362</v>
      </c>
      <c r="O32" s="34">
        <v>30.590353632793573</v>
      </c>
      <c r="P32" s="34">
        <v>30.939682396237139</v>
      </c>
      <c r="Q32" s="34">
        <v>29.799745136394719</v>
      </c>
      <c r="R32" s="34">
        <v>28.980756183908106</v>
      </c>
      <c r="S32" s="34">
        <v>28.518419971070969</v>
      </c>
      <c r="T32" s="34">
        <v>28.218202459234572</v>
      </c>
      <c r="U32" s="34">
        <v>28.811104139704437</v>
      </c>
    </row>
    <row r="33" spans="1:21" x14ac:dyDescent="0.35">
      <c r="A33" s="30" t="s">
        <v>55</v>
      </c>
      <c r="B33" s="34">
        <v>66.280805616504651</v>
      </c>
      <c r="C33" s="34">
        <v>67.189595406710083</v>
      </c>
      <c r="D33" s="34">
        <v>64.171823832574063</v>
      </c>
      <c r="E33" s="34">
        <v>63.92535688712362</v>
      </c>
      <c r="F33" s="34">
        <v>63.926721475164562</v>
      </c>
      <c r="G33" s="34">
        <v>64.101083479764128</v>
      </c>
      <c r="H33" s="34">
        <v>64.886019399388374</v>
      </c>
      <c r="I33" s="34">
        <v>65.07058036680651</v>
      </c>
      <c r="J33" s="34">
        <v>64.492753397120595</v>
      </c>
      <c r="K33" s="34">
        <v>63.475122430093009</v>
      </c>
      <c r="L33" s="34">
        <v>64.075165516068623</v>
      </c>
      <c r="M33" s="34">
        <v>65.009974033688252</v>
      </c>
      <c r="N33" s="34">
        <v>64.108522090148313</v>
      </c>
      <c r="O33" s="34">
        <v>61.819296932120061</v>
      </c>
      <c r="P33" s="34">
        <v>61.945459332486244</v>
      </c>
      <c r="Q33" s="34">
        <v>62.038602754049521</v>
      </c>
      <c r="R33" s="34">
        <v>60.805227981694273</v>
      </c>
      <c r="S33" s="34">
        <v>60.877186660711033</v>
      </c>
      <c r="T33" s="34">
        <v>60.372886195311104</v>
      </c>
      <c r="U33" s="34">
        <v>60.680400495586348</v>
      </c>
    </row>
    <row r="34" spans="1:21" x14ac:dyDescent="0.35">
      <c r="A34" s="30" t="s">
        <v>56</v>
      </c>
      <c r="B34" s="34">
        <v>5.1491871009939096</v>
      </c>
      <c r="C34" s="34">
        <v>4.3354740648611765</v>
      </c>
      <c r="D34" s="34">
        <v>4.0802469653085343</v>
      </c>
      <c r="E34" s="34">
        <v>3.8400860366257978</v>
      </c>
      <c r="F34" s="34">
        <v>4.3650693422635349</v>
      </c>
      <c r="G34" s="34">
        <v>4.5782398655521739</v>
      </c>
      <c r="H34" s="34">
        <v>4.8299937433038291</v>
      </c>
      <c r="I34" s="34">
        <v>5.0167874302151789</v>
      </c>
      <c r="J34" s="34">
        <v>5.6222128871372252</v>
      </c>
      <c r="K34" s="34">
        <v>5.1094148879616545</v>
      </c>
      <c r="L34" s="34">
        <v>5.3746537077354581</v>
      </c>
      <c r="M34" s="34">
        <v>5.5071625134019042</v>
      </c>
      <c r="N34" s="34">
        <v>5.5240749171710375</v>
      </c>
      <c r="O34" s="34">
        <v>5.3296978834314199</v>
      </c>
      <c r="P34" s="34">
        <v>5.8002562429753288</v>
      </c>
      <c r="Q34" s="34">
        <v>5.5629935202012586</v>
      </c>
      <c r="R34" s="34">
        <v>5.5543556743255769</v>
      </c>
      <c r="S34" s="34">
        <v>5.1146880843736762</v>
      </c>
      <c r="T34" s="34">
        <v>4.984080901012911</v>
      </c>
      <c r="U34" s="34">
        <v>5.320376526990815</v>
      </c>
    </row>
    <row r="36" spans="1:21" x14ac:dyDescent="0.35">
      <c r="A36" s="27" t="s">
        <v>78</v>
      </c>
    </row>
    <row r="38" spans="1:21" x14ac:dyDescent="0.35">
      <c r="A38" s="26" t="s">
        <v>60</v>
      </c>
    </row>
    <row r="40" spans="1:21" x14ac:dyDescent="0.35">
      <c r="A40" s="50" t="s">
        <v>17</v>
      </c>
      <c r="B40" s="51">
        <v>2001</v>
      </c>
      <c r="C40" s="51">
        <v>2002</v>
      </c>
      <c r="D40" s="51">
        <v>2003</v>
      </c>
      <c r="E40" s="51">
        <v>2004</v>
      </c>
      <c r="F40" s="51">
        <v>2005</v>
      </c>
      <c r="G40" s="51">
        <v>2006</v>
      </c>
      <c r="H40" s="51">
        <v>2007</v>
      </c>
      <c r="I40" s="51">
        <v>2008</v>
      </c>
      <c r="J40" s="51">
        <v>2009</v>
      </c>
      <c r="K40" s="51">
        <v>2010</v>
      </c>
      <c r="L40" s="51">
        <v>2011</v>
      </c>
      <c r="M40" s="51">
        <v>2012</v>
      </c>
      <c r="N40" s="51">
        <v>2013</v>
      </c>
      <c r="O40" s="51">
        <v>2014</v>
      </c>
      <c r="P40" s="51">
        <v>2015</v>
      </c>
      <c r="Q40" s="51">
        <v>2016</v>
      </c>
      <c r="R40" s="51">
        <v>2017</v>
      </c>
      <c r="S40" s="51">
        <v>2018</v>
      </c>
      <c r="T40" s="51">
        <v>2019</v>
      </c>
      <c r="U40" s="51">
        <v>2020</v>
      </c>
    </row>
    <row r="41" spans="1:21" x14ac:dyDescent="0.35">
      <c r="A41" s="30" t="s">
        <v>9</v>
      </c>
      <c r="B41" s="31">
        <v>1167.9390660317304</v>
      </c>
      <c r="C41" s="31">
        <v>595.35547315816802</v>
      </c>
      <c r="D41" s="31">
        <v>1146.5246857489174</v>
      </c>
      <c r="E41" s="31">
        <v>2118.2334832280649</v>
      </c>
      <c r="F41" s="31">
        <v>3116.3973905413468</v>
      </c>
      <c r="G41" s="31">
        <v>3905.1122597771555</v>
      </c>
      <c r="H41" s="31">
        <v>5281.3149880552646</v>
      </c>
      <c r="I41" s="31">
        <v>5422.3879682556581</v>
      </c>
      <c r="J41" s="31">
        <v>5795.8849147833134</v>
      </c>
      <c r="K41" s="31">
        <v>6691.8219160099434</v>
      </c>
      <c r="L41" s="31">
        <v>8782.2410203151303</v>
      </c>
      <c r="M41" s="31">
        <v>10222.140684608697</v>
      </c>
      <c r="N41" s="31">
        <v>12787.218773815199</v>
      </c>
      <c r="O41" s="31">
        <v>16059.133398012273</v>
      </c>
      <c r="P41" s="31">
        <v>23072.953499502211</v>
      </c>
      <c r="Q41" s="31">
        <v>34388.762982803833</v>
      </c>
      <c r="R41" s="31">
        <v>41822.105681198853</v>
      </c>
      <c r="S41" s="31">
        <v>45916.556670600956</v>
      </c>
      <c r="T41" s="31">
        <v>45820.878925111494</v>
      </c>
      <c r="U41" s="31">
        <v>73835.85001612117</v>
      </c>
    </row>
    <row r="42" spans="1:21" x14ac:dyDescent="0.35">
      <c r="A42" s="30" t="s">
        <v>48</v>
      </c>
      <c r="B42" s="31">
        <v>95.345560463727736</v>
      </c>
      <c r="C42" s="31">
        <v>48.376429911289392</v>
      </c>
      <c r="D42" s="31">
        <v>92.710897490638729</v>
      </c>
      <c r="E42" s="31">
        <v>170.4526263702827</v>
      </c>
      <c r="F42" s="31">
        <v>249.60435484043808</v>
      </c>
      <c r="G42" s="31">
        <v>311.38741555935985</v>
      </c>
      <c r="H42" s="31">
        <v>419.29634678384423</v>
      </c>
      <c r="I42" s="31">
        <v>428.6376383119582</v>
      </c>
      <c r="J42" s="31">
        <v>456.17657886182087</v>
      </c>
      <c r="K42" s="31">
        <v>523.96773112332494</v>
      </c>
      <c r="L42" s="31">
        <v>685.57172789116248</v>
      </c>
      <c r="M42" s="31">
        <v>795.7152998026454</v>
      </c>
      <c r="N42" s="31">
        <v>992.58887728104219</v>
      </c>
      <c r="O42" s="31">
        <v>1242.9427381147289</v>
      </c>
      <c r="P42" s="31">
        <v>1780.4324499960621</v>
      </c>
      <c r="Q42" s="31">
        <v>2645.4386222549183</v>
      </c>
      <c r="R42" s="31">
        <v>3207.2926943743405</v>
      </c>
      <c r="S42" s="31">
        <v>3510.6964362154104</v>
      </c>
      <c r="T42" s="31">
        <v>3493.4336924093986</v>
      </c>
      <c r="U42" s="31">
        <v>5614.5925268737428</v>
      </c>
    </row>
    <row r="43" spans="1:21" x14ac:dyDescent="0.35">
      <c r="A43" s="30" t="s">
        <v>54</v>
      </c>
      <c r="B43" s="82">
        <v>1.2766192630868156</v>
      </c>
      <c r="C43" s="82">
        <v>0.68188320362063071</v>
      </c>
      <c r="D43" s="82">
        <v>1.0768548998107443</v>
      </c>
      <c r="E43" s="82">
        <v>1.7001572330556829</v>
      </c>
      <c r="F43" s="82">
        <v>1.907946797935292</v>
      </c>
      <c r="G43" s="82">
        <v>1.9070192399247097</v>
      </c>
      <c r="H43" s="82">
        <v>1.8731343023309317</v>
      </c>
      <c r="I43" s="82">
        <v>1.4167412014990297</v>
      </c>
      <c r="J43" s="82">
        <v>1.2050362360294258</v>
      </c>
      <c r="K43" s="82">
        <v>1.0869911402135097</v>
      </c>
      <c r="L43" s="82">
        <v>1.0372108582295245</v>
      </c>
      <c r="M43" s="82">
        <v>0.96530600960430224</v>
      </c>
      <c r="N43" s="82">
        <v>0.9185294005761756</v>
      </c>
      <c r="O43" s="82">
        <v>0.80067278113294615</v>
      </c>
      <c r="P43" s="82">
        <v>0.86144717567222506</v>
      </c>
      <c r="Q43" s="82">
        <v>0.90584211987467145</v>
      </c>
      <c r="R43" s="82">
        <v>0.87306473027442089</v>
      </c>
      <c r="S43" s="82">
        <v>0.73593916195276809</v>
      </c>
      <c r="T43" s="82">
        <v>0.50606687359469005</v>
      </c>
      <c r="U43" s="82">
        <v>0.58976800169075405</v>
      </c>
    </row>
    <row r="44" spans="1:21" x14ac:dyDescent="0.35">
      <c r="A44" s="30" t="s">
        <v>55</v>
      </c>
      <c r="B44" s="82">
        <v>2.1232985050945818</v>
      </c>
      <c r="C44" s="82">
        <v>1.0419526725026511</v>
      </c>
      <c r="D44" s="82">
        <v>1.7144198429422115</v>
      </c>
      <c r="E44" s="82">
        <v>2.7091395756759273</v>
      </c>
      <c r="F44" s="82">
        <v>3.1855149672473391</v>
      </c>
      <c r="G44" s="82">
        <v>3.1107495034208834</v>
      </c>
      <c r="H44" s="82">
        <v>3.0655036565317357</v>
      </c>
      <c r="I44" s="82">
        <v>2.3468569417628045</v>
      </c>
      <c r="J44" s="82">
        <v>1.9295549847964899</v>
      </c>
      <c r="K44" s="82">
        <v>1.761492935553606</v>
      </c>
      <c r="L44" s="82">
        <v>1.6969551919877184</v>
      </c>
      <c r="M44" s="82">
        <v>1.5384204453029831</v>
      </c>
      <c r="N44" s="82">
        <v>1.4600874632366987</v>
      </c>
      <c r="O44" s="82">
        <v>1.3414391638472645</v>
      </c>
      <c r="P44" s="82">
        <v>1.3778970415578153</v>
      </c>
      <c r="Q44" s="82">
        <v>1.5158051154644065</v>
      </c>
      <c r="R44" s="82">
        <v>1.3812675043636415</v>
      </c>
      <c r="S44" s="82">
        <v>1.2031760102205769</v>
      </c>
      <c r="T44" s="82">
        <v>0.82845376291989969</v>
      </c>
      <c r="U44" s="82">
        <v>0.89183563116150144</v>
      </c>
    </row>
    <row r="45" spans="1:21" x14ac:dyDescent="0.35">
      <c r="A45" s="30" t="s">
        <v>56</v>
      </c>
      <c r="B45" s="82">
        <v>0.43466816958744758</v>
      </c>
      <c r="C45" s="82">
        <v>0.19046490471388333</v>
      </c>
      <c r="D45" s="82">
        <v>0.30500030153256452</v>
      </c>
      <c r="E45" s="82">
        <v>0.43664546199793081</v>
      </c>
      <c r="F45" s="82">
        <v>0.53496878579267049</v>
      </c>
      <c r="G45" s="82">
        <v>0.54547967011278842</v>
      </c>
      <c r="H45" s="82">
        <v>0.58878837467280565</v>
      </c>
      <c r="I45" s="82">
        <v>0.47165714846234996</v>
      </c>
      <c r="J45" s="82">
        <v>0.46444017774949314</v>
      </c>
      <c r="K45" s="82">
        <v>0.40274199480561196</v>
      </c>
      <c r="L45" s="82">
        <v>0.40313159199313886</v>
      </c>
      <c r="M45" s="82">
        <v>0.38750052762824855</v>
      </c>
      <c r="N45" s="82">
        <v>0.38204145736288209</v>
      </c>
      <c r="O45" s="82">
        <v>0.35083115582811814</v>
      </c>
      <c r="P45" s="82">
        <v>0.38723861614103067</v>
      </c>
      <c r="Q45" s="82">
        <v>0.41753282015520521</v>
      </c>
      <c r="R45" s="82">
        <v>0.3920707759492742</v>
      </c>
      <c r="S45" s="82">
        <v>0.31103304337433352</v>
      </c>
      <c r="T45" s="82">
        <v>0.21030552149503257</v>
      </c>
      <c r="U45" s="82">
        <v>0.26867533174825392</v>
      </c>
    </row>
    <row r="46" spans="1:21" x14ac:dyDescent="0.35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21" x14ac:dyDescent="0.35">
      <c r="A47" s="27" t="s">
        <v>78</v>
      </c>
    </row>
    <row r="48" spans="1:21" x14ac:dyDescent="0.35">
      <c r="B48" s="38"/>
      <c r="C48" s="37"/>
      <c r="D48" s="37"/>
      <c r="E48" s="37"/>
      <c r="F48" s="37"/>
    </row>
    <row r="49" spans="2:20" x14ac:dyDescent="0.35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69"/>
      <c r="S49" s="38"/>
      <c r="T49" s="38"/>
    </row>
    <row r="50" spans="2:20" x14ac:dyDescent="0.35">
      <c r="B50" s="37"/>
      <c r="C50" s="37"/>
      <c r="D50" s="37"/>
    </row>
    <row r="51" spans="2:20" x14ac:dyDescent="0.35">
      <c r="B51" s="38"/>
    </row>
    <row r="52" spans="2:20" x14ac:dyDescent="0.35">
      <c r="B52" s="37"/>
    </row>
    <row r="53" spans="2:20" x14ac:dyDescent="0.35">
      <c r="B53" s="37"/>
    </row>
    <row r="54" spans="2:20" x14ac:dyDescent="0.35">
      <c r="B54" s="3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C10" sqref="C10"/>
    </sheetView>
  </sheetViews>
  <sheetFormatPr baseColWidth="10" defaultRowHeight="12.5" x14ac:dyDescent="0.25"/>
  <cols>
    <col min="1" max="1" width="30.453125" customWidth="1"/>
    <col min="2" max="19" width="12.7265625" bestFit="1" customWidth="1"/>
  </cols>
  <sheetData>
    <row r="1" spans="1:21" ht="15.5" x14ac:dyDescent="0.35">
      <c r="A1" s="22" t="s">
        <v>30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311.1218222497539</v>
      </c>
      <c r="C6" s="17">
        <v>298.79611358426996</v>
      </c>
      <c r="D6" s="17">
        <v>337.70930669905147</v>
      </c>
      <c r="E6" s="17">
        <v>409.30812844509364</v>
      </c>
      <c r="F6" s="17">
        <v>673.38898144685777</v>
      </c>
      <c r="G6" s="17">
        <v>719.75786931460289</v>
      </c>
      <c r="H6" s="17">
        <v>938.70029631428088</v>
      </c>
      <c r="I6" s="17">
        <v>1228.8374446008661</v>
      </c>
      <c r="J6" s="17">
        <v>1444.6278010091762</v>
      </c>
      <c r="K6" s="17">
        <v>1848.4610855921633</v>
      </c>
      <c r="L6" s="17">
        <v>2873.2419299639905</v>
      </c>
      <c r="M6" s="17">
        <v>3714.3584202368961</v>
      </c>
      <c r="N6" s="17">
        <v>4655.9397382731149</v>
      </c>
      <c r="O6" s="17">
        <v>6251.929331244899</v>
      </c>
      <c r="P6" s="17">
        <v>8287.7623000241474</v>
      </c>
      <c r="Q6" s="17">
        <v>11444.479366685133</v>
      </c>
      <c r="R6" s="17">
        <v>15269.664681487839</v>
      </c>
      <c r="S6" s="17">
        <v>19676.35295251069</v>
      </c>
      <c r="T6" s="17">
        <v>26613.085300952851</v>
      </c>
      <c r="U6" s="17">
        <v>39305.481288722964</v>
      </c>
    </row>
    <row r="7" spans="1:21" ht="13" x14ac:dyDescent="0.3">
      <c r="A7" s="2" t="s">
        <v>48</v>
      </c>
      <c r="B7" s="17">
        <v>822.28612347369426</v>
      </c>
      <c r="C7" s="17">
        <v>795.3417607349553</v>
      </c>
      <c r="D7" s="17">
        <v>905.3787902674278</v>
      </c>
      <c r="E7" s="17">
        <v>1105.2703266466488</v>
      </c>
      <c r="F7" s="17">
        <v>1831.6299473409767</v>
      </c>
      <c r="G7" s="17">
        <v>1972.1266749936142</v>
      </c>
      <c r="H7" s="17">
        <v>2591.0476703882582</v>
      </c>
      <c r="I7" s="17">
        <v>3417.1709217502425</v>
      </c>
      <c r="J7" s="17">
        <v>4047.4003140018476</v>
      </c>
      <c r="K7" s="17">
        <v>5089.2771493725704</v>
      </c>
      <c r="L7" s="17">
        <v>7954.4696312238293</v>
      </c>
      <c r="M7" s="17">
        <v>10347.122836512002</v>
      </c>
      <c r="N7" s="17">
        <v>13054.756491076932</v>
      </c>
      <c r="O7" s="17">
        <v>17642.925200841233</v>
      </c>
      <c r="P7" s="17">
        <v>23529.404934344457</v>
      </c>
      <c r="Q7" s="17">
        <v>32659.69409697369</v>
      </c>
      <c r="R7" s="17">
        <v>43743.972342109548</v>
      </c>
      <c r="S7" s="17">
        <v>56495.301098562632</v>
      </c>
      <c r="T7" s="17">
        <v>76454.829945654274</v>
      </c>
      <c r="U7" s="17">
        <v>112810.31076979563</v>
      </c>
    </row>
    <row r="8" spans="1:21" ht="13" x14ac:dyDescent="0.3">
      <c r="A8" s="1" t="s">
        <v>49</v>
      </c>
      <c r="B8" s="76">
        <v>0.37845287665437183</v>
      </c>
      <c r="C8" s="76">
        <v>0.40798532214224942</v>
      </c>
      <c r="D8" s="76">
        <v>0.38959311296816723</v>
      </c>
      <c r="E8" s="76">
        <v>0.34791513688503461</v>
      </c>
      <c r="F8" s="76">
        <v>0.38772812277689994</v>
      </c>
      <c r="G8" s="76">
        <v>0.3715112289267205</v>
      </c>
      <c r="H8" s="76">
        <v>0.36777941447843326</v>
      </c>
      <c r="I8" s="76">
        <v>0.37395948545006324</v>
      </c>
      <c r="J8" s="76">
        <v>0.39741789404630135</v>
      </c>
      <c r="K8" s="77">
        <v>0.46374141366502658</v>
      </c>
      <c r="L8" s="77">
        <v>0.44994406091228484</v>
      </c>
      <c r="M8" s="77">
        <v>0.46675587049285155</v>
      </c>
      <c r="N8" s="77">
        <v>0.45361388198658359</v>
      </c>
      <c r="O8" s="77">
        <v>0.45684339229562648</v>
      </c>
      <c r="P8" s="77">
        <v>0.45757086575600797</v>
      </c>
      <c r="Q8" s="77">
        <v>0.4655058786785074</v>
      </c>
      <c r="R8" s="77">
        <v>0.42673058508456474</v>
      </c>
      <c r="S8" s="77">
        <v>0.42918276866540517</v>
      </c>
      <c r="T8" s="77">
        <v>0.42874340192744659</v>
      </c>
      <c r="U8" s="76">
        <v>0.41535176894034825</v>
      </c>
    </row>
    <row r="9" spans="1:21" ht="13" x14ac:dyDescent="0.3">
      <c r="A9" s="1" t="s">
        <v>50</v>
      </c>
      <c r="B9" s="76">
        <v>0.68490500328497139</v>
      </c>
      <c r="C9" s="76">
        <v>0.69118161406482881</v>
      </c>
      <c r="D9" s="76">
        <v>0.69822677932265753</v>
      </c>
      <c r="E9" s="76">
        <v>0.66420699842130393</v>
      </c>
      <c r="F9" s="76">
        <v>0.65303669894920235</v>
      </c>
      <c r="G9" s="76">
        <v>0.67564701749879763</v>
      </c>
      <c r="H9" s="76">
        <v>0.67242907712647804</v>
      </c>
      <c r="I9" s="76">
        <v>0.68688806085504273</v>
      </c>
      <c r="J9" s="76">
        <v>0.72523294570847374</v>
      </c>
      <c r="K9" s="77">
        <v>0.71591816405205555</v>
      </c>
      <c r="L9" s="77">
        <v>0.7080134011724446</v>
      </c>
      <c r="M9" s="77">
        <v>0.70020050536170597</v>
      </c>
      <c r="N9" s="77">
        <v>0.69567598625213234</v>
      </c>
      <c r="O9" s="77">
        <v>0.6956339518772976</v>
      </c>
      <c r="P9" s="77">
        <v>0.69723254529194001</v>
      </c>
      <c r="Q9" s="77">
        <v>0.68695629891447219</v>
      </c>
      <c r="R9" s="77">
        <v>0.64610686529131389</v>
      </c>
      <c r="S9" s="77">
        <v>0.66467177524683951</v>
      </c>
      <c r="T9" s="77">
        <v>0.6670508814284305</v>
      </c>
      <c r="U9" s="76">
        <v>0.64745337858273599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25">
      <c r="A17" s="75" t="s">
        <v>13</v>
      </c>
      <c r="B17" s="18">
        <v>235.57281638272642</v>
      </c>
      <c r="C17" s="18">
        <v>231.57479554971601</v>
      </c>
      <c r="D17" s="18">
        <v>252.6396333748616</v>
      </c>
      <c r="E17" s="18">
        <v>302.52519035403759</v>
      </c>
      <c r="F17" s="18">
        <v>486.15890943785286</v>
      </c>
      <c r="G17" s="18">
        <v>546.16917450999983</v>
      </c>
      <c r="H17" s="18">
        <v>704.48382788999993</v>
      </c>
      <c r="I17" s="18">
        <v>979.93764482000017</v>
      </c>
      <c r="J17" s="18">
        <v>1169.30587934</v>
      </c>
      <c r="K17" s="18">
        <v>1438.1842854873198</v>
      </c>
      <c r="L17" s="18">
        <v>2232.0264311170295</v>
      </c>
      <c r="M17" s="18">
        <v>2934.4623789021407</v>
      </c>
      <c r="N17" s="18">
        <v>3722.9315894344772</v>
      </c>
      <c r="O17" s="18">
        <v>4982.6085217871705</v>
      </c>
      <c r="P17" s="18">
        <v>6684.8487286084492</v>
      </c>
      <c r="Q17" s="18">
        <v>9121.0558807189009</v>
      </c>
      <c r="R17" s="18">
        <v>12297.935516118792</v>
      </c>
      <c r="S17" s="18">
        <v>15344.399053044652</v>
      </c>
      <c r="T17" s="18">
        <v>20109.871871110383</v>
      </c>
      <c r="U17" s="18">
        <v>29163.570034371613</v>
      </c>
    </row>
    <row r="18" spans="1:21" ht="13" x14ac:dyDescent="0.3">
      <c r="A18" s="2" t="s">
        <v>14</v>
      </c>
      <c r="B18" s="19">
        <v>2.918295673212008</v>
      </c>
      <c r="C18" s="19">
        <v>3.9288399782799535</v>
      </c>
      <c r="D18" s="19">
        <v>5.0920532910097611</v>
      </c>
      <c r="E18" s="19">
        <v>8.5046859575912137</v>
      </c>
      <c r="F18" s="19">
        <v>11.575946130677693</v>
      </c>
      <c r="G18" s="19">
        <v>10.051042161111507</v>
      </c>
      <c r="H18" s="19">
        <v>12.139100778681467</v>
      </c>
      <c r="I18" s="19">
        <v>9.578395493617629</v>
      </c>
      <c r="J18" s="18">
        <v>26.68865565124419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</row>
    <row r="19" spans="1:21" ht="13" x14ac:dyDescent="0.3">
      <c r="A19" s="2" t="s">
        <v>15</v>
      </c>
      <c r="B19" s="19">
        <v>72.630710193815418</v>
      </c>
      <c r="C19" s="19">
        <v>63.283177361766725</v>
      </c>
      <c r="D19" s="19">
        <v>79.832324780746333</v>
      </c>
      <c r="E19" s="19">
        <v>98.074365180229236</v>
      </c>
      <c r="F19" s="19">
        <v>175.410072953731</v>
      </c>
      <c r="G19" s="19">
        <v>163.220868140947</v>
      </c>
      <c r="H19" s="19">
        <v>221.66226562428079</v>
      </c>
      <c r="I19" s="19">
        <v>238.847279786505</v>
      </c>
      <c r="J19" s="18">
        <v>248.19332668575316</v>
      </c>
      <c r="K19" s="18">
        <v>407.10134434983627</v>
      </c>
      <c r="L19" s="18">
        <v>626.33355258665824</v>
      </c>
      <c r="M19" s="18">
        <v>773.62215014263529</v>
      </c>
      <c r="N19" s="18">
        <v>917.98381105557928</v>
      </c>
      <c r="O19" s="18">
        <v>1234.7847072435261</v>
      </c>
      <c r="P19" s="18">
        <v>1554.4742477497316</v>
      </c>
      <c r="Q19" s="18">
        <v>2257.3591885825231</v>
      </c>
      <c r="R19" s="18">
        <v>2823.7170275405401</v>
      </c>
      <c r="S19" s="18">
        <v>4078.7907887500628</v>
      </c>
      <c r="T19" s="18">
        <v>6174.5859082372508</v>
      </c>
      <c r="U19" s="18">
        <v>9907.4355051328439</v>
      </c>
    </row>
    <row r="20" spans="1:21" ht="13" x14ac:dyDescent="0.25">
      <c r="A20" s="14" t="s">
        <v>23</v>
      </c>
      <c r="B20" s="18">
        <v>16.20711817125358</v>
      </c>
      <c r="C20" s="18">
        <v>21.122196199959436</v>
      </c>
      <c r="D20" s="18">
        <v>22.193122861588499</v>
      </c>
      <c r="E20" s="18">
        <v>19.300342229251225</v>
      </c>
      <c r="F20" s="18">
        <v>22.782603980376042</v>
      </c>
      <c r="G20" s="18">
        <v>26.503670168653578</v>
      </c>
      <c r="H20" s="18">
        <v>30.395870720897403</v>
      </c>
      <c r="I20" s="18">
        <v>42.10327314858116</v>
      </c>
      <c r="J20" s="18">
        <v>51.302917736482641</v>
      </c>
      <c r="K20" s="18">
        <v>45.031910380010459</v>
      </c>
      <c r="L20" s="18">
        <v>79.450106833440771</v>
      </c>
      <c r="M20" s="18">
        <v>105.94308339612451</v>
      </c>
      <c r="N20" s="18">
        <v>127.72927388156654</v>
      </c>
      <c r="O20" s="18">
        <v>200.02720773568007</v>
      </c>
      <c r="P20" s="18">
        <v>262.65499496556561</v>
      </c>
      <c r="Q20" s="18">
        <v>312.96874233004644</v>
      </c>
      <c r="R20" s="18">
        <v>502.82826064582781</v>
      </c>
      <c r="S20" s="18">
        <v>620.83660268529752</v>
      </c>
      <c r="T20" s="18">
        <v>894.68302840525757</v>
      </c>
      <c r="U20" s="18">
        <v>1332.6701419758226</v>
      </c>
    </row>
    <row r="21" spans="1:21" ht="12.75" customHeight="1" x14ac:dyDescent="0.25">
      <c r="A21" s="14" t="s">
        <v>22</v>
      </c>
      <c r="B21" s="18">
        <f>+B19-B20</f>
        <v>56.423592022561834</v>
      </c>
      <c r="C21" s="18">
        <f t="shared" ref="C21:U21" si="0">+C19-C20</f>
        <v>42.160981161807285</v>
      </c>
      <c r="D21" s="18">
        <f t="shared" si="0"/>
        <v>57.639201919157834</v>
      </c>
      <c r="E21" s="18">
        <f t="shared" si="0"/>
        <v>78.774022950978008</v>
      </c>
      <c r="F21" s="18">
        <f t="shared" si="0"/>
        <v>152.62746897335495</v>
      </c>
      <c r="G21" s="18">
        <f t="shared" si="0"/>
        <v>136.71719797229343</v>
      </c>
      <c r="H21" s="18">
        <f t="shared" si="0"/>
        <v>191.2663949033834</v>
      </c>
      <c r="I21" s="18">
        <f t="shared" si="0"/>
        <v>196.74400663792383</v>
      </c>
      <c r="J21" s="18">
        <f t="shared" si="0"/>
        <v>196.89040894927052</v>
      </c>
      <c r="K21" s="18">
        <f t="shared" si="0"/>
        <v>362.06943396982581</v>
      </c>
      <c r="L21" s="18">
        <f t="shared" si="0"/>
        <v>546.88344575321753</v>
      </c>
      <c r="M21" s="18">
        <f t="shared" si="0"/>
        <v>667.67906674651078</v>
      </c>
      <c r="N21" s="18">
        <f t="shared" si="0"/>
        <v>790.25453717401274</v>
      </c>
      <c r="O21" s="18">
        <f t="shared" si="0"/>
        <v>1034.757499507846</v>
      </c>
      <c r="P21" s="18">
        <f t="shared" si="0"/>
        <v>1291.8192527841661</v>
      </c>
      <c r="Q21" s="18">
        <f t="shared" si="0"/>
        <v>1944.3904462524765</v>
      </c>
      <c r="R21" s="18">
        <f t="shared" si="0"/>
        <v>2320.8887668947123</v>
      </c>
      <c r="S21" s="18">
        <f t="shared" si="0"/>
        <v>3457.9541860647651</v>
      </c>
      <c r="T21" s="18">
        <f t="shared" si="0"/>
        <v>5279.9028798319932</v>
      </c>
      <c r="U21" s="18">
        <f t="shared" si="0"/>
        <v>8574.7653631570211</v>
      </c>
    </row>
    <row r="22" spans="1:21" ht="13" x14ac:dyDescent="0.3">
      <c r="A22" s="2" t="s">
        <v>16</v>
      </c>
      <c r="B22" s="18">
        <v>0</v>
      </c>
      <c r="C22" s="18">
        <v>9.300694507257146E-3</v>
      </c>
      <c r="D22" s="18">
        <v>0.14529525243380093</v>
      </c>
      <c r="E22" s="18">
        <v>0.20388695323563216</v>
      </c>
      <c r="F22" s="18">
        <v>0.24405292459616942</v>
      </c>
      <c r="G22" s="18">
        <v>0.31678450254444063</v>
      </c>
      <c r="H22" s="18">
        <v>0.41510202131848806</v>
      </c>
      <c r="I22" s="18">
        <v>0.47412450074347801</v>
      </c>
      <c r="J22" s="18">
        <v>0.43993933217865072</v>
      </c>
      <c r="K22" s="18">
        <v>3.175455755007135</v>
      </c>
      <c r="L22" s="18">
        <v>14.88194626030235</v>
      </c>
      <c r="M22" s="18">
        <v>6.2738911921196667</v>
      </c>
      <c r="N22" s="18">
        <v>15.024337783058215</v>
      </c>
      <c r="O22" s="18">
        <v>34.536102214202494</v>
      </c>
      <c r="P22" s="18">
        <v>48.439323665967109</v>
      </c>
      <c r="Q22" s="18">
        <v>66.064297383706361</v>
      </c>
      <c r="R22" s="18">
        <v>148.01213782850547</v>
      </c>
      <c r="S22" s="18">
        <v>253.16311071597841</v>
      </c>
      <c r="T22" s="18">
        <v>328.62752160522052</v>
      </c>
      <c r="U22" s="18">
        <v>234.47574921849957</v>
      </c>
    </row>
    <row r="23" spans="1:21" ht="13" x14ac:dyDescent="0.25">
      <c r="A23" s="9" t="s">
        <v>10</v>
      </c>
      <c r="B23" s="20">
        <v>311.12182224975385</v>
      </c>
      <c r="C23" s="20">
        <v>298.79611358426996</v>
      </c>
      <c r="D23" s="20">
        <v>337.70930669905147</v>
      </c>
      <c r="E23" s="20">
        <v>409.30812844509364</v>
      </c>
      <c r="F23" s="20">
        <v>673.38898144685777</v>
      </c>
      <c r="G23" s="20">
        <v>719.75786931460277</v>
      </c>
      <c r="H23" s="20">
        <v>938.70029631428065</v>
      </c>
      <c r="I23" s="20">
        <v>1228.8374446008663</v>
      </c>
      <c r="J23" s="20">
        <v>1444.6278010091762</v>
      </c>
      <c r="K23" s="20">
        <v>1848.4610855921633</v>
      </c>
      <c r="L23" s="20">
        <v>2873.2419299639901</v>
      </c>
      <c r="M23" s="20">
        <v>3714.3584202368957</v>
      </c>
      <c r="N23" s="20">
        <v>4655.9397382731149</v>
      </c>
      <c r="O23" s="20">
        <v>6251.929331244899</v>
      </c>
      <c r="P23" s="20">
        <v>8287.7623000241474</v>
      </c>
      <c r="Q23" s="20">
        <v>11444.479366685129</v>
      </c>
      <c r="R23" s="20">
        <v>15269.664681487839</v>
      </c>
      <c r="S23" s="20">
        <v>19676.352952510693</v>
      </c>
      <c r="T23" s="20">
        <v>26613.085300952855</v>
      </c>
      <c r="U23" s="20">
        <v>39305.481288722956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2.918295673212008</v>
      </c>
      <c r="C31" s="21">
        <v>4.0060927714564594</v>
      </c>
      <c r="D31" s="21">
        <v>4.0755381179512975</v>
      </c>
      <c r="E31" s="21">
        <v>4.4694053423477911</v>
      </c>
      <c r="F31" s="21">
        <v>4.3078758675060076</v>
      </c>
      <c r="G31" s="21">
        <v>5.8757772661293055</v>
      </c>
      <c r="H31" s="21">
        <v>8.5755488227732446</v>
      </c>
      <c r="I31" s="21">
        <v>5.7834686913999551</v>
      </c>
      <c r="J31" s="21">
        <v>13.050864787469148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</row>
    <row r="32" spans="1:21" ht="13" x14ac:dyDescent="0.25">
      <c r="A32" s="13" t="s">
        <v>12</v>
      </c>
      <c r="B32" s="21">
        <v>0</v>
      </c>
      <c r="C32" s="21">
        <v>9.300694507257146E-3</v>
      </c>
      <c r="D32" s="21">
        <v>9.7866429195223766E-3</v>
      </c>
      <c r="E32" s="21">
        <v>3.9839912518940063E-2</v>
      </c>
      <c r="F32" s="21">
        <v>1.1620493115740323E-2</v>
      </c>
      <c r="G32" s="21">
        <v>4.3414939760238816E-2</v>
      </c>
      <c r="H32" s="21">
        <v>3.6134492597866948E-2</v>
      </c>
      <c r="I32" s="21">
        <v>1.9503542061272354E-2</v>
      </c>
      <c r="J32" s="21">
        <v>1.010822174407011E-2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0.61345856585780101</v>
      </c>
      <c r="Q32" s="21">
        <v>1.8240460970596433E-2</v>
      </c>
      <c r="R32" s="21">
        <v>1.7859684445532223E-2</v>
      </c>
      <c r="S32" s="21">
        <v>2.1048923388897971</v>
      </c>
      <c r="T32" s="21">
        <v>2.7323315415855007</v>
      </c>
      <c r="U32" s="21">
        <v>1.7354200993119762</v>
      </c>
    </row>
    <row r="33" spans="1:21" ht="12.75" customHeight="1" x14ac:dyDescent="0.25">
      <c r="A33" s="13" t="s">
        <v>3</v>
      </c>
      <c r="B33" s="21">
        <v>25.284095923492238</v>
      </c>
      <c r="C33" s="21">
        <v>12.635581333443575</v>
      </c>
      <c r="D33" s="21">
        <v>16.921317693280404</v>
      </c>
      <c r="E33" s="21">
        <v>26.779497393986968</v>
      </c>
      <c r="F33" s="21">
        <v>66.721405751658821</v>
      </c>
      <c r="G33" s="21">
        <v>34.465360249738495</v>
      </c>
      <c r="H33" s="21">
        <v>56.343638702712155</v>
      </c>
      <c r="I33" s="21">
        <v>42.902577354679643</v>
      </c>
      <c r="J33" s="21">
        <v>15.855885290320902</v>
      </c>
      <c r="K33" s="21">
        <v>47.76559580158429</v>
      </c>
      <c r="L33" s="21">
        <v>58.589388531563507</v>
      </c>
      <c r="M33" s="21">
        <v>94.127234159556139</v>
      </c>
      <c r="N33" s="21">
        <v>92.560765951734055</v>
      </c>
      <c r="O33" s="21">
        <v>79.943451129830891</v>
      </c>
      <c r="P33" s="21">
        <v>103.78171753865185</v>
      </c>
      <c r="Q33" s="21">
        <v>362.44134046709144</v>
      </c>
      <c r="R33" s="21">
        <v>341.08251835577056</v>
      </c>
      <c r="S33" s="21">
        <v>775.02148116215824</v>
      </c>
      <c r="T33" s="21">
        <v>1114.0842960515058</v>
      </c>
      <c r="U33" s="21">
        <v>1032.833650096997</v>
      </c>
    </row>
    <row r="34" spans="1:21" ht="15" customHeight="1" x14ac:dyDescent="0.25">
      <c r="A34" s="13" t="s">
        <v>77</v>
      </c>
      <c r="B34" s="21">
        <v>0.10180699788019433</v>
      </c>
      <c r="C34" s="21">
        <v>9.5680183803368235E-2</v>
      </c>
      <c r="D34" s="21">
        <v>0.22732876695268101</v>
      </c>
      <c r="E34" s="21">
        <v>0.46450089297002328</v>
      </c>
      <c r="F34" s="21">
        <v>0.79334352445083289</v>
      </c>
      <c r="G34" s="21">
        <v>0.56397255079235498</v>
      </c>
      <c r="H34" s="21">
        <v>1.8322175296498897</v>
      </c>
      <c r="I34" s="21">
        <v>2.3188992793657341</v>
      </c>
      <c r="J34" s="21">
        <v>2.3002178631855554</v>
      </c>
      <c r="K34" s="21">
        <v>4.2335912959443345</v>
      </c>
      <c r="L34" s="21">
        <v>6.1391303686447163</v>
      </c>
      <c r="M34" s="21">
        <v>7.6480814238895753</v>
      </c>
      <c r="N34" s="21">
        <v>10.475107366912443</v>
      </c>
      <c r="O34" s="21">
        <v>13.979806396113336</v>
      </c>
      <c r="P34" s="21">
        <v>24.388693276885554</v>
      </c>
      <c r="Q34" s="21">
        <v>31.161175316470079</v>
      </c>
      <c r="R34" s="21">
        <v>48.017930366093864</v>
      </c>
      <c r="S34" s="21">
        <v>61.583072956928547</v>
      </c>
      <c r="T34" s="21">
        <v>79.94013259449018</v>
      </c>
      <c r="U34" s="21">
        <v>104.34968773675593</v>
      </c>
    </row>
    <row r="35" spans="1:21" ht="13" x14ac:dyDescent="0.25">
      <c r="A35" s="13" t="s">
        <v>5</v>
      </c>
      <c r="B35" s="21">
        <v>2.2804214503230305E-3</v>
      </c>
      <c r="C35" s="21">
        <v>2.1941110071102351E-4</v>
      </c>
      <c r="D35" s="21">
        <v>3.8518626129249868E-2</v>
      </c>
      <c r="E35" s="21">
        <v>0</v>
      </c>
      <c r="F35" s="21">
        <v>0</v>
      </c>
      <c r="G35" s="21">
        <v>7.414749126324306E-3</v>
      </c>
      <c r="H35" s="21">
        <v>7.7566384822378182E-2</v>
      </c>
      <c r="I35" s="21">
        <v>0.11542864839417363</v>
      </c>
      <c r="J35" s="21">
        <v>0.14563871771920284</v>
      </c>
      <c r="K35" s="21">
        <v>67.503862907178529</v>
      </c>
      <c r="L35" s="21">
        <v>98.357788087567286</v>
      </c>
      <c r="M35" s="21">
        <v>135.86639466245512</v>
      </c>
      <c r="N35" s="21">
        <v>131.67491585476762</v>
      </c>
      <c r="O35" s="21">
        <v>198.32076483446212</v>
      </c>
      <c r="P35" s="21">
        <v>226.39829933932268</v>
      </c>
      <c r="Q35" s="21">
        <v>287.55712941011188</v>
      </c>
      <c r="R35" s="21">
        <v>504.40082135247007</v>
      </c>
      <c r="S35" s="21">
        <v>534.89871792784868</v>
      </c>
      <c r="T35" s="21">
        <v>769.14738797125267</v>
      </c>
      <c r="U35" s="21">
        <v>1597.4789254880322</v>
      </c>
    </row>
    <row r="36" spans="1:21" ht="13" x14ac:dyDescent="0.25">
      <c r="A36" s="13" t="s">
        <v>6</v>
      </c>
      <c r="B36" s="21">
        <v>227.43452107272643</v>
      </c>
      <c r="C36" s="21">
        <v>223.76910315971602</v>
      </c>
      <c r="D36" s="21">
        <v>241.97511544486159</v>
      </c>
      <c r="E36" s="21">
        <v>284.83271617403761</v>
      </c>
      <c r="F36" s="21">
        <v>460.85752776785284</v>
      </c>
      <c r="G36" s="21">
        <v>522.00392813999986</v>
      </c>
      <c r="H36" s="21">
        <v>678.16097141</v>
      </c>
      <c r="I36" s="21">
        <v>941.02553310000019</v>
      </c>
      <c r="J36" s="21">
        <v>1110.9179183600002</v>
      </c>
      <c r="K36" s="21">
        <v>1457.7248443989042</v>
      </c>
      <c r="L36" s="21">
        <v>2261.9784563064468</v>
      </c>
      <c r="M36" s="21">
        <v>2972.6095218971677</v>
      </c>
      <c r="N36" s="21">
        <v>3774.3770435707638</v>
      </c>
      <c r="O36" s="21">
        <v>5049.551797292801</v>
      </c>
      <c r="P36" s="21">
        <v>6773.6989721737054</v>
      </c>
      <c r="Q36" s="21">
        <v>9247.0344777469363</v>
      </c>
      <c r="R36" s="21">
        <v>12472.948718364674</v>
      </c>
      <c r="S36" s="21">
        <v>15584.021243812071</v>
      </c>
      <c r="T36" s="21">
        <v>20422.299180972837</v>
      </c>
      <c r="U36" s="21">
        <v>29616.655752183346</v>
      </c>
    </row>
    <row r="37" spans="1:21" ht="13" x14ac:dyDescent="0.25">
      <c r="A37" s="13" t="s">
        <v>7</v>
      </c>
      <c r="B37" s="21">
        <v>8.8836444307792402</v>
      </c>
      <c r="C37" s="21">
        <v>5.4771655464785862</v>
      </c>
      <c r="D37" s="21">
        <v>13.660513420305529</v>
      </c>
      <c r="E37" s="21">
        <v>19.335594847496857</v>
      </c>
      <c r="F37" s="21">
        <v>35.776985849415482</v>
      </c>
      <c r="G37" s="21">
        <v>33.935663050676659</v>
      </c>
      <c r="H37" s="21">
        <v>42.082970262744283</v>
      </c>
      <c r="I37" s="21">
        <v>29.83558680138125</v>
      </c>
      <c r="J37" s="21">
        <v>33.209131240890834</v>
      </c>
      <c r="K37" s="21">
        <v>35.687112590622561</v>
      </c>
      <c r="L37" s="21">
        <v>55.90761729978496</v>
      </c>
      <c r="M37" s="21">
        <v>60.313530994697253</v>
      </c>
      <c r="N37" s="21">
        <v>69.836158262584163</v>
      </c>
      <c r="O37" s="21">
        <v>95.261649591181751</v>
      </c>
      <c r="P37" s="21">
        <v>117.73958036556604</v>
      </c>
      <c r="Q37" s="21">
        <v>156.89252413868027</v>
      </c>
      <c r="R37" s="21">
        <v>166.66593444542389</v>
      </c>
      <c r="S37" s="21">
        <v>254.41521909423989</v>
      </c>
      <c r="T37" s="21">
        <v>428.61434840957429</v>
      </c>
      <c r="U37" s="21">
        <v>596.39878590131298</v>
      </c>
    </row>
    <row r="38" spans="1:21" ht="13" x14ac:dyDescent="0.25">
      <c r="A38" s="13" t="s">
        <v>64</v>
      </c>
      <c r="B38" s="21">
        <v>16.20711817125358</v>
      </c>
      <c r="C38" s="21">
        <v>21.122196199959436</v>
      </c>
      <c r="D38" s="21">
        <v>22.193122861588499</v>
      </c>
      <c r="E38" s="21">
        <v>19.300342229251225</v>
      </c>
      <c r="F38" s="21">
        <v>22.782603980376042</v>
      </c>
      <c r="G38" s="21">
        <v>26.503670168653578</v>
      </c>
      <c r="H38" s="21">
        <v>30.395870720897403</v>
      </c>
      <c r="I38" s="21">
        <v>42.10327314858116</v>
      </c>
      <c r="J38" s="21">
        <v>51.302917736482641</v>
      </c>
      <c r="K38" s="21">
        <v>45.031910380010459</v>
      </c>
      <c r="L38" s="21">
        <v>79.450106833440771</v>
      </c>
      <c r="M38" s="21">
        <v>105.94308339612451</v>
      </c>
      <c r="N38" s="21">
        <v>127.72927388156654</v>
      </c>
      <c r="O38" s="21">
        <v>200.02720773568007</v>
      </c>
      <c r="P38" s="21">
        <v>262.65499496556561</v>
      </c>
      <c r="Q38" s="21">
        <v>312.96874233004644</v>
      </c>
      <c r="R38" s="21">
        <v>502.82826064582781</v>
      </c>
      <c r="S38" s="21">
        <v>620.83660268529752</v>
      </c>
      <c r="T38" s="21">
        <v>894.68302840525757</v>
      </c>
      <c r="U38" s="21">
        <v>1332.6701419758226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10.030929811155829</v>
      </c>
      <c r="M39" s="21">
        <v>0</v>
      </c>
      <c r="N39" s="21">
        <v>6.3308681836857517</v>
      </c>
      <c r="O39" s="21">
        <v>22.926459651130227</v>
      </c>
      <c r="P39" s="21">
        <v>31.503697251997814</v>
      </c>
      <c r="Q39" s="21">
        <v>44.102828846763529</v>
      </c>
      <c r="R39" s="21">
        <v>109.0018668816904</v>
      </c>
      <c r="S39" s="21">
        <v>209.35879449139497</v>
      </c>
      <c r="T39" s="21">
        <v>271.76574646039626</v>
      </c>
      <c r="U39" s="21">
        <v>150.40003067703915</v>
      </c>
    </row>
    <row r="40" spans="1:21" ht="13" x14ac:dyDescent="0.25">
      <c r="A40" s="79" t="s">
        <v>76</v>
      </c>
      <c r="B40" s="21">
        <v>5.5712824700000008</v>
      </c>
      <c r="C40" s="21">
        <v>5.1161768600000004</v>
      </c>
      <c r="D40" s="21">
        <v>6.11189888</v>
      </c>
      <c r="E40" s="21">
        <v>12.330292159999999</v>
      </c>
      <c r="F40" s="21">
        <v>21.829444000000002</v>
      </c>
      <c r="G40" s="21">
        <v>20.511465259999998</v>
      </c>
      <c r="H40" s="21">
        <v>22.481508149999996</v>
      </c>
      <c r="I40" s="21">
        <v>26.849179750000001</v>
      </c>
      <c r="J40" s="21">
        <v>46.545702570000003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1:21" ht="13" x14ac:dyDescent="0.25">
      <c r="A41" s="13" t="s">
        <v>8</v>
      </c>
      <c r="B41" s="21">
        <v>24.71877708895984</v>
      </c>
      <c r="C41" s="21">
        <v>26.564597423804543</v>
      </c>
      <c r="D41" s="21">
        <v>32.496166245062696</v>
      </c>
      <c r="E41" s="21">
        <v>41.755939492484266</v>
      </c>
      <c r="F41" s="21">
        <v>60.308174212481951</v>
      </c>
      <c r="G41" s="21">
        <v>75.847202939726046</v>
      </c>
      <c r="H41" s="21">
        <v>98.713869838083539</v>
      </c>
      <c r="I41" s="21">
        <v>137.8839942850029</v>
      </c>
      <c r="J41" s="21">
        <v>171.28941622136361</v>
      </c>
      <c r="K41" s="21">
        <v>190.51416821791886</v>
      </c>
      <c r="L41" s="21">
        <v>302.7885127253864</v>
      </c>
      <c r="M41" s="21">
        <v>337.85057370300535</v>
      </c>
      <c r="N41" s="21">
        <v>442.95560520110024</v>
      </c>
      <c r="O41" s="21">
        <v>591.9181946136996</v>
      </c>
      <c r="P41" s="21">
        <v>746.98288654659484</v>
      </c>
      <c r="Q41" s="21">
        <v>1002.3029079680601</v>
      </c>
      <c r="R41" s="21">
        <v>1124.700771391442</v>
      </c>
      <c r="S41" s="21">
        <v>1634.1129280418641</v>
      </c>
      <c r="T41" s="21">
        <v>2629.8188485459532</v>
      </c>
      <c r="U41" s="21">
        <v>4872.9588945643391</v>
      </c>
    </row>
    <row r="42" spans="1:21" ht="13" x14ac:dyDescent="0.3">
      <c r="A42" s="15" t="s">
        <v>10</v>
      </c>
      <c r="B42" s="20">
        <v>311.12182224975385</v>
      </c>
      <c r="C42" s="20">
        <v>298.79611358426996</v>
      </c>
      <c r="D42" s="20">
        <v>337.70930669905147</v>
      </c>
      <c r="E42" s="20">
        <v>409.3081284450937</v>
      </c>
      <c r="F42" s="20">
        <v>673.38898144685766</v>
      </c>
      <c r="G42" s="20">
        <v>719.75786931460289</v>
      </c>
      <c r="H42" s="20">
        <v>938.70029631428065</v>
      </c>
      <c r="I42" s="20">
        <v>1228.8374446008665</v>
      </c>
      <c r="J42" s="20">
        <v>1444.6278010091762</v>
      </c>
      <c r="K42" s="20">
        <v>1848.4610855921633</v>
      </c>
      <c r="L42" s="20">
        <v>2873.2419299639901</v>
      </c>
      <c r="M42" s="20">
        <v>3714.3584202368961</v>
      </c>
      <c r="N42" s="20">
        <v>4655.9397382731149</v>
      </c>
      <c r="O42" s="20">
        <v>6251.929331244899</v>
      </c>
      <c r="P42" s="20">
        <v>8287.7623000241474</v>
      </c>
      <c r="Q42" s="20">
        <v>11444.479366685131</v>
      </c>
      <c r="R42" s="20">
        <v>15269.664681487839</v>
      </c>
      <c r="S42" s="20">
        <v>19676.352952510693</v>
      </c>
      <c r="T42" s="20">
        <v>26613.085300952858</v>
      </c>
      <c r="U42" s="20">
        <v>39305.481288722964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autoFilter ref="A30:U42">
    <sortState ref="A31:U42">
      <sortCondition ref="A30:A42"/>
    </sortState>
  </autoFilter>
  <pageMargins left="0.7" right="0.7" top="0.75" bottom="0.75" header="0.3" footer="0.3"/>
  <pageSetup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C13" sqref="C13"/>
    </sheetView>
  </sheetViews>
  <sheetFormatPr baseColWidth="10" defaultRowHeight="12.5" x14ac:dyDescent="0.25"/>
  <cols>
    <col min="1" max="1" width="32.453125" customWidth="1"/>
    <col min="2" max="19" width="12.7265625" bestFit="1" customWidth="1"/>
  </cols>
  <sheetData>
    <row r="1" spans="1:21" ht="15.5" x14ac:dyDescent="0.35">
      <c r="A1" s="22" t="s">
        <v>31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446.23049387122592</v>
      </c>
      <c r="C6" s="17">
        <v>451.7182592229276</v>
      </c>
      <c r="D6" s="17">
        <v>475.14992157410023</v>
      </c>
      <c r="E6" s="17">
        <v>689.66146071187779</v>
      </c>
      <c r="F6" s="17">
        <v>869.74745766193814</v>
      </c>
      <c r="G6" s="17">
        <v>1043.5822832504409</v>
      </c>
      <c r="H6" s="17">
        <v>1435.9517592387213</v>
      </c>
      <c r="I6" s="17">
        <v>1959.0253379390783</v>
      </c>
      <c r="J6" s="17">
        <v>2421.8308999730989</v>
      </c>
      <c r="K6" s="17">
        <v>2834.279617159928</v>
      </c>
      <c r="L6" s="17">
        <v>4038.0061517802606</v>
      </c>
      <c r="M6" s="17">
        <v>5010.6639767192446</v>
      </c>
      <c r="N6" s="17">
        <v>6450.4178729899186</v>
      </c>
      <c r="O6" s="17">
        <v>8754.4378861532368</v>
      </c>
      <c r="P6" s="17">
        <v>11967.908254706137</v>
      </c>
      <c r="Q6" s="17">
        <v>16175.495645736111</v>
      </c>
      <c r="R6" s="17">
        <v>20410.896451811921</v>
      </c>
      <c r="S6" s="17">
        <v>26752.167653415847</v>
      </c>
      <c r="T6" s="17">
        <v>37392.838110970784</v>
      </c>
      <c r="U6" s="17">
        <v>60559.304202737178</v>
      </c>
    </row>
    <row r="7" spans="1:21" ht="13" x14ac:dyDescent="0.3">
      <c r="A7" s="2" t="s">
        <v>48</v>
      </c>
      <c r="B7" s="17">
        <v>1092.837028213512</v>
      </c>
      <c r="C7" s="17">
        <v>1109.8428770301725</v>
      </c>
      <c r="D7" s="17">
        <v>1171.7139394257213</v>
      </c>
      <c r="E7" s="17">
        <v>1706.8293340391967</v>
      </c>
      <c r="F7" s="17">
        <v>2159.7632452091188</v>
      </c>
      <c r="G7" s="17">
        <v>2596.964225813409</v>
      </c>
      <c r="H7" s="17">
        <v>3576.7705340893658</v>
      </c>
      <c r="I7" s="17">
        <v>4883.559737300985</v>
      </c>
      <c r="J7" s="17">
        <v>6040.9850336071304</v>
      </c>
      <c r="K7" s="17">
        <v>7082.2464477565381</v>
      </c>
      <c r="L7" s="17">
        <v>10089.042666192267</v>
      </c>
      <c r="M7" s="17">
        <v>12526.710048638306</v>
      </c>
      <c r="N7" s="17">
        <v>16143.309952468962</v>
      </c>
      <c r="O7" s="17">
        <v>21937.813109789418</v>
      </c>
      <c r="P7" s="17">
        <v>30029.453214631783</v>
      </c>
      <c r="Q7" s="17">
        <v>40633.617946009341</v>
      </c>
      <c r="R7" s="17">
        <v>51318.112189419429</v>
      </c>
      <c r="S7" s="17">
        <v>67299.459216350224</v>
      </c>
      <c r="T7" s="17">
        <v>94238.595603635142</v>
      </c>
      <c r="U7" s="17">
        <v>152556.54608297793</v>
      </c>
    </row>
    <row r="8" spans="1:21" ht="13" x14ac:dyDescent="0.3">
      <c r="A8" s="1" t="s">
        <v>49</v>
      </c>
      <c r="B8" s="76">
        <v>0.33041373547828939</v>
      </c>
      <c r="C8" s="76">
        <v>0.39257524605295691</v>
      </c>
      <c r="D8" s="76">
        <v>0.34885179260162036</v>
      </c>
      <c r="E8" s="76">
        <v>0.36211223277188354</v>
      </c>
      <c r="F8" s="76">
        <v>0.37165035182048561</v>
      </c>
      <c r="G8" s="76">
        <v>0.34144183451151827</v>
      </c>
      <c r="H8" s="76">
        <v>0.37160159024740219</v>
      </c>
      <c r="I8" s="76">
        <v>0.38226899255549879</v>
      </c>
      <c r="J8" s="76">
        <v>0.38398481763393255</v>
      </c>
      <c r="K8" s="77">
        <v>0.34325798378446198</v>
      </c>
      <c r="L8" s="77">
        <v>0.34445687414433801</v>
      </c>
      <c r="M8" s="77">
        <v>0.34067264837262201</v>
      </c>
      <c r="N8" s="77">
        <v>0.33773815585734002</v>
      </c>
      <c r="O8" s="77">
        <v>0.32380690935838202</v>
      </c>
      <c r="P8" s="77">
        <v>0.34015199301749199</v>
      </c>
      <c r="Q8" s="77">
        <v>0.33956305157396799</v>
      </c>
      <c r="R8" s="77">
        <v>0.33698721633752499</v>
      </c>
      <c r="S8" s="77">
        <v>0.33873185341581002</v>
      </c>
      <c r="T8" s="77">
        <v>0.36757080799156361</v>
      </c>
      <c r="U8" s="76">
        <v>0.33854795120454212</v>
      </c>
    </row>
    <row r="9" spans="1:21" ht="13" x14ac:dyDescent="0.3">
      <c r="A9" s="1" t="s">
        <v>50</v>
      </c>
      <c r="B9" s="76">
        <v>0.68418363092075363</v>
      </c>
      <c r="C9" s="76">
        <v>0.70163280417903739</v>
      </c>
      <c r="D9" s="76">
        <v>0.67807296139450213</v>
      </c>
      <c r="E9" s="76">
        <v>0.69113946478135846</v>
      </c>
      <c r="F9" s="76">
        <v>0.6728374198658672</v>
      </c>
      <c r="G9" s="76">
        <v>0.61333882531274897</v>
      </c>
      <c r="H9" s="76">
        <v>0.65823119455712098</v>
      </c>
      <c r="I9" s="76">
        <v>0.67521669565330034</v>
      </c>
      <c r="J9" s="76">
        <v>0.68582391111945928</v>
      </c>
      <c r="K9" s="77">
        <v>0.60725244057113803</v>
      </c>
      <c r="L9" s="77">
        <v>0.60517889863745999</v>
      </c>
      <c r="M9" s="77">
        <v>0.59956149640950696</v>
      </c>
      <c r="N9" s="77">
        <v>0.599206600658993</v>
      </c>
      <c r="O9" s="77">
        <v>0.59929334091755404</v>
      </c>
      <c r="P9" s="77">
        <v>0.60471575379493103</v>
      </c>
      <c r="Q9" s="77">
        <v>0.60936198271063502</v>
      </c>
      <c r="R9" s="77">
        <v>0.60519760417412205</v>
      </c>
      <c r="S9" s="77">
        <v>0.62361534829176102</v>
      </c>
      <c r="T9" s="77">
        <v>0.6276398707606704</v>
      </c>
      <c r="U9" s="76">
        <v>0.6139685101586444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25">
      <c r="A17" s="75" t="s">
        <v>13</v>
      </c>
      <c r="B17" s="18">
        <v>321.52705568999994</v>
      </c>
      <c r="C17" s="18">
        <v>328.83246432000004</v>
      </c>
      <c r="D17" s="18">
        <v>341.02658624000003</v>
      </c>
      <c r="E17" s="18">
        <v>520.14684298999998</v>
      </c>
      <c r="F17" s="18">
        <v>637.60114105000002</v>
      </c>
      <c r="G17" s="18">
        <v>742.53858171000002</v>
      </c>
      <c r="H17" s="18">
        <v>1068.6573216299998</v>
      </c>
      <c r="I17" s="18">
        <v>1465.1221325800002</v>
      </c>
      <c r="J17" s="18">
        <v>1788.8676236600004</v>
      </c>
      <c r="K17" s="18">
        <v>2367.2947910491534</v>
      </c>
      <c r="L17" s="18">
        <v>3339.2917892441105</v>
      </c>
      <c r="M17" s="18">
        <v>4091.4300463459026</v>
      </c>
      <c r="N17" s="18">
        <v>5271.6492829566241</v>
      </c>
      <c r="O17" s="18">
        <v>7209.9678444039455</v>
      </c>
      <c r="P17" s="18">
        <v>9933.7779413196022</v>
      </c>
      <c r="Q17" s="18">
        <v>13594.264145605623</v>
      </c>
      <c r="R17" s="18">
        <v>17046.611102126288</v>
      </c>
      <c r="S17" s="18">
        <v>22513.786582408768</v>
      </c>
      <c r="T17" s="18">
        <v>28419.430329349998</v>
      </c>
      <c r="U17" s="18">
        <v>42229.26185778826</v>
      </c>
    </row>
    <row r="18" spans="1:21" ht="13" x14ac:dyDescent="0.3">
      <c r="A18" s="2" t="s">
        <v>14</v>
      </c>
      <c r="B18" s="19">
        <v>1.7532238090180088</v>
      </c>
      <c r="C18" s="19">
        <v>5.2972043312533277</v>
      </c>
      <c r="D18" s="19">
        <v>4.9776389946933</v>
      </c>
      <c r="E18" s="19">
        <v>6.6725478995885412</v>
      </c>
      <c r="F18" s="19">
        <v>9.4214677579728985</v>
      </c>
      <c r="G18" s="19">
        <v>15.046616520157231</v>
      </c>
      <c r="H18" s="19">
        <v>15.992344521707674</v>
      </c>
      <c r="I18" s="19">
        <v>19.3856079837728</v>
      </c>
      <c r="J18" s="19">
        <v>47.787974006589586</v>
      </c>
      <c r="K18" s="18">
        <v>33.346106586095097</v>
      </c>
      <c r="L18" s="18">
        <v>47.07112370074897</v>
      </c>
      <c r="M18" s="18">
        <v>40.989663097449501</v>
      </c>
      <c r="N18" s="18">
        <v>57.990495568567439</v>
      </c>
      <c r="O18" s="18">
        <v>58.108420755594985</v>
      </c>
      <c r="P18" s="18">
        <v>50.926001994838749</v>
      </c>
      <c r="Q18" s="18">
        <v>58.597240156871116</v>
      </c>
      <c r="R18" s="18">
        <v>71.971045795623965</v>
      </c>
      <c r="S18" s="18">
        <v>99.635499474159914</v>
      </c>
      <c r="T18" s="18">
        <v>230.63154993087079</v>
      </c>
      <c r="U18" s="18">
        <v>0</v>
      </c>
    </row>
    <row r="19" spans="1:21" ht="13" x14ac:dyDescent="0.3">
      <c r="A19" s="2" t="s">
        <v>15</v>
      </c>
      <c r="B19" s="19">
        <v>121.95691257667197</v>
      </c>
      <c r="C19" s="19">
        <v>116.64121475295663</v>
      </c>
      <c r="D19" s="19">
        <v>128.08932346884342</v>
      </c>
      <c r="E19" s="19">
        <v>161.79665799075278</v>
      </c>
      <c r="F19" s="19">
        <v>221.2193031279148</v>
      </c>
      <c r="G19" s="19">
        <v>283.54734187489555</v>
      </c>
      <c r="H19" s="19">
        <v>348.36943377083992</v>
      </c>
      <c r="I19" s="19">
        <v>470.96073555112497</v>
      </c>
      <c r="J19" s="19">
        <v>580.36659331735837</v>
      </c>
      <c r="K19" s="18">
        <v>423.1132538488676</v>
      </c>
      <c r="L19" s="18">
        <v>637.07070009406641</v>
      </c>
      <c r="M19" s="18">
        <v>861.54524372692413</v>
      </c>
      <c r="N19" s="18">
        <v>1103.6966953648785</v>
      </c>
      <c r="O19" s="18">
        <v>1465.4283208849831</v>
      </c>
      <c r="P19" s="18">
        <v>1958.3271224525661</v>
      </c>
      <c r="Q19" s="18">
        <v>2491.6259217265797</v>
      </c>
      <c r="R19" s="18">
        <v>3244.176292247711</v>
      </c>
      <c r="S19" s="18">
        <v>4085.135082326743</v>
      </c>
      <c r="T19" s="18">
        <v>8634.6403754893672</v>
      </c>
      <c r="U19" s="18">
        <v>18328.919758992401</v>
      </c>
    </row>
    <row r="20" spans="1:21" ht="13" x14ac:dyDescent="0.25">
      <c r="A20" s="14" t="s">
        <v>23</v>
      </c>
      <c r="B20" s="18">
        <v>24.760417012616156</v>
      </c>
      <c r="C20" s="18">
        <v>18.877058205075723</v>
      </c>
      <c r="D20" s="18">
        <v>25.183667009240654</v>
      </c>
      <c r="E20" s="18">
        <v>29.064277939543768</v>
      </c>
      <c r="F20" s="18">
        <v>35.844524659258106</v>
      </c>
      <c r="G20" s="18">
        <v>46.805809234126826</v>
      </c>
      <c r="H20" s="18">
        <v>63.789952965539406</v>
      </c>
      <c r="I20" s="18">
        <v>85.837209107965549</v>
      </c>
      <c r="J20" s="18">
        <v>105.94568228165396</v>
      </c>
      <c r="K20" s="18">
        <v>105.29963601751892</v>
      </c>
      <c r="L20" s="18">
        <v>148.45919295223001</v>
      </c>
      <c r="M20" s="18">
        <v>191.97643544641028</v>
      </c>
      <c r="N20" s="18">
        <v>256.786015865389</v>
      </c>
      <c r="O20" s="18">
        <v>359.13281096387573</v>
      </c>
      <c r="P20" s="18">
        <v>512.53844000550998</v>
      </c>
      <c r="Q20" s="18">
        <v>679.83407123317647</v>
      </c>
      <c r="R20" s="18">
        <v>940.62497625952062</v>
      </c>
      <c r="S20" s="18">
        <v>1243.2776544086471</v>
      </c>
      <c r="T20" s="18">
        <v>1863.9329508547694</v>
      </c>
      <c r="U20" s="18">
        <v>2346.5767758948905</v>
      </c>
    </row>
    <row r="21" spans="1:21" ht="12.75" customHeight="1" x14ac:dyDescent="0.25">
      <c r="A21" s="14" t="s">
        <v>22</v>
      </c>
      <c r="B21" s="18">
        <f>+B19-B20</f>
        <v>97.196495564055809</v>
      </c>
      <c r="C21" s="18">
        <f t="shared" ref="C21:U21" si="0">+C19-C20</f>
        <v>97.764156547880901</v>
      </c>
      <c r="D21" s="18">
        <f t="shared" si="0"/>
        <v>102.90565645960277</v>
      </c>
      <c r="E21" s="18">
        <f t="shared" si="0"/>
        <v>132.73238005120902</v>
      </c>
      <c r="F21" s="18">
        <f t="shared" si="0"/>
        <v>185.3747784686567</v>
      </c>
      <c r="G21" s="18">
        <f t="shared" si="0"/>
        <v>236.74153264076872</v>
      </c>
      <c r="H21" s="18">
        <f t="shared" si="0"/>
        <v>284.57948080530053</v>
      </c>
      <c r="I21" s="18">
        <f t="shared" si="0"/>
        <v>385.12352644315945</v>
      </c>
      <c r="J21" s="18">
        <f t="shared" si="0"/>
        <v>474.42091103570442</v>
      </c>
      <c r="K21" s="18">
        <f t="shared" si="0"/>
        <v>317.81361783134867</v>
      </c>
      <c r="L21" s="18">
        <f t="shared" si="0"/>
        <v>488.6115071418364</v>
      </c>
      <c r="M21" s="18">
        <f t="shared" si="0"/>
        <v>669.56880828051385</v>
      </c>
      <c r="N21" s="18">
        <f t="shared" si="0"/>
        <v>846.91067949948945</v>
      </c>
      <c r="O21" s="18">
        <f t="shared" si="0"/>
        <v>1106.2955099211074</v>
      </c>
      <c r="P21" s="18">
        <f t="shared" si="0"/>
        <v>1445.7886824470561</v>
      </c>
      <c r="Q21" s="18">
        <f t="shared" si="0"/>
        <v>1811.7918504934032</v>
      </c>
      <c r="R21" s="18">
        <f t="shared" si="0"/>
        <v>2303.5513159881903</v>
      </c>
      <c r="S21" s="18">
        <f t="shared" si="0"/>
        <v>2841.8574279180957</v>
      </c>
      <c r="T21" s="18">
        <f t="shared" si="0"/>
        <v>6770.7074246345983</v>
      </c>
      <c r="U21" s="18">
        <f t="shared" si="0"/>
        <v>15982.342983097511</v>
      </c>
    </row>
    <row r="22" spans="1:21" ht="13" x14ac:dyDescent="0.3">
      <c r="A22" s="2" t="s">
        <v>16</v>
      </c>
      <c r="B22" s="18">
        <v>0.99330179553600118</v>
      </c>
      <c r="C22" s="18">
        <v>0.94737581871749066</v>
      </c>
      <c r="D22" s="18">
        <v>1.056372870563514</v>
      </c>
      <c r="E22" s="18">
        <v>1.0454118315364989</v>
      </c>
      <c r="F22" s="18">
        <v>1.505545726050433</v>
      </c>
      <c r="G22" s="18">
        <v>2.4497431453880636</v>
      </c>
      <c r="H22" s="18">
        <v>2.9326593161736016</v>
      </c>
      <c r="I22" s="18">
        <v>3.5568618241805021</v>
      </c>
      <c r="J22" s="18">
        <v>4.8087089891503325</v>
      </c>
      <c r="K22" s="18">
        <v>10.525465675811972</v>
      </c>
      <c r="L22" s="18">
        <v>14.572538741334121</v>
      </c>
      <c r="M22" s="18">
        <v>16.699023548969883</v>
      </c>
      <c r="N22" s="18">
        <v>17.081399099849165</v>
      </c>
      <c r="O22" s="18">
        <v>20.933300108712537</v>
      </c>
      <c r="P22" s="18">
        <v>24.877188939128271</v>
      </c>
      <c r="Q22" s="18">
        <v>31.008338247037663</v>
      </c>
      <c r="R22" s="18">
        <v>48.138011642290721</v>
      </c>
      <c r="S22" s="18">
        <v>53.61048920619163</v>
      </c>
      <c r="T22" s="18">
        <v>108.13585620054964</v>
      </c>
      <c r="U22" s="18">
        <v>1.1225859565074341</v>
      </c>
    </row>
    <row r="23" spans="1:21" ht="13" x14ac:dyDescent="0.25">
      <c r="A23" s="9" t="s">
        <v>10</v>
      </c>
      <c r="B23" s="20">
        <v>446.23049387122592</v>
      </c>
      <c r="C23" s="20">
        <v>451.71825922292749</v>
      </c>
      <c r="D23" s="20">
        <v>475.14992157410023</v>
      </c>
      <c r="E23" s="20">
        <v>689.66146071187779</v>
      </c>
      <c r="F23" s="20">
        <v>869.74745766193814</v>
      </c>
      <c r="G23" s="20">
        <v>1043.5822832504409</v>
      </c>
      <c r="H23" s="20">
        <v>1435.951759238721</v>
      </c>
      <c r="I23" s="20">
        <v>1959.0253379390786</v>
      </c>
      <c r="J23" s="20">
        <v>2421.8308999730989</v>
      </c>
      <c r="K23" s="20">
        <v>2834.2796171599284</v>
      </c>
      <c r="L23" s="20">
        <v>4038.0061517802601</v>
      </c>
      <c r="M23" s="20">
        <v>5010.6639767192464</v>
      </c>
      <c r="N23" s="20">
        <v>6450.4178729899204</v>
      </c>
      <c r="O23" s="20">
        <v>8754.4378861532368</v>
      </c>
      <c r="P23" s="20">
        <v>11967.908254706133</v>
      </c>
      <c r="Q23" s="20">
        <v>16175.495645736111</v>
      </c>
      <c r="R23" s="20">
        <v>20410.896451811914</v>
      </c>
      <c r="S23" s="20">
        <v>26752.167653415861</v>
      </c>
      <c r="T23" s="20">
        <v>37392.838110970784</v>
      </c>
      <c r="U23" s="20">
        <v>60559.30420273717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3">
      <c r="A31" s="13" t="s">
        <v>2</v>
      </c>
      <c r="B31" s="19">
        <v>1.8525461985216014</v>
      </c>
      <c r="C31" s="19">
        <v>1.1187897779132467</v>
      </c>
      <c r="D31" s="19">
        <v>1.4236608275314233</v>
      </c>
      <c r="E31" s="19">
        <v>0.93399968819290369</v>
      </c>
      <c r="F31" s="19">
        <v>2.874575198401863</v>
      </c>
      <c r="G31" s="19">
        <v>3.4214085181378011</v>
      </c>
      <c r="H31" s="19">
        <v>4.0053927541103684</v>
      </c>
      <c r="I31" s="19">
        <v>11.603151668107344</v>
      </c>
      <c r="J31" s="19">
        <v>25.306362961967995</v>
      </c>
      <c r="K31" s="19">
        <v>3.1249538912300796</v>
      </c>
      <c r="L31" s="19">
        <v>17.56915058698657</v>
      </c>
      <c r="M31" s="19">
        <v>17.278897241670812</v>
      </c>
      <c r="N31" s="19">
        <v>31.387900853947968</v>
      </c>
      <c r="O31" s="19">
        <v>27.984078382796156</v>
      </c>
      <c r="P31" s="19">
        <v>10.074845057778163</v>
      </c>
      <c r="Q31" s="19">
        <v>10.75948607569663</v>
      </c>
      <c r="R31" s="19">
        <v>14.637020891668479</v>
      </c>
      <c r="S31" s="19">
        <v>19.567211967717292</v>
      </c>
      <c r="T31" s="19">
        <v>76.708677624654783</v>
      </c>
      <c r="U31" s="19">
        <v>0</v>
      </c>
    </row>
    <row r="32" spans="1:21" ht="13" x14ac:dyDescent="0.3">
      <c r="A32" s="13" t="s">
        <v>12</v>
      </c>
      <c r="B32" s="19">
        <v>7.1714505855020691E-2</v>
      </c>
      <c r="C32" s="19">
        <v>8.4203068599930445E-2</v>
      </c>
      <c r="D32" s="19">
        <v>0.14549173741378849</v>
      </c>
      <c r="E32" s="19">
        <v>5.4162418347224316E-2</v>
      </c>
      <c r="F32" s="19">
        <v>4.7627151724350385E-2</v>
      </c>
      <c r="G32" s="19">
        <v>0.12725462259212622</v>
      </c>
      <c r="H32" s="19">
        <v>0.23910215026771628</v>
      </c>
      <c r="I32" s="19">
        <v>0.19408073219315852</v>
      </c>
      <c r="J32" s="19">
        <v>0.71046169738506315</v>
      </c>
      <c r="K32" s="19">
        <v>0.36309689475013024</v>
      </c>
      <c r="L32" s="19">
        <v>0.99667538008391288</v>
      </c>
      <c r="M32" s="19">
        <v>0.59726764495445706</v>
      </c>
      <c r="N32" s="19">
        <v>1.0302426276987755</v>
      </c>
      <c r="O32" s="19">
        <v>1.1827043640038521</v>
      </c>
      <c r="P32" s="19">
        <v>1.7924817417691417</v>
      </c>
      <c r="Q32" s="19">
        <v>1.7847999061608868</v>
      </c>
      <c r="R32" s="19">
        <v>1.8214495835253246</v>
      </c>
      <c r="S32" s="19">
        <v>0.33730934398152496</v>
      </c>
      <c r="T32" s="19">
        <v>0.23104478216319446</v>
      </c>
      <c r="U32" s="19">
        <v>1.1225859565074341</v>
      </c>
    </row>
    <row r="33" spans="1:21" ht="12.75" customHeight="1" x14ac:dyDescent="0.3">
      <c r="A33" s="13" t="s">
        <v>3</v>
      </c>
      <c r="B33" s="19">
        <v>12.852337710126584</v>
      </c>
      <c r="C33" s="19">
        <v>8.9364067301797849</v>
      </c>
      <c r="D33" s="19">
        <v>12.687265280545287</v>
      </c>
      <c r="E33" s="19">
        <v>22.682793918447622</v>
      </c>
      <c r="F33" s="19">
        <v>42.834447847562501</v>
      </c>
      <c r="G33" s="19">
        <v>51.751551923481074</v>
      </c>
      <c r="H33" s="19">
        <v>48.482863709485862</v>
      </c>
      <c r="I33" s="19">
        <v>45.022102198315039</v>
      </c>
      <c r="J33" s="19">
        <v>109.19935756360033</v>
      </c>
      <c r="K33" s="19">
        <v>74.919255235913809</v>
      </c>
      <c r="L33" s="19">
        <v>122.59165369863338</v>
      </c>
      <c r="M33" s="19">
        <v>199.71681304969161</v>
      </c>
      <c r="N33" s="19">
        <v>255.8773034746194</v>
      </c>
      <c r="O33" s="19">
        <v>302.3864821093452</v>
      </c>
      <c r="P33" s="19">
        <v>413.3091129113011</v>
      </c>
      <c r="Q33" s="19">
        <v>391.01049153650928</v>
      </c>
      <c r="R33" s="19">
        <v>454.0635772068523</v>
      </c>
      <c r="S33" s="19">
        <v>387.13803338769299</v>
      </c>
      <c r="T33" s="19">
        <v>751.13283982260009</v>
      </c>
      <c r="U33" s="19">
        <v>1506.7978543832751</v>
      </c>
    </row>
    <row r="34" spans="1:21" ht="14.25" customHeight="1" x14ac:dyDescent="0.3">
      <c r="A34" s="13" t="s">
        <v>77</v>
      </c>
      <c r="B34" s="19">
        <v>1.3394455848467661</v>
      </c>
      <c r="C34" s="19">
        <v>1.0648891856851435</v>
      </c>
      <c r="D34" s="19">
        <v>1.223486233346827</v>
      </c>
      <c r="E34" s="19">
        <v>1.7230680069219773</v>
      </c>
      <c r="F34" s="19">
        <v>2.5286759300358845</v>
      </c>
      <c r="G34" s="19">
        <v>4.7527750982560626</v>
      </c>
      <c r="H34" s="19">
        <v>4.7984458890709005</v>
      </c>
      <c r="I34" s="19">
        <v>7.0697563031500961</v>
      </c>
      <c r="J34" s="19">
        <v>7.1564973350249694</v>
      </c>
      <c r="K34" s="19">
        <v>10.626947668256033</v>
      </c>
      <c r="L34" s="19">
        <v>16.42562358696069</v>
      </c>
      <c r="M34" s="19">
        <v>20.640178526330867</v>
      </c>
      <c r="N34" s="19">
        <v>24.64987256909378</v>
      </c>
      <c r="O34" s="19">
        <v>32.788079523459864</v>
      </c>
      <c r="P34" s="19">
        <v>55.470158452374115</v>
      </c>
      <c r="Q34" s="19">
        <v>140.97874395106933</v>
      </c>
      <c r="R34" s="19">
        <v>190.96371445359048</v>
      </c>
      <c r="S34" s="19">
        <v>260.77798941541067</v>
      </c>
      <c r="T34" s="19">
        <v>175.10349600092843</v>
      </c>
      <c r="U34" s="19">
        <v>469.97141858784357</v>
      </c>
    </row>
    <row r="35" spans="1:21" ht="13" x14ac:dyDescent="0.3">
      <c r="A35" s="13" t="s">
        <v>5</v>
      </c>
      <c r="B35" s="19">
        <v>0.32952157966743867</v>
      </c>
      <c r="C35" s="19">
        <v>0.24235564904637974</v>
      </c>
      <c r="D35" s="19">
        <v>0.43046468059818016</v>
      </c>
      <c r="E35" s="19">
        <v>0.55049009235557833</v>
      </c>
      <c r="F35" s="19">
        <v>1.7761814761108856</v>
      </c>
      <c r="G35" s="19">
        <v>1.6838114751254862</v>
      </c>
      <c r="H35" s="19">
        <v>3.3818370701831095</v>
      </c>
      <c r="I35" s="19">
        <v>1.9116207368139855</v>
      </c>
      <c r="J35" s="19">
        <v>3.6179521182542058</v>
      </c>
      <c r="K35" s="19">
        <v>2.7585219093513484</v>
      </c>
      <c r="L35" s="19">
        <v>8.0630160647893465</v>
      </c>
      <c r="M35" s="19">
        <v>5.1083074916087909</v>
      </c>
      <c r="N35" s="19">
        <v>6.0461709064461679</v>
      </c>
      <c r="O35" s="19">
        <v>9.840083430962018</v>
      </c>
      <c r="P35" s="19">
        <v>13.007520338819543</v>
      </c>
      <c r="Q35" s="19">
        <v>15.685617404330266</v>
      </c>
      <c r="R35" s="19">
        <v>19.246337636156671</v>
      </c>
      <c r="S35" s="19">
        <v>32.541642238828253</v>
      </c>
      <c r="T35" s="19">
        <v>10.105768498423632</v>
      </c>
      <c r="U35" s="19">
        <v>27.123515324327467</v>
      </c>
    </row>
    <row r="36" spans="1:21" ht="13" x14ac:dyDescent="0.3">
      <c r="A36" s="13" t="s">
        <v>6</v>
      </c>
      <c r="B36" s="19">
        <v>304.21280095999998</v>
      </c>
      <c r="C36" s="19">
        <v>306.56250769000007</v>
      </c>
      <c r="D36" s="19">
        <v>318.52523429000001</v>
      </c>
      <c r="E36" s="19">
        <v>454.28794224999996</v>
      </c>
      <c r="F36" s="19">
        <v>560.91598492000003</v>
      </c>
      <c r="G36" s="19">
        <v>645.26792216000001</v>
      </c>
      <c r="H36" s="19">
        <v>942.20288735000008</v>
      </c>
      <c r="I36" s="19">
        <v>1291.45625419</v>
      </c>
      <c r="J36" s="19">
        <v>1594.8677361000002</v>
      </c>
      <c r="K36" s="19">
        <v>2080.1361758897538</v>
      </c>
      <c r="L36" s="19">
        <v>2950.6339719740108</v>
      </c>
      <c r="M36" s="19">
        <v>3578.6834981654224</v>
      </c>
      <c r="N36" s="19">
        <v>4640.1612442921451</v>
      </c>
      <c r="O36" s="19">
        <v>6333.9284956872661</v>
      </c>
      <c r="P36" s="19">
        <v>8756.2061661513635</v>
      </c>
      <c r="Q36" s="19">
        <v>11855.654917954902</v>
      </c>
      <c r="R36" s="19">
        <v>14832.694158794291</v>
      </c>
      <c r="S36" s="19">
        <v>19529.396023910758</v>
      </c>
      <c r="T36" s="19">
        <v>27652.881903962712</v>
      </c>
      <c r="U36" s="19">
        <v>42229.26185778826</v>
      </c>
    </row>
    <row r="37" spans="1:21" ht="13" x14ac:dyDescent="0.3">
      <c r="A37" s="13" t="s">
        <v>7</v>
      </c>
      <c r="B37" s="19">
        <v>13.927153678699623</v>
      </c>
      <c r="C37" s="19">
        <v>21.959846637683132</v>
      </c>
      <c r="D37" s="19">
        <v>18.231348833840268</v>
      </c>
      <c r="E37" s="19">
        <v>45.91544212641525</v>
      </c>
      <c r="F37" s="19">
        <v>50.926582329572533</v>
      </c>
      <c r="G37" s="19">
        <v>67.064904115778077</v>
      </c>
      <c r="H37" s="19">
        <v>83.433496588599752</v>
      </c>
      <c r="I37" s="19">
        <v>117.63126093131798</v>
      </c>
      <c r="J37" s="19">
        <v>133.29470559318395</v>
      </c>
      <c r="K37" s="19">
        <v>155.93571114824741</v>
      </c>
      <c r="L37" s="19">
        <v>194.70920818197661</v>
      </c>
      <c r="M37" s="19">
        <v>256.19111676669166</v>
      </c>
      <c r="N37" s="19">
        <v>307.5979615523126</v>
      </c>
      <c r="O37" s="19">
        <v>429.18342328577234</v>
      </c>
      <c r="P37" s="19">
        <v>555.21916566365849</v>
      </c>
      <c r="Q37" s="19">
        <v>778.6995743371217</v>
      </c>
      <c r="R37" s="19">
        <v>1020.8536725058298</v>
      </c>
      <c r="S37" s="19">
        <v>1362.6900943322137</v>
      </c>
      <c r="T37" s="19">
        <v>958.31903045867739</v>
      </c>
      <c r="U37" s="19">
        <v>2572.0934446791598</v>
      </c>
    </row>
    <row r="38" spans="1:21" ht="13" x14ac:dyDescent="0.3">
      <c r="A38" s="13" t="s">
        <v>64</v>
      </c>
      <c r="B38" s="19">
        <v>24.760417012616156</v>
      </c>
      <c r="C38" s="19">
        <v>18.877058205075723</v>
      </c>
      <c r="D38" s="19">
        <v>25.183667009240654</v>
      </c>
      <c r="E38" s="19">
        <v>29.064277939543768</v>
      </c>
      <c r="F38" s="19">
        <v>35.844524659258106</v>
      </c>
      <c r="G38" s="19">
        <v>46.805809234126826</v>
      </c>
      <c r="H38" s="19">
        <v>63.789952965539406</v>
      </c>
      <c r="I38" s="19">
        <v>85.837209107965549</v>
      </c>
      <c r="J38" s="19">
        <v>105.94568228165396</v>
      </c>
      <c r="K38" s="19">
        <v>105.29963601751892</v>
      </c>
      <c r="L38" s="19">
        <v>148.45919295223001</v>
      </c>
      <c r="M38" s="19">
        <v>191.97643544641028</v>
      </c>
      <c r="N38" s="19">
        <v>256.786015865389</v>
      </c>
      <c r="O38" s="19">
        <v>359.13281096387573</v>
      </c>
      <c r="P38" s="19">
        <v>512.53844000550998</v>
      </c>
      <c r="Q38" s="19">
        <v>679.83407123317647</v>
      </c>
      <c r="R38" s="19">
        <v>940.62497625952062</v>
      </c>
      <c r="S38" s="19">
        <v>1243.2776544086471</v>
      </c>
      <c r="T38" s="19">
        <v>1863.9329508547694</v>
      </c>
      <c r="U38" s="19">
        <v>2346.5767758948905</v>
      </c>
    </row>
    <row r="39" spans="1:21" ht="13" x14ac:dyDescent="0.3">
      <c r="A39" s="13" t="s">
        <v>75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2.738316993673044</v>
      </c>
      <c r="L39" s="19">
        <v>2.2526229993442972</v>
      </c>
      <c r="M39" s="19">
        <v>2.2053220626950663</v>
      </c>
      <c r="N39" s="19">
        <v>2.4997882656206558</v>
      </c>
      <c r="O39" s="19">
        <v>4.6535739849536624</v>
      </c>
      <c r="P39" s="19">
        <v>3.6254254676069197</v>
      </c>
      <c r="Q39" s="19">
        <v>1.8268176478482048</v>
      </c>
      <c r="R39" s="19">
        <v>1.7094622941236997</v>
      </c>
      <c r="S39" s="19">
        <v>4.1304409832081204</v>
      </c>
      <c r="T39" s="19">
        <v>6.8997499162064564</v>
      </c>
      <c r="U39" s="19">
        <v>0</v>
      </c>
    </row>
    <row r="40" spans="1:21" ht="13" x14ac:dyDescent="0.3">
      <c r="A40" s="79" t="s">
        <v>76</v>
      </c>
      <c r="B40" s="19">
        <v>16.08440624</v>
      </c>
      <c r="C40" s="19">
        <v>21.145089859999999</v>
      </c>
      <c r="D40" s="19">
        <v>21.476777979999998</v>
      </c>
      <c r="E40" s="19">
        <v>24.17435059</v>
      </c>
      <c r="F40" s="19">
        <v>32.291077489999999</v>
      </c>
      <c r="G40" s="19">
        <v>40.818845039999999</v>
      </c>
      <c r="H40" s="19">
        <v>52.850653960000002</v>
      </c>
      <c r="I40" s="19">
        <v>69.988738129999973</v>
      </c>
      <c r="J40" s="19">
        <v>76.792706570000021</v>
      </c>
      <c r="K40" s="19">
        <v>91.634130230000011</v>
      </c>
      <c r="L40" s="19">
        <v>122.96314637000002</v>
      </c>
      <c r="M40" s="19">
        <v>144.94355808</v>
      </c>
      <c r="N40" s="19">
        <v>184.55182151999995</v>
      </c>
      <c r="O40" s="19">
        <v>246.36682714000003</v>
      </c>
      <c r="P40" s="19">
        <v>337.95279542000003</v>
      </c>
      <c r="Q40" s="19">
        <v>478.07495412999992</v>
      </c>
      <c r="R40" s="19">
        <v>627.27136599999994</v>
      </c>
      <c r="S40" s="19">
        <v>840.42164350999974</v>
      </c>
      <c r="T40" s="19">
        <v>1228.6453603946979</v>
      </c>
      <c r="U40" s="19">
        <v>3297.6394883800995</v>
      </c>
    </row>
    <row r="41" spans="1:21" ht="13" x14ac:dyDescent="0.3">
      <c r="A41" s="13" t="s">
        <v>8</v>
      </c>
      <c r="B41" s="19">
        <v>70.800150400892775</v>
      </c>
      <c r="C41" s="19">
        <v>71.727112418744113</v>
      </c>
      <c r="D41" s="19">
        <v>75.822524701583802</v>
      </c>
      <c r="E41" s="19">
        <v>110.27493368165354</v>
      </c>
      <c r="F41" s="19">
        <v>139.707780659272</v>
      </c>
      <c r="G41" s="19">
        <v>181.88800106294343</v>
      </c>
      <c r="H41" s="19">
        <v>232.767126801464</v>
      </c>
      <c r="I41" s="19">
        <v>328.31116394121517</v>
      </c>
      <c r="J41" s="19">
        <v>364.93943775202791</v>
      </c>
      <c r="K41" s="19">
        <v>306.74287128123393</v>
      </c>
      <c r="L41" s="19">
        <v>453.34188998524473</v>
      </c>
      <c r="M41" s="19">
        <v>593.32258224376983</v>
      </c>
      <c r="N41" s="19">
        <v>739.8295510626466</v>
      </c>
      <c r="O41" s="19">
        <v>1006.9913272808018</v>
      </c>
      <c r="P41" s="19">
        <v>1308.7121434959561</v>
      </c>
      <c r="Q41" s="19">
        <v>1821.1861715592954</v>
      </c>
      <c r="R41" s="19">
        <v>2307.0107161863584</v>
      </c>
      <c r="S41" s="19">
        <v>3071.8896099173958</v>
      </c>
      <c r="T41" s="19">
        <v>4668.8772886549541</v>
      </c>
      <c r="U41" s="19">
        <v>8108.7172617428087</v>
      </c>
    </row>
    <row r="42" spans="1:21" ht="13" x14ac:dyDescent="0.3">
      <c r="A42" s="15" t="s">
        <v>10</v>
      </c>
      <c r="B42" s="20">
        <v>446.23049387122592</v>
      </c>
      <c r="C42" s="20">
        <v>451.71825922292754</v>
      </c>
      <c r="D42" s="20">
        <v>475.14992157410029</v>
      </c>
      <c r="E42" s="20">
        <v>689.66146071187791</v>
      </c>
      <c r="F42" s="20">
        <v>869.74745766193814</v>
      </c>
      <c r="G42" s="20">
        <v>1043.5822832504409</v>
      </c>
      <c r="H42" s="20">
        <v>1435.9517592387213</v>
      </c>
      <c r="I42" s="20">
        <v>1959.0253379390781</v>
      </c>
      <c r="J42" s="20">
        <v>2421.8308999730984</v>
      </c>
      <c r="K42" s="20">
        <v>2834.2796171599284</v>
      </c>
      <c r="L42" s="20">
        <v>4038.0061517802596</v>
      </c>
      <c r="M42" s="20">
        <v>5010.6639767192455</v>
      </c>
      <c r="N42" s="20">
        <v>6450.4178729899204</v>
      </c>
      <c r="O42" s="20">
        <v>8754.4378861532387</v>
      </c>
      <c r="P42" s="20">
        <v>11967.908254706137</v>
      </c>
      <c r="Q42" s="20">
        <v>16175.49564573611</v>
      </c>
      <c r="R42" s="20">
        <v>20410.896451811917</v>
      </c>
      <c r="S42" s="20">
        <v>26752.167653415854</v>
      </c>
      <c r="T42" s="20">
        <v>37392.838110970792</v>
      </c>
      <c r="U42" s="20">
        <v>60559.30420273717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E15" sqref="E15"/>
    </sheetView>
  </sheetViews>
  <sheetFormatPr baseColWidth="10" defaultRowHeight="12.5" x14ac:dyDescent="0.25"/>
  <cols>
    <col min="1" max="1" width="30.453125" customWidth="1"/>
    <col min="2" max="19" width="12.7265625" bestFit="1" customWidth="1"/>
  </cols>
  <sheetData>
    <row r="1" spans="1:21" ht="15.5" x14ac:dyDescent="0.35">
      <c r="A1" s="22" t="s">
        <v>32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221.8187958511152</v>
      </c>
      <c r="C6" s="17">
        <v>216.88293009861212</v>
      </c>
      <c r="D6" s="17">
        <v>246.44755406134894</v>
      </c>
      <c r="E6" s="17">
        <v>290.7316996648691</v>
      </c>
      <c r="F6" s="17">
        <v>402.85739159450344</v>
      </c>
      <c r="G6" s="17">
        <v>531.78813711557802</v>
      </c>
      <c r="H6" s="17">
        <v>864.32296017274734</v>
      </c>
      <c r="I6" s="17">
        <v>1147.7868657555698</v>
      </c>
      <c r="J6" s="17">
        <v>1392.8108588094121</v>
      </c>
      <c r="K6" s="24">
        <v>1642.8776137332377</v>
      </c>
      <c r="L6" s="24">
        <v>2310.8179638025731</v>
      </c>
      <c r="M6" s="24">
        <v>2801.4161671889997</v>
      </c>
      <c r="N6" s="24">
        <v>3716.2437041188255</v>
      </c>
      <c r="O6" s="24">
        <v>4953.6237737387373</v>
      </c>
      <c r="P6" s="24">
        <v>6813.4922375997521</v>
      </c>
      <c r="Q6" s="24">
        <v>8819.8603321606224</v>
      </c>
      <c r="R6" s="24">
        <v>11503.419471320816</v>
      </c>
      <c r="S6" s="24">
        <v>15262.099159156316</v>
      </c>
      <c r="T6" s="24">
        <v>20682.081604657662</v>
      </c>
      <c r="U6" s="24">
        <v>27672.513035023163</v>
      </c>
    </row>
    <row r="7" spans="1:21" ht="13" x14ac:dyDescent="0.3">
      <c r="A7" s="2" t="s">
        <v>48</v>
      </c>
      <c r="B7" s="17">
        <v>1043.0825030500534</v>
      </c>
      <c r="C7" s="17">
        <v>1017.6850422713296</v>
      </c>
      <c r="D7" s="17">
        <v>1155.1164223673861</v>
      </c>
      <c r="E7" s="17">
        <v>1361.73460388883</v>
      </c>
      <c r="F7" s="17">
        <v>1886.3632351788626</v>
      </c>
      <c r="G7" s="17">
        <v>2492.0131825451062</v>
      </c>
      <c r="H7" s="17">
        <v>4056.9019487103842</v>
      </c>
      <c r="I7" s="17">
        <v>5399.1394852722397</v>
      </c>
      <c r="J7" s="17">
        <v>6569.5836441349766</v>
      </c>
      <c r="K7" s="24">
        <v>6914.0315793751979</v>
      </c>
      <c r="L7" s="24">
        <v>9745.0236319733358</v>
      </c>
      <c r="M7" s="24">
        <v>11866.937917257241</v>
      </c>
      <c r="N7" s="24">
        <v>15842.116566283679</v>
      </c>
      <c r="O7" s="24">
        <v>21275.893680050238</v>
      </c>
      <c r="P7" s="24">
        <v>29502.661835500887</v>
      </c>
      <c r="Q7" s="24">
        <v>37791.137896951041</v>
      </c>
      <c r="R7" s="24">
        <v>49754.173100989028</v>
      </c>
      <c r="S7" s="24">
        <v>75720.256397165678</v>
      </c>
      <c r="T7" s="24">
        <v>103205.5450164307</v>
      </c>
      <c r="U7" s="24">
        <v>138749.67677331335</v>
      </c>
    </row>
    <row r="8" spans="1:21" ht="13" x14ac:dyDescent="0.3">
      <c r="A8" s="1" t="s">
        <v>49</v>
      </c>
      <c r="B8" s="76">
        <v>0.29190255946634558</v>
      </c>
      <c r="C8" s="76">
        <v>0.3345572454749775</v>
      </c>
      <c r="D8" s="76">
        <v>0.31047359083487036</v>
      </c>
      <c r="E8" s="76">
        <v>0.26787039726918022</v>
      </c>
      <c r="F8" s="76">
        <v>0.27661666045251876</v>
      </c>
      <c r="G8" s="76">
        <v>0.30795058978947182</v>
      </c>
      <c r="H8" s="76">
        <v>0.36556910910416895</v>
      </c>
      <c r="I8" s="76">
        <v>0.37490992174066984</v>
      </c>
      <c r="J8" s="76">
        <v>0.39074698850768835</v>
      </c>
      <c r="K8" s="76">
        <v>0.25380311758606366</v>
      </c>
      <c r="L8" s="76">
        <v>0.27422245625066399</v>
      </c>
      <c r="M8" s="76">
        <v>0.24423935840954131</v>
      </c>
      <c r="N8" s="76">
        <v>0.25355411567098907</v>
      </c>
      <c r="O8" s="76">
        <v>0.27536834491272977</v>
      </c>
      <c r="P8" s="76">
        <v>0.27348789869743495</v>
      </c>
      <c r="Q8" s="76">
        <v>0.27032043473837813</v>
      </c>
      <c r="R8" s="76">
        <v>0.26199001685179046</v>
      </c>
      <c r="S8" s="76">
        <v>0.29229023065039822</v>
      </c>
      <c r="T8" s="76">
        <v>0.28115949505834437</v>
      </c>
      <c r="U8" s="76">
        <v>0.27419774693126359</v>
      </c>
    </row>
    <row r="9" spans="1:21" ht="13" x14ac:dyDescent="0.3">
      <c r="A9" s="1" t="s">
        <v>50</v>
      </c>
      <c r="B9" s="76">
        <v>0.6792684412588913</v>
      </c>
      <c r="C9" s="76">
        <v>0.69364773831123172</v>
      </c>
      <c r="D9" s="76">
        <v>0.66441915243564065</v>
      </c>
      <c r="E9" s="76">
        <v>0.62883773757583572</v>
      </c>
      <c r="F9" s="76">
        <v>0.57712656136558826</v>
      </c>
      <c r="G9" s="76">
        <v>0.67835746734325797</v>
      </c>
      <c r="H9" s="76">
        <v>0.66409577137626219</v>
      </c>
      <c r="I9" s="76">
        <v>0.67003319747678181</v>
      </c>
      <c r="J9" s="76">
        <v>0.66542180555050268</v>
      </c>
      <c r="K9" s="76">
        <v>0.47856955207122276</v>
      </c>
      <c r="L9" s="76">
        <v>0.47263528826632872</v>
      </c>
      <c r="M9" s="76">
        <v>0.46576121429897632</v>
      </c>
      <c r="N9" s="76">
        <v>0.44853899149194876</v>
      </c>
      <c r="O9" s="76">
        <v>0.45989751392149963</v>
      </c>
      <c r="P9" s="76">
        <v>0.45222124949005832</v>
      </c>
      <c r="Q9" s="76">
        <v>0.4395345547382839</v>
      </c>
      <c r="R9" s="76">
        <v>0.40222414937163314</v>
      </c>
      <c r="S9" s="76">
        <v>0.45320031772780422</v>
      </c>
      <c r="T9" s="76">
        <v>0.43412628221948957</v>
      </c>
      <c r="U9" s="76">
        <v>0.42464002134892948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ht="13" x14ac:dyDescent="0.3">
      <c r="A11" t="s">
        <v>78</v>
      </c>
      <c r="M11" s="23"/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3">
      <c r="A17" s="78" t="s">
        <v>13</v>
      </c>
      <c r="B17" s="19">
        <v>156.53394366999999</v>
      </c>
      <c r="C17" s="19">
        <v>156.94868123730072</v>
      </c>
      <c r="D17" s="19">
        <v>168.08532291228207</v>
      </c>
      <c r="E17" s="19">
        <v>188.75549157744823</v>
      </c>
      <c r="F17" s="19">
        <v>244.90046880951792</v>
      </c>
      <c r="G17" s="19">
        <v>406.85818386257188</v>
      </c>
      <c r="H17" s="19">
        <v>625.16589449365642</v>
      </c>
      <c r="I17" s="19">
        <v>814.45017830272161</v>
      </c>
      <c r="J17" s="19">
        <v>1020.9444705418907</v>
      </c>
      <c r="K17" s="19">
        <v>1211.7328284800001</v>
      </c>
      <c r="L17" s="19">
        <v>1660.7477471099999</v>
      </c>
      <c r="M17" s="19">
        <v>2017.3201659000001</v>
      </c>
      <c r="N17" s="19">
        <v>2561.9788922800003</v>
      </c>
      <c r="O17" s="19">
        <v>3368.8925205300002</v>
      </c>
      <c r="P17" s="19">
        <v>4655.8082898599996</v>
      </c>
      <c r="Q17" s="19">
        <v>5906.67254116</v>
      </c>
      <c r="R17" s="19">
        <v>7609.8846203399999</v>
      </c>
      <c r="S17" s="19">
        <v>8493.300066525735</v>
      </c>
      <c r="T17" s="19">
        <v>11506.688226799524</v>
      </c>
      <c r="U17" s="19">
        <v>14585.384774627075</v>
      </c>
    </row>
    <row r="18" spans="1:21" ht="13" x14ac:dyDescent="0.3">
      <c r="A18" s="2" t="s">
        <v>14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4.4067312875371574</v>
      </c>
      <c r="L18" s="19">
        <v>6.6017286521740877</v>
      </c>
      <c r="M18" s="19">
        <v>8.3324883654202093</v>
      </c>
      <c r="N18" s="19">
        <v>14.391136105724517</v>
      </c>
      <c r="O18" s="19">
        <v>25.403270665757855</v>
      </c>
      <c r="P18" s="19">
        <v>37.527065319753973</v>
      </c>
      <c r="Q18" s="19">
        <v>330.39969125011703</v>
      </c>
      <c r="R18" s="19">
        <v>426.18985945815996</v>
      </c>
      <c r="S18" s="19">
        <v>0</v>
      </c>
      <c r="T18" s="19">
        <v>0</v>
      </c>
      <c r="U18" s="19">
        <v>0</v>
      </c>
    </row>
    <row r="19" spans="1:21" ht="13" x14ac:dyDescent="0.3">
      <c r="A19" s="2" t="s">
        <v>15</v>
      </c>
      <c r="B19" s="19">
        <v>65.164886677444287</v>
      </c>
      <c r="C19" s="19">
        <v>58.938867149262329</v>
      </c>
      <c r="D19" s="19">
        <v>78.277894581962641</v>
      </c>
      <c r="E19" s="19">
        <v>101.79265353596541</v>
      </c>
      <c r="F19" s="19">
        <v>157.63765556267697</v>
      </c>
      <c r="G19" s="19">
        <v>121.48972672291384</v>
      </c>
      <c r="H19" s="19">
        <v>232.32004516033641</v>
      </c>
      <c r="I19" s="19">
        <v>299.93356733947525</v>
      </c>
      <c r="J19" s="19">
        <v>339.44370012300448</v>
      </c>
      <c r="K19" s="19">
        <v>409.14695498000003</v>
      </c>
      <c r="L19" s="19">
        <v>593.77278942999999</v>
      </c>
      <c r="M19" s="19">
        <v>736.90713278999999</v>
      </c>
      <c r="N19" s="19">
        <v>1100.6937643399999</v>
      </c>
      <c r="O19" s="19">
        <v>1467.1597658699998</v>
      </c>
      <c r="P19" s="19">
        <v>1920.1121491900001</v>
      </c>
      <c r="Q19" s="19">
        <v>2527.8667086843211</v>
      </c>
      <c r="R19" s="19">
        <v>3338.7694459436566</v>
      </c>
      <c r="S19" s="19">
        <v>6374.7281685585758</v>
      </c>
      <c r="T19" s="19">
        <v>8649.0957286478388</v>
      </c>
      <c r="U19" s="19">
        <v>12313.40447840557</v>
      </c>
    </row>
    <row r="20" spans="1:21" ht="13" x14ac:dyDescent="0.3">
      <c r="A20" s="14" t="s">
        <v>23</v>
      </c>
      <c r="B20" s="18">
        <v>12.428150313223249</v>
      </c>
      <c r="C20" s="18">
        <v>12.719990610620139</v>
      </c>
      <c r="D20" s="18">
        <v>18.740222179041339</v>
      </c>
      <c r="E20" s="18">
        <v>21.2636317015725</v>
      </c>
      <c r="F20" s="18">
        <v>22.765781825550683</v>
      </c>
      <c r="G20" s="18">
        <v>24.374049993080227</v>
      </c>
      <c r="H20" s="18">
        <v>37.209336687502535</v>
      </c>
      <c r="I20" s="18">
        <v>40.974816455890469</v>
      </c>
      <c r="J20" s="18">
        <v>46.056407687095479</v>
      </c>
      <c r="K20" s="19">
        <v>45.176578659999997</v>
      </c>
      <c r="L20" s="19">
        <v>60.89834261</v>
      </c>
      <c r="M20" s="19">
        <v>75.673849590000003</v>
      </c>
      <c r="N20" s="19">
        <v>88.099378720000004</v>
      </c>
      <c r="O20" s="19">
        <v>119.34901441</v>
      </c>
      <c r="P20" s="19">
        <v>133.03365255</v>
      </c>
      <c r="Q20" s="19">
        <v>177.85381075982147</v>
      </c>
      <c r="R20" s="19">
        <v>215.37974308495666</v>
      </c>
      <c r="S20" s="19">
        <v>319.17530614447571</v>
      </c>
      <c r="T20" s="19">
        <v>545.90064636684895</v>
      </c>
      <c r="U20" s="19">
        <v>682.31891893487261</v>
      </c>
    </row>
    <row r="21" spans="1:21" ht="12.75" customHeight="1" x14ac:dyDescent="0.3">
      <c r="A21" s="14" t="s">
        <v>22</v>
      </c>
      <c r="B21" s="18">
        <f>+B19-B20</f>
        <v>52.736736364221038</v>
      </c>
      <c r="C21" s="18">
        <f t="shared" ref="C21:U21" si="0">+C19-C20</f>
        <v>46.218876538642192</v>
      </c>
      <c r="D21" s="18">
        <f t="shared" si="0"/>
        <v>59.537672402921302</v>
      </c>
      <c r="E21" s="18">
        <f t="shared" si="0"/>
        <v>80.529021834392921</v>
      </c>
      <c r="F21" s="18">
        <f t="shared" si="0"/>
        <v>134.87187373712629</v>
      </c>
      <c r="G21" s="18">
        <f t="shared" si="0"/>
        <v>97.115676729833609</v>
      </c>
      <c r="H21" s="18">
        <f t="shared" si="0"/>
        <v>195.11070847283386</v>
      </c>
      <c r="I21" s="18">
        <f t="shared" si="0"/>
        <v>258.9587508835848</v>
      </c>
      <c r="J21" s="18">
        <f t="shared" si="0"/>
        <v>293.38729243590899</v>
      </c>
      <c r="K21" s="18">
        <f t="shared" si="0"/>
        <v>363.97037632000001</v>
      </c>
      <c r="L21" s="18">
        <f t="shared" si="0"/>
        <v>532.87444682</v>
      </c>
      <c r="M21" s="18">
        <f t="shared" si="0"/>
        <v>661.23328319999996</v>
      </c>
      <c r="N21" s="18">
        <f t="shared" si="0"/>
        <v>1012.5943856199999</v>
      </c>
      <c r="O21" s="18">
        <f t="shared" si="0"/>
        <v>1347.8107514599997</v>
      </c>
      <c r="P21" s="18">
        <f t="shared" si="0"/>
        <v>1787.0784966400001</v>
      </c>
      <c r="Q21" s="18">
        <f t="shared" si="0"/>
        <v>2350.0128979244996</v>
      </c>
      <c r="R21" s="18">
        <f t="shared" si="0"/>
        <v>3123.3897028586998</v>
      </c>
      <c r="S21" s="18">
        <f t="shared" si="0"/>
        <v>6055.5528624140998</v>
      </c>
      <c r="T21" s="18">
        <f t="shared" si="0"/>
        <v>8103.1950822809895</v>
      </c>
      <c r="U21" s="19">
        <f t="shared" si="0"/>
        <v>11631.085559470697</v>
      </c>
    </row>
    <row r="22" spans="1:21" ht="13" x14ac:dyDescent="0.3">
      <c r="A22" s="2" t="s">
        <v>16</v>
      </c>
      <c r="B22" s="18">
        <v>0.11996550367089204</v>
      </c>
      <c r="C22" s="18">
        <v>0.99538171204905868</v>
      </c>
      <c r="D22" s="18">
        <v>8.4336567104234372E-2</v>
      </c>
      <c r="E22" s="18">
        <v>0.18355455145552196</v>
      </c>
      <c r="F22" s="18">
        <v>0.31926722230857218</v>
      </c>
      <c r="G22" s="18">
        <v>3.4402265300923585</v>
      </c>
      <c r="H22" s="18">
        <v>6.8370205187547679</v>
      </c>
      <c r="I22" s="18">
        <v>33.403120113372886</v>
      </c>
      <c r="J22" s="18">
        <v>32.422688144516798</v>
      </c>
      <c r="K22" s="19">
        <v>17.591098987899997</v>
      </c>
      <c r="L22" s="19">
        <v>49.695698611599994</v>
      </c>
      <c r="M22" s="19">
        <v>38.856380131800002</v>
      </c>
      <c r="N22" s="19">
        <v>39.17991139090001</v>
      </c>
      <c r="O22" s="19">
        <v>92.16821668</v>
      </c>
      <c r="P22" s="19">
        <v>200.04473322800001</v>
      </c>
      <c r="Q22" s="19">
        <v>54.9213910713</v>
      </c>
      <c r="R22" s="19">
        <v>128.57554557899999</v>
      </c>
      <c r="S22" s="19">
        <v>394.07092407200491</v>
      </c>
      <c r="T22" s="19">
        <v>526.29764921029687</v>
      </c>
      <c r="U22" s="19">
        <v>773.72378199051877</v>
      </c>
    </row>
    <row r="23" spans="1:21" ht="13" x14ac:dyDescent="0.25">
      <c r="A23" s="9" t="s">
        <v>10</v>
      </c>
      <c r="B23" s="20">
        <v>221.81879585111517</v>
      </c>
      <c r="C23" s="20">
        <v>216.88293009861212</v>
      </c>
      <c r="D23" s="20">
        <v>246.44755406134894</v>
      </c>
      <c r="E23" s="20">
        <v>290.73169966486915</v>
      </c>
      <c r="F23" s="20">
        <v>402.85739159450344</v>
      </c>
      <c r="G23" s="20">
        <v>531.78813711557802</v>
      </c>
      <c r="H23" s="20">
        <v>864.32296017274757</v>
      </c>
      <c r="I23" s="20">
        <v>1147.7868657555696</v>
      </c>
      <c r="J23" s="20">
        <v>1392.8108588094119</v>
      </c>
      <c r="K23" s="20">
        <v>1642.8776137354373</v>
      </c>
      <c r="L23" s="20">
        <v>2310.8179638037741</v>
      </c>
      <c r="M23" s="20">
        <v>2801.4161671872203</v>
      </c>
      <c r="N23" s="20">
        <v>3716.2437041166249</v>
      </c>
      <c r="O23" s="20">
        <v>4953.6237737457577</v>
      </c>
      <c r="P23" s="20">
        <v>6813.492237597754</v>
      </c>
      <c r="Q23" s="20">
        <v>8819.8603321657392</v>
      </c>
      <c r="R23" s="20">
        <v>11503.419471320816</v>
      </c>
      <c r="S23" s="20">
        <v>15262.099159156316</v>
      </c>
      <c r="T23" s="20">
        <v>20682.081604657658</v>
      </c>
      <c r="U23" s="20">
        <v>27672.513035023163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2.1112487479069197</v>
      </c>
      <c r="C31" s="21">
        <v>4.7004763340722935</v>
      </c>
      <c r="D31" s="21">
        <v>5.0911625593551966</v>
      </c>
      <c r="E31" s="21">
        <v>2.8492454458954475</v>
      </c>
      <c r="F31" s="21">
        <v>4.5081290360749051</v>
      </c>
      <c r="G31" s="21">
        <v>5.2202641654831217</v>
      </c>
      <c r="H31" s="21">
        <v>4.6428909657077382</v>
      </c>
      <c r="I31" s="21">
        <v>5.4590481379058202</v>
      </c>
      <c r="J31" s="21">
        <v>6.6079196809952752</v>
      </c>
      <c r="K31" s="21">
        <v>4.1832955027539995</v>
      </c>
      <c r="L31" s="21">
        <v>6.0058265752029998</v>
      </c>
      <c r="M31" s="21">
        <v>7.5866494400000004</v>
      </c>
      <c r="N31" s="21">
        <v>10.652900884977205</v>
      </c>
      <c r="O31" s="21">
        <v>19.321519469486322</v>
      </c>
      <c r="P31" s="21">
        <v>32.703161194152806</v>
      </c>
      <c r="Q31" s="21">
        <v>334.23791220999999</v>
      </c>
      <c r="R31" s="21">
        <v>429.56967249025007</v>
      </c>
      <c r="S31" s="21">
        <v>374.08461390752666</v>
      </c>
      <c r="T31" s="21">
        <v>492.92881073299162</v>
      </c>
      <c r="U31" s="21">
        <v>828.62184153608723</v>
      </c>
    </row>
    <row r="32" spans="1:21" ht="13" x14ac:dyDescent="0.25">
      <c r="A32" s="13" t="s">
        <v>12</v>
      </c>
      <c r="B32" s="21">
        <v>0</v>
      </c>
      <c r="C32" s="21">
        <v>0</v>
      </c>
      <c r="D32" s="21">
        <v>0</v>
      </c>
      <c r="E32" s="21">
        <v>5.7194533906668524E-2</v>
      </c>
      <c r="F32" s="21">
        <v>6.1597239221593568E-2</v>
      </c>
      <c r="G32" s="21">
        <v>0.27382641687238113</v>
      </c>
      <c r="H32" s="21">
        <v>0.99419483202533443</v>
      </c>
      <c r="I32" s="21">
        <v>0.25226401594308401</v>
      </c>
      <c r="J32" s="21">
        <v>0.27158656518706431</v>
      </c>
      <c r="K32" s="21">
        <v>1.4461329183</v>
      </c>
      <c r="L32" s="21">
        <v>2.0717114651999999</v>
      </c>
      <c r="M32" s="21">
        <v>1.9948438314000001</v>
      </c>
      <c r="N32" s="21">
        <v>1.6011528607999999</v>
      </c>
      <c r="O32" s="21">
        <v>13.878102650000001</v>
      </c>
      <c r="P32" s="21">
        <v>84.759283031999985</v>
      </c>
      <c r="Q32" s="21">
        <v>32.730485147100005</v>
      </c>
      <c r="R32" s="21">
        <v>56.794981569300028</v>
      </c>
      <c r="S32" s="21">
        <v>14.354034480715637</v>
      </c>
      <c r="T32" s="21">
        <v>19.170393303373537</v>
      </c>
      <c r="U32" s="21">
        <v>28.399214424934893</v>
      </c>
    </row>
    <row r="33" spans="1:21" ht="12.75" customHeight="1" x14ac:dyDescent="0.25">
      <c r="A33" s="13" t="s">
        <v>3</v>
      </c>
      <c r="B33" s="21">
        <v>18.485894942093797</v>
      </c>
      <c r="C33" s="21">
        <v>6.1746352273519243</v>
      </c>
      <c r="D33" s="21">
        <v>14.267812948366013</v>
      </c>
      <c r="E33" s="21">
        <v>33.320924752301337</v>
      </c>
      <c r="F33" s="21">
        <v>69.8709898976321</v>
      </c>
      <c r="G33" s="21">
        <v>53.569454201854711</v>
      </c>
      <c r="H33" s="21">
        <v>65.408351366172653</v>
      </c>
      <c r="I33" s="21">
        <v>73.363473564483343</v>
      </c>
      <c r="J33" s="21">
        <v>75.103615756104574</v>
      </c>
      <c r="K33" s="21">
        <v>127.44689066019978</v>
      </c>
      <c r="L33" s="21">
        <v>189.6946684955</v>
      </c>
      <c r="M33" s="21">
        <v>191.9710111032</v>
      </c>
      <c r="N33" s="21">
        <v>350.14455076219991</v>
      </c>
      <c r="O33" s="21">
        <v>434.74971062000003</v>
      </c>
      <c r="P33" s="21">
        <v>550.51513951199968</v>
      </c>
      <c r="Q33" s="21">
        <v>643.60584525509989</v>
      </c>
      <c r="R33" s="21">
        <v>727.38795601679988</v>
      </c>
      <c r="S33" s="21">
        <v>1184.3613627907939</v>
      </c>
      <c r="T33" s="21">
        <v>1542.8749168542745</v>
      </c>
      <c r="U33" s="21">
        <v>1550.5985725988535</v>
      </c>
    </row>
    <row r="34" spans="1:21" ht="12.75" customHeight="1" x14ac:dyDescent="0.25">
      <c r="A34" s="13" t="s">
        <v>77</v>
      </c>
      <c r="B34" s="21">
        <v>0.31185321310086733</v>
      </c>
      <c r="C34" s="21">
        <v>1.1577490941869162</v>
      </c>
      <c r="D34" s="21">
        <v>0.34282789102985933</v>
      </c>
      <c r="E34" s="21">
        <v>0.29921125731735898</v>
      </c>
      <c r="F34" s="21">
        <v>0.57504918354956525</v>
      </c>
      <c r="G34" s="21">
        <v>6.6872199973094935</v>
      </c>
      <c r="H34" s="21">
        <v>10.261221235313206</v>
      </c>
      <c r="I34" s="21">
        <v>10.284666367460686</v>
      </c>
      <c r="J34" s="21">
        <v>10.717547335405804</v>
      </c>
      <c r="K34" s="21">
        <v>29.325950361800004</v>
      </c>
      <c r="L34" s="21">
        <v>58.365995605900004</v>
      </c>
      <c r="M34" s="21">
        <v>81.512159544400006</v>
      </c>
      <c r="N34" s="21">
        <v>152.40804120950003</v>
      </c>
      <c r="O34" s="21">
        <v>144.96400209000001</v>
      </c>
      <c r="P34" s="21">
        <v>145.58570903199998</v>
      </c>
      <c r="Q34" s="21">
        <v>217.09282402000002</v>
      </c>
      <c r="R34" s="21">
        <v>279.25070685289984</v>
      </c>
      <c r="S34" s="21">
        <v>86.548555355304075</v>
      </c>
      <c r="T34" s="21">
        <v>115.58909435734164</v>
      </c>
      <c r="U34" s="21">
        <v>162.0794656093089</v>
      </c>
    </row>
    <row r="35" spans="1:21" ht="13" x14ac:dyDescent="0.25">
      <c r="A35" s="13" t="s">
        <v>5</v>
      </c>
      <c r="B35" s="21">
        <v>0.62485202679495921</v>
      </c>
      <c r="C35" s="21">
        <v>0.94767973390057891</v>
      </c>
      <c r="D35" s="21">
        <v>1.6486904211455855</v>
      </c>
      <c r="E35" s="21">
        <v>1.5406640389129951</v>
      </c>
      <c r="F35" s="21">
        <v>2.3538132259517957</v>
      </c>
      <c r="G35" s="21">
        <v>2.2051125950485635</v>
      </c>
      <c r="H35" s="21">
        <v>3.1542758058352542</v>
      </c>
      <c r="I35" s="21">
        <v>3.870217744224933</v>
      </c>
      <c r="J35" s="21">
        <v>4.0893595792626467</v>
      </c>
      <c r="K35" s="21">
        <v>11.1199238357</v>
      </c>
      <c r="L35" s="21">
        <v>16.693981086899999</v>
      </c>
      <c r="M35" s="21">
        <v>24.2464944498</v>
      </c>
      <c r="N35" s="21">
        <v>32.8669988913</v>
      </c>
      <c r="O35" s="21">
        <v>32.6626136</v>
      </c>
      <c r="P35" s="21">
        <v>42.966265219999997</v>
      </c>
      <c r="Q35" s="21">
        <v>75.905023893000006</v>
      </c>
      <c r="R35" s="21">
        <v>129.78524851950002</v>
      </c>
      <c r="S35" s="21">
        <v>113.02162999975634</v>
      </c>
      <c r="T35" s="21">
        <v>148.92785105739731</v>
      </c>
      <c r="U35" s="21">
        <v>250.35028895082843</v>
      </c>
    </row>
    <row r="36" spans="1:21" ht="13" x14ac:dyDescent="0.25">
      <c r="A36" s="13" t="s">
        <v>6</v>
      </c>
      <c r="B36" s="21">
        <v>145.82681192999996</v>
      </c>
      <c r="C36" s="21">
        <v>146.84516192079872</v>
      </c>
      <c r="D36" s="21">
        <v>153.16794139116641</v>
      </c>
      <c r="E36" s="21">
        <v>171.50517991000001</v>
      </c>
      <c r="F36" s="21">
        <v>225.11226716754351</v>
      </c>
      <c r="G36" s="21">
        <v>369.81215485374901</v>
      </c>
      <c r="H36" s="21">
        <v>580.52301444150226</v>
      </c>
      <c r="I36" s="21">
        <v>761.91986834049112</v>
      </c>
      <c r="J36" s="21">
        <v>959.15490195286407</v>
      </c>
      <c r="K36" s="21">
        <v>1127.7365262300007</v>
      </c>
      <c r="L36" s="21">
        <v>1530.3906030899986</v>
      </c>
      <c r="M36" s="21">
        <v>1852.9595763099999</v>
      </c>
      <c r="N36" s="21">
        <v>2339.0843726800003</v>
      </c>
      <c r="O36" s="21">
        <v>3088.42767134</v>
      </c>
      <c r="P36" s="21">
        <v>4267.3561326300005</v>
      </c>
      <c r="Q36" s="21">
        <v>5493.4975931366016</v>
      </c>
      <c r="R36" s="21">
        <v>7103.8188205869001</v>
      </c>
      <c r="S36" s="21">
        <v>9907.8864025533221</v>
      </c>
      <c r="T36" s="21">
        <v>13420.783108612441</v>
      </c>
      <c r="U36" s="21">
        <v>16916.145739379419</v>
      </c>
    </row>
    <row r="37" spans="1:21" ht="13" x14ac:dyDescent="0.25">
      <c r="A37" s="13" t="s">
        <v>7</v>
      </c>
      <c r="B37" s="21">
        <v>8.5595837517728839</v>
      </c>
      <c r="C37" s="21">
        <v>8.7838090640347755</v>
      </c>
      <c r="D37" s="21">
        <v>11.643513975994045</v>
      </c>
      <c r="E37" s="21">
        <v>14.100241084659197</v>
      </c>
      <c r="F37" s="21">
        <v>16.369009055254029</v>
      </c>
      <c r="G37" s="21">
        <v>28.210948270000003</v>
      </c>
      <c r="H37" s="21">
        <v>29.868142499999998</v>
      </c>
      <c r="I37" s="21">
        <v>41.357442663966005</v>
      </c>
      <c r="J37" s="21">
        <v>47.286234729496258</v>
      </c>
      <c r="K37" s="21">
        <v>36.227299598683153</v>
      </c>
      <c r="L37" s="21">
        <v>61.19735185127108</v>
      </c>
      <c r="M37" s="21">
        <v>67.95304634</v>
      </c>
      <c r="N37" s="21">
        <v>91.129612420347286</v>
      </c>
      <c r="O37" s="21">
        <v>122.93969602925189</v>
      </c>
      <c r="P37" s="21">
        <v>180.06592885360115</v>
      </c>
      <c r="Q37" s="21">
        <v>271.07414676119993</v>
      </c>
      <c r="R37" s="21">
        <v>406.56794014011001</v>
      </c>
      <c r="S37" s="21">
        <v>354.05388381542105</v>
      </c>
      <c r="T37" s="21">
        <v>466.53445075309696</v>
      </c>
      <c r="U37" s="21">
        <v>784.25246669637284</v>
      </c>
    </row>
    <row r="38" spans="1:21" ht="13" x14ac:dyDescent="0.25">
      <c r="A38" s="13" t="s">
        <v>64</v>
      </c>
      <c r="B38" s="21">
        <v>12.428150313223249</v>
      </c>
      <c r="C38" s="21">
        <v>12.719990610620139</v>
      </c>
      <c r="D38" s="21">
        <v>18.740222179041339</v>
      </c>
      <c r="E38" s="21">
        <v>21.2636317015725</v>
      </c>
      <c r="F38" s="21">
        <v>22.765781825550683</v>
      </c>
      <c r="G38" s="21">
        <v>24.374049993080227</v>
      </c>
      <c r="H38" s="21">
        <v>37.209336687502535</v>
      </c>
      <c r="I38" s="21">
        <v>40.974816455890469</v>
      </c>
      <c r="J38" s="21">
        <v>46.056407687095479</v>
      </c>
      <c r="K38" s="21">
        <v>45.176578659999997</v>
      </c>
      <c r="L38" s="21">
        <v>60.89834261</v>
      </c>
      <c r="M38" s="21">
        <v>75.673849590000003</v>
      </c>
      <c r="N38" s="21">
        <v>88.099378720000004</v>
      </c>
      <c r="O38" s="21">
        <v>119.34901441</v>
      </c>
      <c r="P38" s="21">
        <v>133.03365255</v>
      </c>
      <c r="Q38" s="21">
        <v>177.85381075982147</v>
      </c>
      <c r="R38" s="21">
        <v>215.37974308495666</v>
      </c>
      <c r="S38" s="21">
        <v>319.17530614447571</v>
      </c>
      <c r="T38" s="21">
        <v>545.90064636684895</v>
      </c>
      <c r="U38" s="21">
        <v>682.31891893487261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1.9151387881935196</v>
      </c>
      <c r="H39" s="21">
        <v>3.0529468926899246</v>
      </c>
      <c r="I39" s="21">
        <v>31.234658945448018</v>
      </c>
      <c r="J39" s="21">
        <v>29.161730913180911</v>
      </c>
      <c r="K39" s="21">
        <v>15.9849416986</v>
      </c>
      <c r="L39" s="21">
        <v>33.812558660500002</v>
      </c>
      <c r="M39" s="21">
        <v>23.1936304488</v>
      </c>
      <c r="N39" s="21">
        <v>14.4116414172</v>
      </c>
      <c r="O39" s="21">
        <v>73.452698299999994</v>
      </c>
      <c r="P39" s="21">
        <v>94.069952471999969</v>
      </c>
      <c r="Q39" s="21">
        <v>40.088575043400013</v>
      </c>
      <c r="R39" s="21">
        <v>81.909247750199995</v>
      </c>
      <c r="S39" s="21">
        <v>293.16833423598518</v>
      </c>
      <c r="T39" s="21">
        <v>391.53816154958173</v>
      </c>
      <c r="U39" s="21">
        <v>583.24510195627499</v>
      </c>
    </row>
    <row r="40" spans="1:21" ht="13" x14ac:dyDescent="0.25">
      <c r="A40" s="79" t="s">
        <v>76</v>
      </c>
      <c r="B40" s="21">
        <v>2.6708054099999998</v>
      </c>
      <c r="C40" s="21">
        <v>4.1339833165019968</v>
      </c>
      <c r="D40" s="21">
        <v>6.5455506869621942</v>
      </c>
      <c r="E40" s="21">
        <v>6.3644140058760801</v>
      </c>
      <c r="F40" s="21">
        <v>8.5713012187513975</v>
      </c>
      <c r="G40" s="21">
        <v>8.0481882049893603</v>
      </c>
      <c r="H40" s="21">
        <v>11.840161314469633</v>
      </c>
      <c r="I40" s="21">
        <v>14.302061678208585</v>
      </c>
      <c r="J40" s="21">
        <v>15.225362216065269</v>
      </c>
      <c r="K40" s="21">
        <v>16.992047760000002</v>
      </c>
      <c r="L40" s="21">
        <v>34.661122659999997</v>
      </c>
      <c r="M40" s="21">
        <v>56.768321649999997</v>
      </c>
      <c r="N40" s="21">
        <v>84.671567640000006</v>
      </c>
      <c r="O40" s="21">
        <v>103.68587058</v>
      </c>
      <c r="P40" s="21">
        <v>170.49205096</v>
      </c>
      <c r="Q40" s="21">
        <v>198.58155375000001</v>
      </c>
      <c r="R40" s="21">
        <v>250.87241770000003</v>
      </c>
      <c r="S40" s="21">
        <v>218.46866183851074</v>
      </c>
      <c r="T40" s="21">
        <v>287.87470443546749</v>
      </c>
      <c r="U40" s="21">
        <v>483.9223484751538</v>
      </c>
    </row>
    <row r="41" spans="1:21" ht="13" x14ac:dyDescent="0.25">
      <c r="A41" s="13" t="s">
        <v>8</v>
      </c>
      <c r="B41" s="21">
        <v>30.799595516222503</v>
      </c>
      <c r="C41" s="21">
        <v>31.419444797144752</v>
      </c>
      <c r="D41" s="21">
        <v>34.999832008288308</v>
      </c>
      <c r="E41" s="21">
        <v>39.430992934427557</v>
      </c>
      <c r="F41" s="21">
        <v>52.669453744973893</v>
      </c>
      <c r="G41" s="21">
        <v>31.471779628997673</v>
      </c>
      <c r="H41" s="21">
        <v>117.3684241315291</v>
      </c>
      <c r="I41" s="21">
        <v>164.76834784154769</v>
      </c>
      <c r="J41" s="21">
        <v>199.1361923937547</v>
      </c>
      <c r="K41" s="21">
        <v>227.23802650719989</v>
      </c>
      <c r="L41" s="21">
        <v>317.0258017020999</v>
      </c>
      <c r="M41" s="21">
        <v>417.55658448140002</v>
      </c>
      <c r="N41" s="21">
        <v>551.17348663250027</v>
      </c>
      <c r="O41" s="21">
        <v>800.19287465000002</v>
      </c>
      <c r="P41" s="21">
        <v>1111.9449621439994</v>
      </c>
      <c r="Q41" s="21">
        <v>1335.1925621843993</v>
      </c>
      <c r="R41" s="21">
        <v>1822.0827366099004</v>
      </c>
      <c r="S41" s="21">
        <v>2396.9763740345056</v>
      </c>
      <c r="T41" s="21">
        <v>3249.9594666348466</v>
      </c>
      <c r="U41" s="21">
        <v>5402.5790764610574</v>
      </c>
    </row>
    <row r="42" spans="1:21" ht="13" x14ac:dyDescent="0.3">
      <c r="A42" s="15" t="s">
        <v>10</v>
      </c>
      <c r="B42" s="20">
        <v>221.81879585111517</v>
      </c>
      <c r="C42" s="20">
        <v>216.88293009861209</v>
      </c>
      <c r="D42" s="20">
        <v>246.44755406134897</v>
      </c>
      <c r="E42" s="20">
        <v>290.73169966486915</v>
      </c>
      <c r="F42" s="20">
        <v>402.85739159450344</v>
      </c>
      <c r="G42" s="20">
        <v>531.78813711557802</v>
      </c>
      <c r="H42" s="20">
        <v>864.32296017274746</v>
      </c>
      <c r="I42" s="20">
        <v>1147.7868657555698</v>
      </c>
      <c r="J42" s="20">
        <v>1392.8108588094124</v>
      </c>
      <c r="K42" s="20">
        <v>1642.8776137332377</v>
      </c>
      <c r="L42" s="20">
        <v>2310.8179638025731</v>
      </c>
      <c r="M42" s="20">
        <v>2801.4161671889997</v>
      </c>
      <c r="N42" s="20">
        <v>3716.243704118825</v>
      </c>
      <c r="O42" s="20">
        <v>4953.6237737387382</v>
      </c>
      <c r="P42" s="20">
        <v>6813.4922375997521</v>
      </c>
      <c r="Q42" s="20">
        <v>8819.8603321606224</v>
      </c>
      <c r="R42" s="20">
        <v>11503.419471320818</v>
      </c>
      <c r="S42" s="20">
        <v>15262.099159156318</v>
      </c>
      <c r="T42" s="20">
        <v>20682.081604657662</v>
      </c>
      <c r="U42" s="20">
        <v>27672.513035023167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A9" sqref="A9"/>
    </sheetView>
  </sheetViews>
  <sheetFormatPr baseColWidth="10" defaultRowHeight="12.5" x14ac:dyDescent="0.25"/>
  <cols>
    <col min="1" max="1" width="29.453125" customWidth="1"/>
    <col min="2" max="19" width="12.7265625" bestFit="1" customWidth="1"/>
  </cols>
  <sheetData>
    <row r="1" spans="1:21" ht="15.5" x14ac:dyDescent="0.35">
      <c r="A1" s="22" t="s">
        <v>33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248.18942462285165</v>
      </c>
      <c r="C6" s="17">
        <v>220.50827286203338</v>
      </c>
      <c r="D6" s="17">
        <v>256.02808956204802</v>
      </c>
      <c r="E6" s="17">
        <v>361.09119806101387</v>
      </c>
      <c r="F6" s="17">
        <v>477.31513056220126</v>
      </c>
      <c r="G6" s="17">
        <v>646.20286414625889</v>
      </c>
      <c r="H6" s="17">
        <v>865.8761157312349</v>
      </c>
      <c r="I6" s="17">
        <v>1146.9496558689696</v>
      </c>
      <c r="J6" s="17">
        <v>1382.2936362486787</v>
      </c>
      <c r="K6" s="17">
        <v>1663.3803899656757</v>
      </c>
      <c r="L6" s="17">
        <v>2316.8671144018581</v>
      </c>
      <c r="M6" s="17">
        <v>2905.9581087187689</v>
      </c>
      <c r="N6" s="17">
        <v>3991.5040009435684</v>
      </c>
      <c r="O6" s="17">
        <v>5398.6484886981634</v>
      </c>
      <c r="P6" s="17">
        <v>7327.5273672168305</v>
      </c>
      <c r="Q6" s="17">
        <v>8986.2898580578349</v>
      </c>
      <c r="R6" s="17">
        <v>11320.594983166226</v>
      </c>
      <c r="S6" s="17">
        <v>14973.998607084015</v>
      </c>
      <c r="T6" s="17">
        <v>18867.918369182516</v>
      </c>
      <c r="U6" s="17">
        <v>24011.239011580103</v>
      </c>
    </row>
    <row r="7" spans="1:21" ht="13" x14ac:dyDescent="0.3">
      <c r="A7" s="2" t="s">
        <v>48</v>
      </c>
      <c r="B7" s="17">
        <v>989.03497086108553</v>
      </c>
      <c r="C7" s="17">
        <v>882.98907428589371</v>
      </c>
      <c r="D7" s="17">
        <v>1030.2208812601436</v>
      </c>
      <c r="E7" s="17">
        <v>1460.0988170970934</v>
      </c>
      <c r="F7" s="17">
        <v>1939.5616473447221</v>
      </c>
      <c r="G7" s="17">
        <v>2638.8264753171261</v>
      </c>
      <c r="H7" s="17">
        <v>3553.4639564463341</v>
      </c>
      <c r="I7" s="17">
        <v>4730.482593104146</v>
      </c>
      <c r="J7" s="17">
        <v>5729.7699718629883</v>
      </c>
      <c r="K7" s="17">
        <v>6710.9132903215323</v>
      </c>
      <c r="L7" s="17">
        <v>9379.4212294015688</v>
      </c>
      <c r="M7" s="17">
        <v>11811.733491253943</v>
      </c>
      <c r="N7" s="17">
        <v>16289.32655728323</v>
      </c>
      <c r="O7" s="17">
        <v>22112.3773836072</v>
      </c>
      <c r="P7" s="17">
        <v>30112.301172091848</v>
      </c>
      <c r="Q7" s="17">
        <v>37036.857854346046</v>
      </c>
      <c r="R7" s="17">
        <v>46781.057903666777</v>
      </c>
      <c r="S7" s="17">
        <v>62027.507703043448</v>
      </c>
      <c r="T7" s="17">
        <v>78330.420503422996</v>
      </c>
      <c r="U7" s="17">
        <v>99882.85486151943</v>
      </c>
    </row>
    <row r="8" spans="1:21" ht="13" x14ac:dyDescent="0.3">
      <c r="A8" s="1" t="s">
        <v>49</v>
      </c>
      <c r="B8" s="76">
        <v>0.3171078524168881</v>
      </c>
      <c r="C8" s="76">
        <v>0.31837991306635105</v>
      </c>
      <c r="D8" s="76">
        <v>0.3078896326203745</v>
      </c>
      <c r="E8" s="76">
        <v>0.32665326733881483</v>
      </c>
      <c r="F8" s="76">
        <v>0.33940233862472496</v>
      </c>
      <c r="G8" s="76">
        <v>0.36522122883956049</v>
      </c>
      <c r="H8" s="76">
        <v>0.35395617347353669</v>
      </c>
      <c r="I8" s="76">
        <v>0.36797444409054869</v>
      </c>
      <c r="J8" s="76">
        <v>0.35214226998509629</v>
      </c>
      <c r="K8" s="77">
        <v>0.38722138403193856</v>
      </c>
      <c r="L8" s="77">
        <v>0.39579228778399766</v>
      </c>
      <c r="M8" s="77">
        <v>0.3886140234429365</v>
      </c>
      <c r="N8" s="77">
        <v>0.38722666677898482</v>
      </c>
      <c r="O8" s="77">
        <v>0.37569253528429131</v>
      </c>
      <c r="P8" s="77">
        <v>0.36793460762799191</v>
      </c>
      <c r="Q8" s="77">
        <v>0.30638955049040423</v>
      </c>
      <c r="R8" s="77">
        <v>0.29062797225416631</v>
      </c>
      <c r="S8" s="77">
        <v>0.32212531133533634</v>
      </c>
      <c r="T8" s="77">
        <v>0.27153750205991156</v>
      </c>
      <c r="U8" s="77">
        <v>0.28816669281027224</v>
      </c>
    </row>
    <row r="9" spans="1:21" ht="13" x14ac:dyDescent="0.3">
      <c r="A9" s="1" t="s">
        <v>50</v>
      </c>
      <c r="B9" s="76">
        <v>0.6785032475723376</v>
      </c>
      <c r="C9" s="76">
        <v>0.64381898256042591</v>
      </c>
      <c r="D9" s="76">
        <v>0.60768862006371704</v>
      </c>
      <c r="E9" s="76">
        <v>0.63479109952820778</v>
      </c>
      <c r="F9" s="76">
        <v>0.59161736811256671</v>
      </c>
      <c r="G9" s="76">
        <v>0.62879336574788713</v>
      </c>
      <c r="H9" s="76">
        <v>0.60139700008003782</v>
      </c>
      <c r="I9" s="76">
        <v>0.64141913506803105</v>
      </c>
      <c r="J9" s="76">
        <v>0.59922951839603011</v>
      </c>
      <c r="K9" s="77">
        <v>0.66704487217977548</v>
      </c>
      <c r="L9" s="77">
        <v>0.68475349966062327</v>
      </c>
      <c r="M9" s="77">
        <v>0.65221178666654134</v>
      </c>
      <c r="N9" s="77">
        <v>0.64286443304329066</v>
      </c>
      <c r="O9" s="77">
        <v>0.63382210044776177</v>
      </c>
      <c r="P9" s="77">
        <v>0.62273961140381173</v>
      </c>
      <c r="Q9" s="77">
        <v>0.64796418272781808</v>
      </c>
      <c r="R9" s="77">
        <v>0.62287323981778075</v>
      </c>
      <c r="S9" s="77">
        <v>0.59160894406816444</v>
      </c>
      <c r="T9" s="77">
        <v>0.55424063780830546</v>
      </c>
      <c r="U9" s="77">
        <v>0.54644232609844567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3">
      <c r="A17" s="78" t="s">
        <v>13</v>
      </c>
      <c r="B17" s="19">
        <v>223.94094305999997</v>
      </c>
      <c r="C17" s="19">
        <v>202.05497036349996</v>
      </c>
      <c r="D17" s="19">
        <v>232.67623280249995</v>
      </c>
      <c r="E17" s="19">
        <v>312.96792139100017</v>
      </c>
      <c r="F17" s="19">
        <v>390.2324597170001</v>
      </c>
      <c r="G17" s="19">
        <v>558.97236442500025</v>
      </c>
      <c r="H17" s="19">
        <v>783.42561546096033</v>
      </c>
      <c r="I17" s="19">
        <v>1004.8850993829282</v>
      </c>
      <c r="J17" s="19">
        <v>1186.8084082718021</v>
      </c>
      <c r="K17" s="19">
        <v>1129.4623108750993</v>
      </c>
      <c r="L17" s="19">
        <v>1528.9608273364088</v>
      </c>
      <c r="M17" s="19">
        <v>1904.6945648524224</v>
      </c>
      <c r="N17" s="19">
        <v>2528.3489456774105</v>
      </c>
      <c r="O17" s="19">
        <v>3292.9541614068112</v>
      </c>
      <c r="P17" s="19">
        <v>4540.7897656412133</v>
      </c>
      <c r="Q17" s="19">
        <v>6199.7164955882936</v>
      </c>
      <c r="R17" s="19">
        <v>7655.8331043269136</v>
      </c>
      <c r="S17" s="19">
        <v>8834.4003376189557</v>
      </c>
      <c r="T17" s="19">
        <v>11840.647970257007</v>
      </c>
      <c r="U17" s="19">
        <v>14904.555885250331</v>
      </c>
    </row>
    <row r="18" spans="1:21" ht="13" x14ac:dyDescent="0.3">
      <c r="A18" s="2" t="s">
        <v>14</v>
      </c>
      <c r="B18" s="19">
        <v>2.9854725510085237E-2</v>
      </c>
      <c r="C18" s="19">
        <v>3.5995521560944745E-2</v>
      </c>
      <c r="D18" s="19">
        <v>0.10001131022201051</v>
      </c>
      <c r="E18" s="19">
        <v>8.8438454133446587E-2</v>
      </c>
      <c r="F18" s="19">
        <v>8.874011872778477E-2</v>
      </c>
      <c r="G18" s="19">
        <v>1.6267647434795416</v>
      </c>
      <c r="H18" s="19">
        <v>3.528445285207003</v>
      </c>
      <c r="I18" s="19">
        <v>7.4443427989965301</v>
      </c>
      <c r="J18" s="19">
        <v>9.6582362011512295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</row>
    <row r="19" spans="1:21" ht="13" x14ac:dyDescent="0.3">
      <c r="A19" s="2" t="s">
        <v>15</v>
      </c>
      <c r="B19" s="19">
        <v>24.218626837341567</v>
      </c>
      <c r="C19" s="19">
        <v>18.41730697697249</v>
      </c>
      <c r="D19" s="19">
        <v>23.251845449326041</v>
      </c>
      <c r="E19" s="19">
        <v>48.034838215880242</v>
      </c>
      <c r="F19" s="19">
        <v>86.993930726473366</v>
      </c>
      <c r="G19" s="19">
        <v>85.299488244305579</v>
      </c>
      <c r="H19" s="19">
        <v>78.222179940348013</v>
      </c>
      <c r="I19" s="19">
        <v>133.88211261625892</v>
      </c>
      <c r="J19" s="19">
        <v>185.82699177572528</v>
      </c>
      <c r="K19" s="19">
        <v>527.19295756302529</v>
      </c>
      <c r="L19" s="19">
        <v>780.92364185959195</v>
      </c>
      <c r="M19" s="19">
        <v>991.46291162166983</v>
      </c>
      <c r="N19" s="19">
        <v>1450.3976401982977</v>
      </c>
      <c r="O19" s="19">
        <v>2089.5802800811048</v>
      </c>
      <c r="P19" s="19">
        <v>2765.068777253241</v>
      </c>
      <c r="Q19" s="19">
        <v>2738.3545839161243</v>
      </c>
      <c r="R19" s="19">
        <v>3607.9447956211866</v>
      </c>
      <c r="S19" s="19">
        <v>5944.3062999403837</v>
      </c>
      <c r="T19" s="19">
        <v>7025.8690806165114</v>
      </c>
      <c r="U19" s="19">
        <v>9105.5115687472426</v>
      </c>
    </row>
    <row r="20" spans="1:21" ht="13" x14ac:dyDescent="0.3">
      <c r="A20" s="14" t="s">
        <v>23</v>
      </c>
      <c r="B20" s="18">
        <v>7.5152634596178611</v>
      </c>
      <c r="C20" s="18">
        <v>7.5953210007521585</v>
      </c>
      <c r="D20" s="18">
        <v>8.0379646260612017</v>
      </c>
      <c r="E20" s="18">
        <v>9.0377809151787272</v>
      </c>
      <c r="F20" s="18">
        <v>9.7973775300000003</v>
      </c>
      <c r="G20" s="18">
        <v>12.41348674</v>
      </c>
      <c r="H20" s="18">
        <v>15.361497780000001</v>
      </c>
      <c r="I20" s="18">
        <v>19.768352450000002</v>
      </c>
      <c r="J20" s="18">
        <v>24.203645257949198</v>
      </c>
      <c r="K20" s="19">
        <v>71.018364421457633</v>
      </c>
      <c r="L20" s="19">
        <v>99.780364926067179</v>
      </c>
      <c r="M20" s="19">
        <v>136.14507607045982</v>
      </c>
      <c r="N20" s="19">
        <v>172.47312170928143</v>
      </c>
      <c r="O20" s="19">
        <v>226.63856428663752</v>
      </c>
      <c r="P20" s="19">
        <v>311.04074896132113</v>
      </c>
      <c r="Q20" s="19">
        <v>368.60589441354023</v>
      </c>
      <c r="R20" s="19">
        <v>455.0264731976319</v>
      </c>
      <c r="S20" s="19">
        <v>517.01647998375563</v>
      </c>
      <c r="T20" s="19">
        <v>775.05365997458637</v>
      </c>
      <c r="U20" s="19">
        <v>956.36860599192687</v>
      </c>
    </row>
    <row r="21" spans="1:21" ht="12.75" customHeight="1" x14ac:dyDescent="0.3">
      <c r="A21" s="14" t="s">
        <v>22</v>
      </c>
      <c r="B21" s="18">
        <f>+B19-B20</f>
        <v>16.703363377723704</v>
      </c>
      <c r="C21" s="18">
        <f t="shared" ref="C21:U21" si="0">+C19-C20</f>
        <v>10.821985976220333</v>
      </c>
      <c r="D21" s="18">
        <f t="shared" si="0"/>
        <v>15.213880823264839</v>
      </c>
      <c r="E21" s="18">
        <f t="shared" si="0"/>
        <v>38.997057300701513</v>
      </c>
      <c r="F21" s="18">
        <f t="shared" si="0"/>
        <v>77.19655319647336</v>
      </c>
      <c r="G21" s="18">
        <f t="shared" si="0"/>
        <v>72.886001504305582</v>
      </c>
      <c r="H21" s="18">
        <f t="shared" si="0"/>
        <v>62.860682160348013</v>
      </c>
      <c r="I21" s="18">
        <f t="shared" si="0"/>
        <v>114.11376016625891</v>
      </c>
      <c r="J21" s="18">
        <f t="shared" si="0"/>
        <v>161.62334651777607</v>
      </c>
      <c r="K21" s="18">
        <f t="shared" si="0"/>
        <v>456.17459314156764</v>
      </c>
      <c r="L21" s="18">
        <f t="shared" si="0"/>
        <v>681.14327693352482</v>
      </c>
      <c r="M21" s="18">
        <f t="shared" si="0"/>
        <v>855.31783555121001</v>
      </c>
      <c r="N21" s="18">
        <f t="shared" si="0"/>
        <v>1277.9245184890162</v>
      </c>
      <c r="O21" s="18">
        <f t="shared" si="0"/>
        <v>1862.9417157944672</v>
      </c>
      <c r="P21" s="18">
        <f t="shared" si="0"/>
        <v>2454.0280282919198</v>
      </c>
      <c r="Q21" s="18">
        <f t="shared" si="0"/>
        <v>2369.7486895025841</v>
      </c>
      <c r="R21" s="18">
        <f t="shared" si="0"/>
        <v>3152.9183224235549</v>
      </c>
      <c r="S21" s="18">
        <f t="shared" si="0"/>
        <v>5427.289819956628</v>
      </c>
      <c r="T21" s="18">
        <f t="shared" si="0"/>
        <v>6250.8154206419249</v>
      </c>
      <c r="U21" s="19">
        <f t="shared" si="0"/>
        <v>8149.1429627553152</v>
      </c>
    </row>
    <row r="22" spans="1:21" ht="13" x14ac:dyDescent="0.3">
      <c r="A22" s="2" t="s">
        <v>16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0.3042467334735568</v>
      </c>
      <c r="H22" s="18">
        <v>0.69987504471963147</v>
      </c>
      <c r="I22" s="18">
        <v>0.73810107078582166</v>
      </c>
      <c r="J22" s="18">
        <v>0</v>
      </c>
      <c r="K22" s="19">
        <v>6.7251215275510337</v>
      </c>
      <c r="L22" s="19">
        <v>6.9826452058572048</v>
      </c>
      <c r="M22" s="19">
        <v>9.8006322446767662</v>
      </c>
      <c r="N22" s="19">
        <v>12.757415067860087</v>
      </c>
      <c r="O22" s="19">
        <v>16.114047210248092</v>
      </c>
      <c r="P22" s="19">
        <v>21.668824322376853</v>
      </c>
      <c r="Q22" s="19">
        <v>48.21877855341495</v>
      </c>
      <c r="R22" s="19">
        <v>56.817083218124829</v>
      </c>
      <c r="S22" s="19">
        <v>195.29196952467274</v>
      </c>
      <c r="T22" s="19">
        <v>1.4013183089949692</v>
      </c>
      <c r="U22" s="19">
        <v>1.1715575825292346</v>
      </c>
    </row>
    <row r="23" spans="1:21" ht="13" x14ac:dyDescent="0.25">
      <c r="A23" s="9" t="s">
        <v>10</v>
      </c>
      <c r="B23" s="20">
        <v>248.18942462285162</v>
      </c>
      <c r="C23" s="20">
        <v>220.50827286203341</v>
      </c>
      <c r="D23" s="20">
        <v>256.02808956204802</v>
      </c>
      <c r="E23" s="20">
        <v>361.09119806101387</v>
      </c>
      <c r="F23" s="20">
        <v>477.31513056220126</v>
      </c>
      <c r="G23" s="20">
        <v>646.20286414625889</v>
      </c>
      <c r="H23" s="20">
        <v>865.87611573123502</v>
      </c>
      <c r="I23" s="20">
        <v>1146.9496558689696</v>
      </c>
      <c r="J23" s="20">
        <v>1382.2936362486787</v>
      </c>
      <c r="K23" s="20">
        <v>1663.3803899656755</v>
      </c>
      <c r="L23" s="20">
        <v>2316.8671144018581</v>
      </c>
      <c r="M23" s="20">
        <v>2905.9581087187689</v>
      </c>
      <c r="N23" s="20">
        <v>3991.5040009435684</v>
      </c>
      <c r="O23" s="20">
        <v>5398.6484886981643</v>
      </c>
      <c r="P23" s="20">
        <v>7327.5273672168314</v>
      </c>
      <c r="Q23" s="20">
        <v>8986.289858057833</v>
      </c>
      <c r="R23" s="20">
        <v>11320.594983166224</v>
      </c>
      <c r="S23" s="20">
        <v>14973.998607084011</v>
      </c>
      <c r="T23" s="20">
        <v>18867.918369182513</v>
      </c>
      <c r="U23" s="20">
        <v>24011.239011580103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7.4765135510085234E-2</v>
      </c>
      <c r="C31" s="21">
        <v>6.2229585560944746E-2</v>
      </c>
      <c r="D31" s="21">
        <v>0.29018951022201056</v>
      </c>
      <c r="E31" s="21">
        <v>0.58448531213344668</v>
      </c>
      <c r="F31" s="21">
        <v>0.28866608272778477</v>
      </c>
      <c r="G31" s="21">
        <v>2.1407746767079527</v>
      </c>
      <c r="H31" s="21">
        <v>4.2321784624399346</v>
      </c>
      <c r="I31" s="21">
        <v>8.3137071146333561</v>
      </c>
      <c r="J31" s="21">
        <v>10.572061326202629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1.9300262463616666</v>
      </c>
      <c r="T31" s="21">
        <v>0</v>
      </c>
      <c r="U31" s="21">
        <v>0</v>
      </c>
    </row>
    <row r="32" spans="1:21" ht="13" x14ac:dyDescent="0.25">
      <c r="A32" s="13" t="s">
        <v>12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0.3042467334735568</v>
      </c>
      <c r="H32" s="21">
        <v>0.69987504471963147</v>
      </c>
      <c r="I32" s="21">
        <v>0.73810107078582166</v>
      </c>
      <c r="J32" s="21">
        <v>0</v>
      </c>
      <c r="K32" s="21">
        <v>1.1379742999748128</v>
      </c>
      <c r="L32" s="21">
        <v>1.380189493055155</v>
      </c>
      <c r="M32" s="21">
        <v>1.8535188393615993</v>
      </c>
      <c r="N32" s="21">
        <v>2.3816395741007517</v>
      </c>
      <c r="O32" s="21">
        <v>2.8154327309446416</v>
      </c>
      <c r="P32" s="21">
        <v>3.6125870583292481</v>
      </c>
      <c r="Q32" s="21">
        <v>24.109389276707475</v>
      </c>
      <c r="R32" s="21">
        <v>28.408541609062414</v>
      </c>
      <c r="S32" s="21">
        <v>3.166029387858508</v>
      </c>
      <c r="T32" s="21">
        <v>1.4013183089949692</v>
      </c>
      <c r="U32" s="21">
        <v>1.1715575825292346</v>
      </c>
    </row>
    <row r="33" spans="1:21" ht="12.75" customHeight="1" x14ac:dyDescent="0.25">
      <c r="A33" s="13" t="s">
        <v>3</v>
      </c>
      <c r="B33" s="21">
        <v>6.7266880573458288</v>
      </c>
      <c r="C33" s="21">
        <v>3.0074525482426187</v>
      </c>
      <c r="D33" s="21">
        <v>3.6510006848375682</v>
      </c>
      <c r="E33" s="21">
        <v>25.36329913800046</v>
      </c>
      <c r="F33" s="21">
        <v>57.069697956609744</v>
      </c>
      <c r="G33" s="21">
        <v>47.853657947009154</v>
      </c>
      <c r="H33" s="21">
        <v>30.063376580250946</v>
      </c>
      <c r="I33" s="21">
        <v>50.034910486666938</v>
      </c>
      <c r="J33" s="21">
        <v>83.039304469057271</v>
      </c>
      <c r="K33" s="21">
        <v>95.146793994565286</v>
      </c>
      <c r="L33" s="21">
        <v>146.88623936228873</v>
      </c>
      <c r="M33" s="21">
        <v>188.95588535342029</v>
      </c>
      <c r="N33" s="21">
        <v>408.59880530043858</v>
      </c>
      <c r="O33" s="21">
        <v>622.14984772616435</v>
      </c>
      <c r="P33" s="21">
        <v>794.77825575885834</v>
      </c>
      <c r="Q33" s="21">
        <v>503.26384543404811</v>
      </c>
      <c r="R33" s="21">
        <v>871.16465851070404</v>
      </c>
      <c r="S33" s="21">
        <v>2183.5183081069877</v>
      </c>
      <c r="T33" s="21">
        <v>1658.7963533280288</v>
      </c>
      <c r="U33" s="21">
        <v>932.72874528811212</v>
      </c>
    </row>
    <row r="34" spans="1:21" ht="12" customHeight="1" x14ac:dyDescent="0.25">
      <c r="A34" s="13" t="s">
        <v>77</v>
      </c>
      <c r="B34" s="21">
        <v>0.99061958999999999</v>
      </c>
      <c r="C34" s="21">
        <v>0.97574679000000009</v>
      </c>
      <c r="D34" s="21">
        <v>1.0042563100000002</v>
      </c>
      <c r="E34" s="21">
        <v>1.8730778000000001</v>
      </c>
      <c r="F34" s="21">
        <v>2.7220610699999996</v>
      </c>
      <c r="G34" s="21">
        <v>3.6105902239999996</v>
      </c>
      <c r="H34" s="21">
        <v>4.7621366601206283</v>
      </c>
      <c r="I34" s="21">
        <v>6.4834737980608868</v>
      </c>
      <c r="J34" s="21">
        <v>5.8096998419531509</v>
      </c>
      <c r="K34" s="21">
        <v>14.734043310016764</v>
      </c>
      <c r="L34" s="21">
        <v>13.130889797575382</v>
      </c>
      <c r="M34" s="21">
        <v>15.454843882247854</v>
      </c>
      <c r="N34" s="21">
        <v>20.263478962323145</v>
      </c>
      <c r="O34" s="21">
        <v>26.926001634112197</v>
      </c>
      <c r="P34" s="21">
        <v>36.582671207105555</v>
      </c>
      <c r="Q34" s="21">
        <v>51.303229719825033</v>
      </c>
      <c r="R34" s="21">
        <v>59.130813609434348</v>
      </c>
      <c r="S34" s="21">
        <v>41.780789963725077</v>
      </c>
      <c r="T34" s="21">
        <v>113.39988200386068</v>
      </c>
      <c r="U34" s="21">
        <v>173.20435063548638</v>
      </c>
    </row>
    <row r="35" spans="1:21" ht="13" x14ac:dyDescent="0.25">
      <c r="A35" s="13" t="s">
        <v>5</v>
      </c>
      <c r="B35" s="21">
        <v>0</v>
      </c>
      <c r="C35" s="21">
        <v>0</v>
      </c>
      <c r="D35" s="21">
        <v>0</v>
      </c>
      <c r="E35" s="21">
        <v>0</v>
      </c>
      <c r="F35" s="21">
        <v>9.0515596873824836E-2</v>
      </c>
      <c r="G35" s="21">
        <v>1.2163169110746028E-2</v>
      </c>
      <c r="H35" s="21">
        <v>0.2947545802439247</v>
      </c>
      <c r="I35" s="21">
        <v>4.0897457018629053</v>
      </c>
      <c r="J35" s="21">
        <v>5.2006934779509679</v>
      </c>
      <c r="K35" s="21">
        <v>24.638940229053048</v>
      </c>
      <c r="L35" s="21">
        <v>39.592047165194984</v>
      </c>
      <c r="M35" s="21">
        <v>57.606425288832618</v>
      </c>
      <c r="N35" s="21">
        <v>52.523521349661436</v>
      </c>
      <c r="O35" s="21">
        <v>105.36595033843868</v>
      </c>
      <c r="P35" s="21">
        <v>135.81040037134593</v>
      </c>
      <c r="Q35" s="21">
        <v>186.19807598481307</v>
      </c>
      <c r="R35" s="21">
        <v>226.00983176198872</v>
      </c>
      <c r="S35" s="21">
        <v>1.8893293998188694</v>
      </c>
      <c r="T35" s="21">
        <v>5.1279483033207516</v>
      </c>
      <c r="U35" s="21">
        <v>7.8323093487767208</v>
      </c>
    </row>
    <row r="36" spans="1:21" ht="13" x14ac:dyDescent="0.25">
      <c r="A36" s="13" t="s">
        <v>6</v>
      </c>
      <c r="B36" s="21">
        <v>205.40563594999998</v>
      </c>
      <c r="C36" s="21">
        <v>185.84622468599997</v>
      </c>
      <c r="D36" s="21">
        <v>211.90471522999997</v>
      </c>
      <c r="E36" s="21">
        <v>279.67569168000023</v>
      </c>
      <c r="F36" s="21">
        <v>338.83883632200008</v>
      </c>
      <c r="G36" s="21">
        <v>494.61527971300018</v>
      </c>
      <c r="H36" s="21">
        <v>707.83231484100031</v>
      </c>
      <c r="I36" s="21">
        <v>903.08793813486727</v>
      </c>
      <c r="J36" s="21">
        <v>1062.8712300763195</v>
      </c>
      <c r="K36" s="21">
        <v>1245.4767926202985</v>
      </c>
      <c r="L36" s="21">
        <v>1715.9091462616841</v>
      </c>
      <c r="M36" s="21">
        <v>2097.46230896715</v>
      </c>
      <c r="N36" s="21">
        <v>2793.0027766301396</v>
      </c>
      <c r="O36" s="21">
        <v>3629.7544021656431</v>
      </c>
      <c r="P36" s="21">
        <v>5015.2733349241453</v>
      </c>
      <c r="Q36" s="21">
        <v>6403.446320707124</v>
      </c>
      <c r="R36" s="21">
        <v>7926.9108651500319</v>
      </c>
      <c r="S36" s="21">
        <v>9863.6001604502053</v>
      </c>
      <c r="T36" s="21">
        <v>12964.857502175959</v>
      </c>
      <c r="U36" s="21">
        <v>16824.790926896007</v>
      </c>
    </row>
    <row r="37" spans="1:21" ht="13" x14ac:dyDescent="0.25">
      <c r="A37" s="13" t="s">
        <v>7</v>
      </c>
      <c r="B37" s="21">
        <v>10.963093199999999</v>
      </c>
      <c r="C37" s="21">
        <v>8.3872186175000003</v>
      </c>
      <c r="D37" s="21">
        <v>12.141950722500001</v>
      </c>
      <c r="E37" s="21">
        <v>21.848991210000001</v>
      </c>
      <c r="F37" s="21">
        <v>36.748619639999994</v>
      </c>
      <c r="G37" s="21">
        <v>38.811314639500004</v>
      </c>
      <c r="H37" s="21">
        <v>45.33480206208899</v>
      </c>
      <c r="I37" s="21">
        <v>60.550474457925475</v>
      </c>
      <c r="J37" s="21">
        <v>75.359010935731675</v>
      </c>
      <c r="K37" s="21">
        <v>36.075338175321491</v>
      </c>
      <c r="L37" s="21">
        <v>56.342312349359936</v>
      </c>
      <c r="M37" s="21">
        <v>74.034905371458535</v>
      </c>
      <c r="N37" s="21">
        <v>77.996222637307042</v>
      </c>
      <c r="O37" s="21">
        <v>104.82130561694505</v>
      </c>
      <c r="P37" s="21">
        <v>123.68852999424755</v>
      </c>
      <c r="Q37" s="21">
        <v>181.73461081120763</v>
      </c>
      <c r="R37" s="21">
        <v>205.22165515584189</v>
      </c>
      <c r="S37" s="21">
        <v>139.28173856127674</v>
      </c>
      <c r="T37" s="21">
        <v>378.03336729282728</v>
      </c>
      <c r="U37" s="21">
        <v>577.3994006296349</v>
      </c>
    </row>
    <row r="38" spans="1:21" ht="13" x14ac:dyDescent="0.25">
      <c r="A38" s="13" t="s">
        <v>64</v>
      </c>
      <c r="B38" s="21">
        <v>7.5152634596178611</v>
      </c>
      <c r="C38" s="21">
        <v>7.5953210007521585</v>
      </c>
      <c r="D38" s="21">
        <v>8.0379646260612017</v>
      </c>
      <c r="E38" s="21">
        <v>9.0377809151787272</v>
      </c>
      <c r="F38" s="21">
        <v>9.7973775300000003</v>
      </c>
      <c r="G38" s="21">
        <v>12.41348674</v>
      </c>
      <c r="H38" s="21">
        <v>15.361497780000001</v>
      </c>
      <c r="I38" s="21">
        <v>19.768352450000002</v>
      </c>
      <c r="J38" s="21">
        <v>24.203645257949198</v>
      </c>
      <c r="K38" s="21">
        <v>71.018364421457633</v>
      </c>
      <c r="L38" s="21">
        <v>99.780364926067179</v>
      </c>
      <c r="M38" s="21">
        <v>136.14507607045982</v>
      </c>
      <c r="N38" s="21">
        <v>172.47312170928143</v>
      </c>
      <c r="O38" s="21">
        <v>226.63856428663752</v>
      </c>
      <c r="P38" s="21">
        <v>311.04074896132113</v>
      </c>
      <c r="Q38" s="21">
        <v>368.60589441354023</v>
      </c>
      <c r="R38" s="21">
        <v>455.0264731976319</v>
      </c>
      <c r="S38" s="21">
        <v>517.01647998375563</v>
      </c>
      <c r="T38" s="21">
        <v>775.05365997458637</v>
      </c>
      <c r="U38" s="21">
        <v>956.36860599192687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151.49899069627307</v>
      </c>
      <c r="T39" s="21">
        <v>0</v>
      </c>
      <c r="U39" s="21">
        <v>0</v>
      </c>
    </row>
    <row r="40" spans="1:21" ht="13" x14ac:dyDescent="0.25">
      <c r="A40" s="79" t="s">
        <v>76</v>
      </c>
      <c r="B40" s="21">
        <v>8.1966839999999999E-2</v>
      </c>
      <c r="C40" s="21">
        <v>7.7337960000000011E-2</v>
      </c>
      <c r="D40" s="21">
        <v>0.17292389999999999</v>
      </c>
      <c r="E40" s="21">
        <v>0.30356455999999998</v>
      </c>
      <c r="F40" s="21">
        <v>0.70427172999999998</v>
      </c>
      <c r="G40" s="21">
        <v>5.6920612199999994</v>
      </c>
      <c r="H40" s="21">
        <v>2.3231485724196563</v>
      </c>
      <c r="I40" s="21">
        <v>6.158110240000001</v>
      </c>
      <c r="J40" s="21">
        <v>7.8309132391979341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156.03074984371131</v>
      </c>
      <c r="T40" s="21">
        <v>423.49291711843978</v>
      </c>
      <c r="U40" s="21">
        <v>646.83326306926847</v>
      </c>
    </row>
    <row r="41" spans="1:21" ht="13" x14ac:dyDescent="0.25">
      <c r="A41" s="13" t="s">
        <v>8</v>
      </c>
      <c r="B41" s="21">
        <v>16.431392390377876</v>
      </c>
      <c r="C41" s="21">
        <v>14.556741673977712</v>
      </c>
      <c r="D41" s="21">
        <v>18.825088578427273</v>
      </c>
      <c r="E41" s="21">
        <v>22.404307445701058</v>
      </c>
      <c r="F41" s="21">
        <v>31.055084633989793</v>
      </c>
      <c r="G41" s="21">
        <v>40.749289083457271</v>
      </c>
      <c r="H41" s="21">
        <v>54.972031147950865</v>
      </c>
      <c r="I41" s="21">
        <v>87.724842414166744</v>
      </c>
      <c r="J41" s="21">
        <v>107.407077624316</v>
      </c>
      <c r="K41" s="21">
        <v>175.15214291498813</v>
      </c>
      <c r="L41" s="21">
        <v>243.84592504663252</v>
      </c>
      <c r="M41" s="21">
        <v>334.44514494583825</v>
      </c>
      <c r="N41" s="21">
        <v>464.26443478031638</v>
      </c>
      <c r="O41" s="21">
        <v>680.17698419927876</v>
      </c>
      <c r="P41" s="21">
        <v>906.74083894147782</v>
      </c>
      <c r="Q41" s="21">
        <v>1267.628491710567</v>
      </c>
      <c r="R41" s="21">
        <v>1548.7221441715305</v>
      </c>
      <c r="S41" s="21">
        <v>1914.2860044440388</v>
      </c>
      <c r="T41" s="21">
        <v>2547.7554206764944</v>
      </c>
      <c r="U41" s="21">
        <v>3890.9098521383594</v>
      </c>
    </row>
    <row r="42" spans="1:21" ht="13" x14ac:dyDescent="0.3">
      <c r="A42" s="15" t="s">
        <v>10</v>
      </c>
      <c r="B42" s="20">
        <v>248.18942462285165</v>
      </c>
      <c r="C42" s="20">
        <v>220.50827286203341</v>
      </c>
      <c r="D42" s="20">
        <v>256.02808956204802</v>
      </c>
      <c r="E42" s="20">
        <v>361.09119806101393</v>
      </c>
      <c r="F42" s="20">
        <v>477.31513056220126</v>
      </c>
      <c r="G42" s="20">
        <v>646.20286414625889</v>
      </c>
      <c r="H42" s="20">
        <v>865.8761157312349</v>
      </c>
      <c r="I42" s="20">
        <v>1146.9496558689696</v>
      </c>
      <c r="J42" s="20">
        <v>1382.2936362486785</v>
      </c>
      <c r="K42" s="20">
        <v>1663.3803899656757</v>
      </c>
      <c r="L42" s="20">
        <v>2316.8671144018581</v>
      </c>
      <c r="M42" s="20">
        <v>2905.9581087187689</v>
      </c>
      <c r="N42" s="20">
        <v>3991.5040009435679</v>
      </c>
      <c r="O42" s="20">
        <v>5398.6484886981643</v>
      </c>
      <c r="P42" s="20">
        <v>7327.5273672168305</v>
      </c>
      <c r="Q42" s="20">
        <v>8986.289858057833</v>
      </c>
      <c r="R42" s="20">
        <v>11320.594983166224</v>
      </c>
      <c r="S42" s="20">
        <v>14973.99860708401</v>
      </c>
      <c r="T42" s="20">
        <v>18867.918369182509</v>
      </c>
      <c r="U42" s="20">
        <v>24011.239011580099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B11" sqref="B11"/>
    </sheetView>
  </sheetViews>
  <sheetFormatPr baseColWidth="10" defaultRowHeight="12.5" x14ac:dyDescent="0.25"/>
  <cols>
    <col min="1" max="1" width="32.7265625" customWidth="1"/>
    <col min="2" max="19" width="12.7265625" bestFit="1" customWidth="1"/>
  </cols>
  <sheetData>
    <row r="1" spans="1:21" ht="15.5" x14ac:dyDescent="0.35">
      <c r="A1" s="22" t="s">
        <v>34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164.93184902382893</v>
      </c>
      <c r="C6" s="17">
        <v>186.35915599654979</v>
      </c>
      <c r="D6" s="17">
        <v>207.82153857379231</v>
      </c>
      <c r="E6" s="17">
        <v>270.11462054680698</v>
      </c>
      <c r="F6" s="17">
        <v>329.78250371172533</v>
      </c>
      <c r="G6" s="17">
        <v>403.31083711258464</v>
      </c>
      <c r="H6" s="17">
        <v>581.38617168305439</v>
      </c>
      <c r="I6" s="17">
        <v>764.00827550750967</v>
      </c>
      <c r="J6" s="17">
        <v>982.96927117549853</v>
      </c>
      <c r="K6" s="17">
        <v>1071.9756897309298</v>
      </c>
      <c r="L6" s="17">
        <v>1436.6399474596169</v>
      </c>
      <c r="M6" s="17">
        <v>1699.8830378261105</v>
      </c>
      <c r="N6" s="17">
        <v>2763.5457882682012</v>
      </c>
      <c r="O6" s="17">
        <v>2839.6157508744686</v>
      </c>
      <c r="P6" s="17">
        <v>3583.1693367835355</v>
      </c>
      <c r="Q6" s="17">
        <v>6584.5779087803576</v>
      </c>
      <c r="R6" s="17">
        <v>8166.5028468234605</v>
      </c>
      <c r="S6" s="17">
        <v>10472.208777426438</v>
      </c>
      <c r="T6" s="17">
        <v>15937.931211460678</v>
      </c>
      <c r="U6" s="17">
        <v>21128.664339334307</v>
      </c>
    </row>
    <row r="7" spans="1:21" ht="13" x14ac:dyDescent="0.3">
      <c r="A7" s="2" t="s">
        <v>48</v>
      </c>
      <c r="B7" s="17">
        <v>1634.0402142351904</v>
      </c>
      <c r="C7" s="17">
        <v>1856.0724044249055</v>
      </c>
      <c r="D7" s="17">
        <v>2080.8117764322938</v>
      </c>
      <c r="E7" s="17">
        <v>2718.9462401871615</v>
      </c>
      <c r="F7" s="17">
        <v>3337.3578954768973</v>
      </c>
      <c r="G7" s="17">
        <v>4103.4599116104564</v>
      </c>
      <c r="H7" s="17">
        <v>5947.3398474740197</v>
      </c>
      <c r="I7" s="17">
        <v>7858.0834524538386</v>
      </c>
      <c r="J7" s="17">
        <v>10165.574591335593</v>
      </c>
      <c r="K7" s="17">
        <v>10837.999471543841</v>
      </c>
      <c r="L7" s="17">
        <v>14550.168097669737</v>
      </c>
      <c r="M7" s="17">
        <v>17249.290070078649</v>
      </c>
      <c r="N7" s="17">
        <v>28089.667811188938</v>
      </c>
      <c r="O7" s="17">
        <v>28898.706006192373</v>
      </c>
      <c r="P7" s="17">
        <v>36497.777812921173</v>
      </c>
      <c r="Q7" s="17">
        <v>67106.03033754263</v>
      </c>
      <c r="R7" s="17">
        <v>83249.261922622114</v>
      </c>
      <c r="S7" s="17">
        <v>106759.05045698362</v>
      </c>
      <c r="T7" s="17">
        <v>162457.88911330389</v>
      </c>
      <c r="U7" s="17">
        <v>215291.05705455787</v>
      </c>
    </row>
    <row r="8" spans="1:21" ht="13" x14ac:dyDescent="0.3">
      <c r="A8" s="1" t="s">
        <v>49</v>
      </c>
      <c r="B8" s="76">
        <v>0.24996477581249832</v>
      </c>
      <c r="C8" s="76">
        <v>0.32404170962392165</v>
      </c>
      <c r="D8" s="76">
        <v>0.28439169858556995</v>
      </c>
      <c r="E8" s="76">
        <v>0.31825237129006356</v>
      </c>
      <c r="F8" s="76">
        <v>0.2900373913846136</v>
      </c>
      <c r="G8" s="76">
        <v>0.30129898416435869</v>
      </c>
      <c r="H8" s="76">
        <v>0.3279919443305141</v>
      </c>
      <c r="I8" s="76">
        <v>0.33919916763786212</v>
      </c>
      <c r="J8" s="76">
        <v>0.39942957948481128</v>
      </c>
      <c r="K8" s="76">
        <v>0.32422125736257129</v>
      </c>
      <c r="L8" s="76">
        <v>0.31111710993217839</v>
      </c>
      <c r="M8" s="76">
        <v>0.31152296968735227</v>
      </c>
      <c r="N8" s="76">
        <v>0.38124850181662928</v>
      </c>
      <c r="O8" s="76">
        <v>0.30291599546890008</v>
      </c>
      <c r="P8" s="76">
        <v>0.28644277891597608</v>
      </c>
      <c r="Q8" s="76">
        <v>0.34813966103802563</v>
      </c>
      <c r="R8" s="76">
        <v>0.33115395907535833</v>
      </c>
      <c r="S8" s="76">
        <v>0.30819964294692853</v>
      </c>
      <c r="T8" s="76">
        <v>0.31435790658196494</v>
      </c>
      <c r="U8" s="76">
        <v>0.30941517390079404</v>
      </c>
    </row>
    <row r="9" spans="1:21" ht="13" x14ac:dyDescent="0.3">
      <c r="A9" s="1" t="s">
        <v>50</v>
      </c>
      <c r="B9" s="76">
        <v>0.54621917218620031</v>
      </c>
      <c r="C9" s="76">
        <v>0.56905723968445654</v>
      </c>
      <c r="D9" s="76">
        <v>0.46747164492492749</v>
      </c>
      <c r="E9" s="76">
        <v>0.56012667924282789</v>
      </c>
      <c r="F9" s="76">
        <v>0.52023997015878543</v>
      </c>
      <c r="G9" s="76">
        <v>0.55301614493060547</v>
      </c>
      <c r="H9" s="76">
        <v>0.60088530403122542</v>
      </c>
      <c r="I9" s="76">
        <v>0.62646900534378924</v>
      </c>
      <c r="J9" s="76">
        <v>0.69786227961856118</v>
      </c>
      <c r="K9" s="76">
        <v>0.54621062578313806</v>
      </c>
      <c r="L9" s="76">
        <v>0.51139277308288567</v>
      </c>
      <c r="M9" s="76">
        <v>0.51984614924446559</v>
      </c>
      <c r="N9" s="76">
        <v>0.61782429261131822</v>
      </c>
      <c r="O9" s="76">
        <v>0.50265344133113543</v>
      </c>
      <c r="P9" s="76">
        <v>0.48005096315432766</v>
      </c>
      <c r="Q9" s="76">
        <v>0.60682736828509209</v>
      </c>
      <c r="R9" s="76">
        <v>0.61772188856993759</v>
      </c>
      <c r="S9" s="76">
        <v>0.61234139091373074</v>
      </c>
      <c r="T9" s="76">
        <v>0.61956084729508998</v>
      </c>
      <c r="U9" s="76">
        <v>0.59906632211844968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3">
      <c r="A17" s="78" t="s">
        <v>13</v>
      </c>
      <c r="B17" s="19">
        <v>117.75068969</v>
      </c>
      <c r="C17" s="19">
        <v>118.49598010000001</v>
      </c>
      <c r="D17" s="19">
        <v>129.51629251</v>
      </c>
      <c r="E17" s="19">
        <v>178.68021563196521</v>
      </c>
      <c r="F17" s="19">
        <v>218.36651525651385</v>
      </c>
      <c r="G17" s="19">
        <v>266.95630729446128</v>
      </c>
      <c r="H17" s="19">
        <v>385.94308608646043</v>
      </c>
      <c r="I17" s="19">
        <v>522.92163552336785</v>
      </c>
      <c r="J17" s="19">
        <v>663.61970586028474</v>
      </c>
      <c r="K17" s="19">
        <v>774.89316377098817</v>
      </c>
      <c r="L17" s="19">
        <v>966.18897386495985</v>
      </c>
      <c r="M17" s="19">
        <v>1211.7789946274913</v>
      </c>
      <c r="N17" s="19">
        <v>2083.0360216733238</v>
      </c>
      <c r="O17" s="19">
        <v>1715.8391460783566</v>
      </c>
      <c r="P17" s="19">
        <v>2229.3328062420796</v>
      </c>
      <c r="Q17" s="19">
        <v>5064.1806369352116</v>
      </c>
      <c r="R17" s="19">
        <v>6462.7314564525423</v>
      </c>
      <c r="S17" s="19">
        <v>8269.103147680762</v>
      </c>
      <c r="T17" s="19">
        <v>12637.673806490795</v>
      </c>
      <c r="U17" s="19">
        <v>16232.801805594019</v>
      </c>
    </row>
    <row r="18" spans="1:21" ht="13" x14ac:dyDescent="0.3">
      <c r="A18" s="2" t="s">
        <v>14</v>
      </c>
      <c r="B18" s="19">
        <v>0.12614555073991315</v>
      </c>
      <c r="C18" s="19">
        <v>1.0137908603945518</v>
      </c>
      <c r="D18" s="19">
        <v>1.7842535456353448</v>
      </c>
      <c r="E18" s="19">
        <v>2.9647544035185831</v>
      </c>
      <c r="F18" s="19">
        <v>1.3734591371503839</v>
      </c>
      <c r="G18" s="19">
        <v>1.7409180793075965</v>
      </c>
      <c r="H18" s="19">
        <v>5.1670307669347526</v>
      </c>
      <c r="I18" s="19">
        <v>1.4346503717068295</v>
      </c>
      <c r="J18" s="19">
        <v>2.4831966740599616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</row>
    <row r="19" spans="1:21" ht="13" x14ac:dyDescent="0.3">
      <c r="A19" s="2" t="s">
        <v>15</v>
      </c>
      <c r="B19" s="19">
        <v>46.902190431763721</v>
      </c>
      <c r="C19" s="19">
        <v>66.833396824185741</v>
      </c>
      <c r="D19" s="19">
        <v>76.063772082259433</v>
      </c>
      <c r="E19" s="19">
        <v>87.730421864927379</v>
      </c>
      <c r="F19" s="19">
        <v>108.46984685510003</v>
      </c>
      <c r="G19" s="19">
        <v>132.64648275773897</v>
      </c>
      <c r="H19" s="19">
        <v>188.13447437051539</v>
      </c>
      <c r="I19" s="19">
        <v>237.03466188533804</v>
      </c>
      <c r="J19" s="19">
        <v>313.56908148250085</v>
      </c>
      <c r="K19" s="19">
        <v>284.16485825066258</v>
      </c>
      <c r="L19" s="19">
        <v>423.6547544519579</v>
      </c>
      <c r="M19" s="19">
        <v>456.52836603726576</v>
      </c>
      <c r="N19" s="19">
        <v>657.87986841544966</v>
      </c>
      <c r="O19" s="19">
        <v>1097.8661915036771</v>
      </c>
      <c r="P19" s="19">
        <v>1319.4527495611683</v>
      </c>
      <c r="Q19" s="19">
        <v>1486.6626848213257</v>
      </c>
      <c r="R19" s="19">
        <v>1665.4052730314786</v>
      </c>
      <c r="S19" s="19">
        <v>2071.9532737465793</v>
      </c>
      <c r="T19" s="19">
        <v>3161.9753292577725</v>
      </c>
      <c r="U19" s="19">
        <v>4673.3177802081691</v>
      </c>
    </row>
    <row r="20" spans="1:21" ht="13" x14ac:dyDescent="0.3">
      <c r="A20" s="14" t="s">
        <v>23</v>
      </c>
      <c r="B20" s="18">
        <v>10.27170872846324</v>
      </c>
      <c r="C20" s="18">
        <v>10.737666212653265</v>
      </c>
      <c r="D20" s="18">
        <v>11.807012583582612</v>
      </c>
      <c r="E20" s="18">
        <v>11.7582644907</v>
      </c>
      <c r="F20" s="18">
        <v>14.747079044792505</v>
      </c>
      <c r="G20" s="18">
        <v>19.4823519975</v>
      </c>
      <c r="H20" s="18">
        <v>26.021786235303189</v>
      </c>
      <c r="I20" s="18">
        <v>36.943714025138341</v>
      </c>
      <c r="J20" s="18">
        <v>47.606852506799875</v>
      </c>
      <c r="K20" s="19">
        <v>54.734827874595958</v>
      </c>
      <c r="L20" s="19">
        <v>64.938442991463432</v>
      </c>
      <c r="M20" s="19">
        <v>79.003535618344827</v>
      </c>
      <c r="N20" s="19">
        <v>101.77433373023334</v>
      </c>
      <c r="O20" s="19">
        <v>133.90390692946292</v>
      </c>
      <c r="P20" s="19">
        <v>161.55238251008615</v>
      </c>
      <c r="Q20" s="19">
        <v>299.53467201551751</v>
      </c>
      <c r="R20" s="19">
        <v>333.66151161678937</v>
      </c>
      <c r="S20" s="19">
        <v>402.39627318458844</v>
      </c>
      <c r="T20" s="19">
        <v>543.76441198124417</v>
      </c>
      <c r="U20" s="19">
        <v>902.95069597290546</v>
      </c>
    </row>
    <row r="21" spans="1:21" ht="12.75" customHeight="1" x14ac:dyDescent="0.3">
      <c r="A21" s="14" t="s">
        <v>22</v>
      </c>
      <c r="B21" s="18">
        <f>+B19-B20</f>
        <v>36.630481703300482</v>
      </c>
      <c r="C21" s="18">
        <f t="shared" ref="C21:U21" si="0">+C19-C20</f>
        <v>56.095730611532474</v>
      </c>
      <c r="D21" s="18">
        <f t="shared" si="0"/>
        <v>64.256759498676814</v>
      </c>
      <c r="E21" s="18">
        <f t="shared" si="0"/>
        <v>75.972157374227379</v>
      </c>
      <c r="F21" s="18">
        <f t="shared" si="0"/>
        <v>93.722767810307531</v>
      </c>
      <c r="G21" s="18">
        <f t="shared" si="0"/>
        <v>113.16413076023896</v>
      </c>
      <c r="H21" s="18">
        <f t="shared" si="0"/>
        <v>162.11268813521221</v>
      </c>
      <c r="I21" s="18">
        <f t="shared" si="0"/>
        <v>200.09094786019969</v>
      </c>
      <c r="J21" s="18">
        <f t="shared" si="0"/>
        <v>265.96222897570095</v>
      </c>
      <c r="K21" s="18">
        <f t="shared" si="0"/>
        <v>229.43003037606661</v>
      </c>
      <c r="L21" s="18">
        <f t="shared" si="0"/>
        <v>358.71631146049447</v>
      </c>
      <c r="M21" s="18">
        <f t="shared" si="0"/>
        <v>377.52483041892094</v>
      </c>
      <c r="N21" s="18">
        <f t="shared" si="0"/>
        <v>556.1055346852163</v>
      </c>
      <c r="O21" s="18">
        <f t="shared" si="0"/>
        <v>963.96228457421421</v>
      </c>
      <c r="P21" s="18">
        <f t="shared" si="0"/>
        <v>1157.9003670510822</v>
      </c>
      <c r="Q21" s="18">
        <f t="shared" si="0"/>
        <v>1187.1280128058081</v>
      </c>
      <c r="R21" s="18">
        <f t="shared" si="0"/>
        <v>1331.7437614146893</v>
      </c>
      <c r="S21" s="18">
        <f t="shared" si="0"/>
        <v>1669.5570005619909</v>
      </c>
      <c r="T21" s="18">
        <f t="shared" si="0"/>
        <v>2618.2109172765286</v>
      </c>
      <c r="U21" s="19">
        <f t="shared" si="0"/>
        <v>3770.3670842352635</v>
      </c>
    </row>
    <row r="22" spans="1:21" ht="13" x14ac:dyDescent="0.3">
      <c r="A22" s="2" t="s">
        <v>16</v>
      </c>
      <c r="B22" s="18">
        <v>0.15282335132528552</v>
      </c>
      <c r="C22" s="18">
        <v>1.5988211969492641E-2</v>
      </c>
      <c r="D22" s="18">
        <v>0.45722043589753875</v>
      </c>
      <c r="E22" s="18">
        <v>0.73922864639583752</v>
      </c>
      <c r="F22" s="18">
        <v>1.5726824629610954</v>
      </c>
      <c r="G22" s="18">
        <v>1.9671289810767885</v>
      </c>
      <c r="H22" s="18">
        <v>2.1415804591438228</v>
      </c>
      <c r="I22" s="18">
        <v>2.6173277270971038</v>
      </c>
      <c r="J22" s="18">
        <v>3.2972871586527792</v>
      </c>
      <c r="K22" s="19">
        <v>12.917667709279076</v>
      </c>
      <c r="L22" s="19">
        <v>46.796219142698945</v>
      </c>
      <c r="M22" s="19">
        <v>31.575677161353116</v>
      </c>
      <c r="N22" s="19">
        <v>22.629898179427467</v>
      </c>
      <c r="O22" s="19">
        <v>25.910413292433283</v>
      </c>
      <c r="P22" s="19">
        <v>34.383780980287064</v>
      </c>
      <c r="Q22" s="19">
        <v>33.734587023821113</v>
      </c>
      <c r="R22" s="19">
        <v>38.366117339437714</v>
      </c>
      <c r="S22" s="19">
        <v>131.15235599909872</v>
      </c>
      <c r="T22" s="19">
        <v>138.28207571211027</v>
      </c>
      <c r="U22" s="19">
        <v>222.54475353212538</v>
      </c>
    </row>
    <row r="23" spans="1:21" ht="13" x14ac:dyDescent="0.25">
      <c r="A23" s="9" t="s">
        <v>10</v>
      </c>
      <c r="B23" s="20">
        <v>164.9318490238289</v>
      </c>
      <c r="C23" s="20">
        <v>186.35915599654982</v>
      </c>
      <c r="D23" s="20">
        <v>207.82153857379231</v>
      </c>
      <c r="E23" s="20">
        <v>270.11462054680698</v>
      </c>
      <c r="F23" s="20">
        <v>329.78250371172533</v>
      </c>
      <c r="G23" s="20">
        <v>403.31083711258464</v>
      </c>
      <c r="H23" s="20">
        <v>581.38617168305439</v>
      </c>
      <c r="I23" s="20">
        <v>764.00827550750978</v>
      </c>
      <c r="J23" s="20">
        <v>982.96927117549831</v>
      </c>
      <c r="K23" s="20">
        <v>1071.9756897309298</v>
      </c>
      <c r="L23" s="20">
        <v>1436.6399474596167</v>
      </c>
      <c r="M23" s="20">
        <v>1699.8830378261102</v>
      </c>
      <c r="N23" s="20">
        <v>2763.5457882682008</v>
      </c>
      <c r="O23" s="20">
        <v>2839.6157508744668</v>
      </c>
      <c r="P23" s="20">
        <v>3583.1693367835351</v>
      </c>
      <c r="Q23" s="20">
        <v>6584.5779087803585</v>
      </c>
      <c r="R23" s="20">
        <v>8166.5028468234586</v>
      </c>
      <c r="S23" s="20">
        <v>10472.20877742644</v>
      </c>
      <c r="T23" s="20">
        <v>15937.931211460678</v>
      </c>
      <c r="U23" s="20">
        <v>21128.664339334315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1.2350217871791502</v>
      </c>
      <c r="C31" s="21">
        <v>2.1323765516350921</v>
      </c>
      <c r="D31" s="21">
        <v>2.868451156853812</v>
      </c>
      <c r="E31" s="21">
        <v>4.9229063242118603</v>
      </c>
      <c r="F31" s="21">
        <v>4.5808192852871947</v>
      </c>
      <c r="G31" s="21">
        <v>6.4825891878585562</v>
      </c>
      <c r="H31" s="21">
        <v>13.280293042909449</v>
      </c>
      <c r="I31" s="21">
        <v>6.6736049289219377</v>
      </c>
      <c r="J31" s="21">
        <v>11.421760053007803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</row>
    <row r="32" spans="1:21" ht="13" x14ac:dyDescent="0.25">
      <c r="A32" s="13" t="s">
        <v>12</v>
      </c>
      <c r="B32" s="21">
        <v>0.15282335132528552</v>
      </c>
      <c r="C32" s="21">
        <v>1.5988211969492641E-2</v>
      </c>
      <c r="D32" s="21">
        <v>0</v>
      </c>
      <c r="E32" s="21">
        <v>0.18146626299775342</v>
      </c>
      <c r="F32" s="21">
        <v>0.68676567082174811</v>
      </c>
      <c r="G32" s="21">
        <v>0.81156226625589489</v>
      </c>
      <c r="H32" s="21">
        <v>0.71321450112815088</v>
      </c>
      <c r="I32" s="21">
        <v>0.76674114596658127</v>
      </c>
      <c r="J32" s="21">
        <v>0.98846650300306804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0.28077193469061873</v>
      </c>
      <c r="R32" s="21">
        <v>0.17579323114632447</v>
      </c>
      <c r="S32" s="21">
        <v>1.2312890667651213</v>
      </c>
      <c r="T32" s="21">
        <v>1.9380364959452425</v>
      </c>
      <c r="U32" s="21">
        <v>3.2378927994336384</v>
      </c>
    </row>
    <row r="33" spans="1:21" ht="12.75" customHeight="1" x14ac:dyDescent="0.25">
      <c r="A33" s="13" t="s">
        <v>3</v>
      </c>
      <c r="B33" s="21">
        <v>17.741741275361186</v>
      </c>
      <c r="C33" s="21">
        <v>34.697081664680702</v>
      </c>
      <c r="D33" s="21">
        <v>41.080414805114458</v>
      </c>
      <c r="E33" s="21">
        <v>36.169867102312026</v>
      </c>
      <c r="F33" s="21">
        <v>40.098210897571157</v>
      </c>
      <c r="G33" s="21">
        <v>33.032092890694123</v>
      </c>
      <c r="H33" s="21">
        <v>60.840858928126544</v>
      </c>
      <c r="I33" s="21">
        <v>49.34000885504922</v>
      </c>
      <c r="J33" s="21">
        <v>97.755585398067254</v>
      </c>
      <c r="K33" s="21">
        <v>63.147699626748093</v>
      </c>
      <c r="L33" s="21">
        <v>116.66847276990536</v>
      </c>
      <c r="M33" s="21">
        <v>63.396303312411291</v>
      </c>
      <c r="N33" s="21">
        <v>154.26343188868489</v>
      </c>
      <c r="O33" s="21">
        <v>96.497128452425599</v>
      </c>
      <c r="P33" s="21">
        <v>89.35005266696254</v>
      </c>
      <c r="Q33" s="21">
        <v>352.13686701241511</v>
      </c>
      <c r="R33" s="21">
        <v>245.54286220785292</v>
      </c>
      <c r="S33" s="21">
        <v>265.34686355426066</v>
      </c>
      <c r="T33" s="21">
        <v>274.34127763832743</v>
      </c>
      <c r="U33" s="21">
        <v>293.53665649442229</v>
      </c>
    </row>
    <row r="34" spans="1:21" ht="13.5" customHeight="1" x14ac:dyDescent="0.25">
      <c r="A34" s="13" t="s">
        <v>77</v>
      </c>
      <c r="B34" s="21">
        <v>0.41373679201186797</v>
      </c>
      <c r="C34" s="21">
        <v>0.44281302612106904</v>
      </c>
      <c r="D34" s="21">
        <v>0.8394337394911533</v>
      </c>
      <c r="E34" s="21">
        <v>1.1211926607614935</v>
      </c>
      <c r="F34" s="21">
        <v>1.6392866749287731</v>
      </c>
      <c r="G34" s="21">
        <v>5.7596076347113359</v>
      </c>
      <c r="H34" s="21">
        <v>12.211747609372768</v>
      </c>
      <c r="I34" s="21">
        <v>5.4703863868203602</v>
      </c>
      <c r="J34" s="21">
        <v>5.00362924506795</v>
      </c>
      <c r="K34" s="21">
        <v>5.9191224908984283</v>
      </c>
      <c r="L34" s="21">
        <v>7.7220169896676678</v>
      </c>
      <c r="M34" s="21">
        <v>10.388156881737444</v>
      </c>
      <c r="N34" s="21">
        <v>13.198030451289604</v>
      </c>
      <c r="O34" s="21">
        <v>20.940843166419128</v>
      </c>
      <c r="P34" s="21">
        <v>24.396344191744156</v>
      </c>
      <c r="Q34" s="21">
        <v>32.164942170155939</v>
      </c>
      <c r="R34" s="21">
        <v>41.734668593099293</v>
      </c>
      <c r="S34" s="21">
        <v>59.229956371169166</v>
      </c>
      <c r="T34" s="21">
        <v>110.93602055536974</v>
      </c>
      <c r="U34" s="21">
        <v>106.60272973488385</v>
      </c>
    </row>
    <row r="35" spans="1:21" ht="13" x14ac:dyDescent="0.25">
      <c r="A35" s="13" t="s">
        <v>5</v>
      </c>
      <c r="B35" s="21">
        <v>0</v>
      </c>
      <c r="C35" s="21">
        <v>0</v>
      </c>
      <c r="D35" s="21">
        <v>0</v>
      </c>
      <c r="E35" s="21">
        <v>0</v>
      </c>
      <c r="F35" s="21">
        <v>3.642952386938243</v>
      </c>
      <c r="G35" s="21">
        <v>10.905828637417327</v>
      </c>
      <c r="H35" s="21">
        <v>13.940282378902202</v>
      </c>
      <c r="I35" s="21">
        <v>23.127937075047594</v>
      </c>
      <c r="J35" s="21">
        <v>22.458046032658974</v>
      </c>
      <c r="K35" s="21">
        <v>14.239988408163594</v>
      </c>
      <c r="L35" s="21">
        <v>34.74544319112352</v>
      </c>
      <c r="M35" s="21">
        <v>31.478089597592398</v>
      </c>
      <c r="N35" s="21">
        <v>38.805767396541491</v>
      </c>
      <c r="O35" s="21">
        <v>57.504467676544209</v>
      </c>
      <c r="P35" s="21">
        <v>85.474697055090729</v>
      </c>
      <c r="Q35" s="21">
        <v>75.475057677283189</v>
      </c>
      <c r="R35" s="21">
        <v>89.610783812155091</v>
      </c>
      <c r="S35" s="21">
        <v>99.750559959138471</v>
      </c>
      <c r="T35" s="21">
        <v>150.5706934481295</v>
      </c>
      <c r="U35" s="21">
        <v>219.6677647211078</v>
      </c>
    </row>
    <row r="36" spans="1:21" ht="13" x14ac:dyDescent="0.25">
      <c r="A36" s="13" t="s">
        <v>6</v>
      </c>
      <c r="B36" s="21">
        <v>112.48480094000001</v>
      </c>
      <c r="C36" s="21">
        <v>113.95658702000001</v>
      </c>
      <c r="D36" s="21">
        <v>123.68854026</v>
      </c>
      <c r="E36" s="21">
        <v>170.82111957000001</v>
      </c>
      <c r="F36" s="21">
        <v>211.66252029999998</v>
      </c>
      <c r="G36" s="21">
        <v>258.19108521999999</v>
      </c>
      <c r="H36" s="21">
        <v>370.45097732999994</v>
      </c>
      <c r="I36" s="21">
        <v>513.2305111899999</v>
      </c>
      <c r="J36" s="21">
        <v>647.79785842000013</v>
      </c>
      <c r="K36" s="21">
        <v>725.20524334200138</v>
      </c>
      <c r="L36" s="21">
        <v>946.0984882270966</v>
      </c>
      <c r="M36" s="21">
        <v>1199.1970255512251</v>
      </c>
      <c r="N36" s="21">
        <v>2043.2939772142699</v>
      </c>
      <c r="O36" s="21">
        <v>2002.6459940173838</v>
      </c>
      <c r="P36" s="21">
        <v>2556.6080841542403</v>
      </c>
      <c r="Q36" s="21">
        <v>5033.0299582585476</v>
      </c>
      <c r="R36" s="21">
        <v>6434.4515526996238</v>
      </c>
      <c r="S36" s="21">
        <v>8117.8005524257942</v>
      </c>
      <c r="T36" s="21">
        <v>12155.538299339471</v>
      </c>
      <c r="U36" s="21">
        <v>15435.599693521621</v>
      </c>
    </row>
    <row r="37" spans="1:21" ht="13" x14ac:dyDescent="0.25">
      <c r="A37" s="13" t="s">
        <v>7</v>
      </c>
      <c r="B37" s="21">
        <v>1.9165748200000001</v>
      </c>
      <c r="C37" s="21">
        <v>4.885695667987429</v>
      </c>
      <c r="D37" s="21">
        <v>5.0724775614946527</v>
      </c>
      <c r="E37" s="21">
        <v>4.8145693500612872</v>
      </c>
      <c r="F37" s="21">
        <v>4.8916064739910903</v>
      </c>
      <c r="G37" s="21">
        <v>5.4465456392325509</v>
      </c>
      <c r="H37" s="21">
        <v>4.5842410221538046</v>
      </c>
      <c r="I37" s="21">
        <v>17.38603387513994</v>
      </c>
      <c r="J37" s="21">
        <v>13.944432137506011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</row>
    <row r="38" spans="1:21" ht="13" x14ac:dyDescent="0.25">
      <c r="A38" s="13" t="s">
        <v>64</v>
      </c>
      <c r="B38" s="21">
        <v>10.27170872846324</v>
      </c>
      <c r="C38" s="21">
        <v>10.737666212653265</v>
      </c>
      <c r="D38" s="21">
        <v>11.807012583582612</v>
      </c>
      <c r="E38" s="21">
        <v>11.7582644907</v>
      </c>
      <c r="F38" s="21">
        <v>14.747079044792505</v>
      </c>
      <c r="G38" s="21">
        <v>19.4823519975</v>
      </c>
      <c r="H38" s="21">
        <v>26.021786235303189</v>
      </c>
      <c r="I38" s="21">
        <v>36.943714025138341</v>
      </c>
      <c r="J38" s="21">
        <v>47.606852506799875</v>
      </c>
      <c r="K38" s="21">
        <v>54.734827874595958</v>
      </c>
      <c r="L38" s="21">
        <v>64.938442991463432</v>
      </c>
      <c r="M38" s="21">
        <v>79.003535618344827</v>
      </c>
      <c r="N38" s="21">
        <v>101.77433373023334</v>
      </c>
      <c r="O38" s="21">
        <v>133.90390692946292</v>
      </c>
      <c r="P38" s="21">
        <v>161.55238251008615</v>
      </c>
      <c r="Q38" s="21">
        <v>299.53467201551751</v>
      </c>
      <c r="R38" s="21">
        <v>333.66151161678937</v>
      </c>
      <c r="S38" s="21">
        <v>402.39627318458844</v>
      </c>
      <c r="T38" s="21">
        <v>543.76441198124417</v>
      </c>
      <c r="U38" s="21">
        <v>902.95069597290546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10.031580419211437</v>
      </c>
      <c r="L39" s="21">
        <v>42.918189446813699</v>
      </c>
      <c r="M39" s="21">
        <v>26.319514061330928</v>
      </c>
      <c r="N39" s="21">
        <v>16.427122282800084</v>
      </c>
      <c r="O39" s="21">
        <v>18.352179782936023</v>
      </c>
      <c r="P39" s="21">
        <v>20.877019840473157</v>
      </c>
      <c r="Q39" s="21">
        <v>22.187397496515725</v>
      </c>
      <c r="R39" s="21">
        <v>20.724843691274646</v>
      </c>
      <c r="S39" s="21">
        <v>105.20609852662959</v>
      </c>
      <c r="T39" s="21">
        <v>98.344851961286324</v>
      </c>
      <c r="U39" s="21">
        <v>165.37061940321357</v>
      </c>
    </row>
    <row r="40" spans="1:21" ht="13" x14ac:dyDescent="0.25">
      <c r="A40" s="79" t="s">
        <v>76</v>
      </c>
      <c r="B40" s="21">
        <v>2.7804148199999994</v>
      </c>
      <c r="C40" s="21">
        <v>2.3123020699999994</v>
      </c>
      <c r="D40" s="21">
        <v>3.0244636300000001</v>
      </c>
      <c r="E40" s="21">
        <v>4.8011591451744797</v>
      </c>
      <c r="F40" s="21">
        <v>4.07206665</v>
      </c>
      <c r="G40" s="21">
        <v>6.2889720499999999</v>
      </c>
      <c r="H40" s="21">
        <v>12.725359890000002</v>
      </c>
      <c r="I40" s="21">
        <v>8.2453550599999996</v>
      </c>
      <c r="J40" s="21">
        <v>8.5347591499999993</v>
      </c>
      <c r="K40" s="21">
        <v>65.67248594739948</v>
      </c>
      <c r="L40" s="21">
        <v>42.282068085048778</v>
      </c>
      <c r="M40" s="21">
        <v>51.733025894670817</v>
      </c>
      <c r="N40" s="21">
        <v>93.056672567690853</v>
      </c>
      <c r="O40" s="21">
        <v>102.266205339238</v>
      </c>
      <c r="P40" s="21">
        <v>86.69485497206179</v>
      </c>
      <c r="Q40" s="21">
        <v>65.368451189874193</v>
      </c>
      <c r="R40" s="21">
        <v>88.972089337835314</v>
      </c>
      <c r="S40" s="21">
        <v>158.66209036271718</v>
      </c>
      <c r="T40" s="21">
        <v>227.64362535443618</v>
      </c>
      <c r="U40" s="21">
        <v>388.32020267957114</v>
      </c>
    </row>
    <row r="41" spans="1:21" ht="13" x14ac:dyDescent="0.25">
      <c r="A41" s="13" t="s">
        <v>8</v>
      </c>
      <c r="B41" s="21">
        <v>17.935026509488196</v>
      </c>
      <c r="C41" s="21">
        <v>17.178645571502734</v>
      </c>
      <c r="D41" s="21">
        <v>19.440744837255618</v>
      </c>
      <c r="E41" s="21">
        <v>35.524075640588094</v>
      </c>
      <c r="F41" s="21">
        <v>43.761196327394657</v>
      </c>
      <c r="G41" s="21">
        <v>56.910201588914866</v>
      </c>
      <c r="H41" s="21">
        <v>66.617410745158352</v>
      </c>
      <c r="I41" s="21">
        <v>102.82398296542594</v>
      </c>
      <c r="J41" s="21">
        <v>127.4578817293873</v>
      </c>
      <c r="K41" s="21">
        <v>133.0247416219112</v>
      </c>
      <c r="L41" s="21">
        <v>181.26682575849776</v>
      </c>
      <c r="M41" s="21">
        <v>238.36738690879758</v>
      </c>
      <c r="N41" s="21">
        <v>302.72645273669053</v>
      </c>
      <c r="O41" s="21">
        <v>407.50502551005758</v>
      </c>
      <c r="P41" s="21">
        <v>558.21590139287628</v>
      </c>
      <c r="Q41" s="21">
        <v>704.39979102535756</v>
      </c>
      <c r="R41" s="21">
        <v>911.62874163368326</v>
      </c>
      <c r="S41" s="21">
        <v>1262.5850939753773</v>
      </c>
      <c r="T41" s="21">
        <v>2374.8539946864703</v>
      </c>
      <c r="U41" s="21">
        <v>3613.3780840071568</v>
      </c>
    </row>
    <row r="42" spans="1:21" ht="13" x14ac:dyDescent="0.3">
      <c r="A42" s="15" t="s">
        <v>10</v>
      </c>
      <c r="B42" s="20">
        <v>164.93184902382893</v>
      </c>
      <c r="C42" s="20">
        <v>186.35915599654976</v>
      </c>
      <c r="D42" s="20">
        <v>207.82153857379228</v>
      </c>
      <c r="E42" s="20">
        <v>270.11462054680698</v>
      </c>
      <c r="F42" s="20">
        <v>329.78250371172533</v>
      </c>
      <c r="G42" s="20">
        <v>403.31083711258464</v>
      </c>
      <c r="H42" s="20">
        <v>581.38617168305439</v>
      </c>
      <c r="I42" s="20">
        <v>764.00827550750967</v>
      </c>
      <c r="J42" s="20">
        <v>982.96927117549842</v>
      </c>
      <c r="K42" s="20">
        <v>1071.9756897309296</v>
      </c>
      <c r="L42" s="20">
        <v>1436.6399474596171</v>
      </c>
      <c r="M42" s="20">
        <v>1699.8830378261105</v>
      </c>
      <c r="N42" s="20">
        <v>2763.5457882682008</v>
      </c>
      <c r="O42" s="20">
        <v>2839.6157508744677</v>
      </c>
      <c r="P42" s="20">
        <v>3583.1693367835355</v>
      </c>
      <c r="Q42" s="20">
        <v>6584.5779087803576</v>
      </c>
      <c r="R42" s="20">
        <v>8166.5028468234605</v>
      </c>
      <c r="S42" s="20">
        <v>10472.20877742644</v>
      </c>
      <c r="T42" s="20">
        <v>15937.93121146068</v>
      </c>
      <c r="U42" s="20">
        <v>21128.664339334311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A9" sqref="A9"/>
    </sheetView>
  </sheetViews>
  <sheetFormatPr baseColWidth="10" defaultRowHeight="12.5" x14ac:dyDescent="0.25"/>
  <cols>
    <col min="1" max="1" width="30.54296875" customWidth="1"/>
    <col min="2" max="19" width="12.7265625" bestFit="1" customWidth="1"/>
  </cols>
  <sheetData>
    <row r="1" spans="1:21" ht="15.5" x14ac:dyDescent="0.35">
      <c r="A1" s="22" t="s">
        <v>35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177.0989552022796</v>
      </c>
      <c r="C6" s="17">
        <v>174.69886268224028</v>
      </c>
      <c r="D6" s="17">
        <v>188.61448185948646</v>
      </c>
      <c r="E6" s="17">
        <v>216.74638074052714</v>
      </c>
      <c r="F6" s="17">
        <v>284.23990549016679</v>
      </c>
      <c r="G6" s="17">
        <v>356.7314269318893</v>
      </c>
      <c r="H6" s="17">
        <v>422.19781894213423</v>
      </c>
      <c r="I6" s="17">
        <v>564.95104936773953</v>
      </c>
      <c r="J6" s="17">
        <v>870.41444614</v>
      </c>
      <c r="K6" s="24">
        <v>1158.1261717407501</v>
      </c>
      <c r="L6" s="24">
        <v>1427.3487046134101</v>
      </c>
      <c r="M6" s="24">
        <v>1858.0920766949512</v>
      </c>
      <c r="N6" s="24">
        <v>2423.2968393149481</v>
      </c>
      <c r="O6" s="24">
        <v>2968.4869536697202</v>
      </c>
      <c r="P6" s="24">
        <v>3934.0338174061271</v>
      </c>
      <c r="Q6" s="24">
        <v>5176.2843376271021</v>
      </c>
      <c r="R6" s="24">
        <v>6580.2461674273718</v>
      </c>
      <c r="S6" s="24">
        <v>8974.3130689719492</v>
      </c>
      <c r="T6" s="24">
        <v>13275.604281980148</v>
      </c>
      <c r="U6" s="24">
        <v>16593.909005020025</v>
      </c>
    </row>
    <row r="7" spans="1:21" ht="13" x14ac:dyDescent="0.3">
      <c r="A7" s="2" t="s">
        <v>48</v>
      </c>
      <c r="B7" s="17">
        <v>1566.0693743845743</v>
      </c>
      <c r="C7" s="17">
        <v>1530.1509374730911</v>
      </c>
      <c r="D7" s="17">
        <v>1636.6817814641056</v>
      </c>
      <c r="E7" s="17">
        <v>1864.1963458606594</v>
      </c>
      <c r="F7" s="17">
        <v>2423.6628280921818</v>
      </c>
      <c r="G7" s="17">
        <v>3017.2920935801649</v>
      </c>
      <c r="H7" s="17">
        <v>3546.0035354571469</v>
      </c>
      <c r="I7" s="17">
        <v>4717.3207418753982</v>
      </c>
      <c r="J7" s="17">
        <v>7725.754865263083</v>
      </c>
      <c r="K7" s="24">
        <v>10110.312370607742</v>
      </c>
      <c r="L7" s="24">
        <v>12264.5532274739</v>
      </c>
      <c r="M7" s="24">
        <v>15712.587854170657</v>
      </c>
      <c r="N7" s="24">
        <v>20166.075872035985</v>
      </c>
      <c r="O7" s="24">
        <v>25904.835884439752</v>
      </c>
      <c r="P7" s="24">
        <v>34546.949000273344</v>
      </c>
      <c r="Q7" s="24">
        <v>45455.844896835144</v>
      </c>
      <c r="R7" s="24">
        <v>57841.707474551229</v>
      </c>
      <c r="S7" s="24">
        <v>78874.257944910787</v>
      </c>
      <c r="T7" s="24">
        <v>116550.81719676348</v>
      </c>
      <c r="U7" s="24">
        <v>145378.24487721565</v>
      </c>
    </row>
    <row r="8" spans="1:21" ht="13" x14ac:dyDescent="0.3">
      <c r="A8" s="1" t="s">
        <v>49</v>
      </c>
      <c r="B8" s="76">
        <v>0.27953260507935235</v>
      </c>
      <c r="C8" s="76">
        <v>0.2964090791300098</v>
      </c>
      <c r="D8" s="76">
        <v>0.26850244606011175</v>
      </c>
      <c r="E8" s="76">
        <v>0.25161908053934495</v>
      </c>
      <c r="F8" s="76">
        <v>0.23607608172950023</v>
      </c>
      <c r="G8" s="76">
        <v>0.25947687104535888</v>
      </c>
      <c r="H8" s="76">
        <v>0.25940226435276176</v>
      </c>
      <c r="I8" s="76">
        <v>0.26977413245930387</v>
      </c>
      <c r="J8" s="76">
        <v>0.31640972334962097</v>
      </c>
      <c r="K8" s="76">
        <v>0.33015240682505398</v>
      </c>
      <c r="L8" s="76">
        <v>0.31510635452867602</v>
      </c>
      <c r="M8" s="76">
        <v>0.33334799915509561</v>
      </c>
      <c r="N8" s="76">
        <v>0.32547962305553491</v>
      </c>
      <c r="O8" s="76">
        <v>0.33043459497371386</v>
      </c>
      <c r="P8" s="76">
        <v>0.32329259197468846</v>
      </c>
      <c r="Q8" s="76">
        <v>0.33758168069240535</v>
      </c>
      <c r="R8" s="76">
        <v>0.2743719129020088</v>
      </c>
      <c r="S8" s="76">
        <v>0.25818403443023052</v>
      </c>
      <c r="T8" s="76">
        <v>0.28189650988910853</v>
      </c>
      <c r="U8" s="76">
        <v>0.23137576619095485</v>
      </c>
    </row>
    <row r="9" spans="1:21" ht="13" x14ac:dyDescent="0.3">
      <c r="A9" s="1" t="s">
        <v>50</v>
      </c>
      <c r="B9" s="76">
        <v>0.60799854476102289</v>
      </c>
      <c r="C9" s="76">
        <v>0.61324408907221717</v>
      </c>
      <c r="D9" s="76">
        <v>0.55948846447931844</v>
      </c>
      <c r="E9" s="76">
        <v>0.55939996791211777</v>
      </c>
      <c r="F9" s="76">
        <v>0.53721687554572317</v>
      </c>
      <c r="G9" s="76">
        <v>0.53213525861849664</v>
      </c>
      <c r="H9" s="76">
        <v>0.48911955393935208</v>
      </c>
      <c r="I9" s="76">
        <v>0.55445295279300322</v>
      </c>
      <c r="J9" s="76">
        <v>0.62355993355824402</v>
      </c>
      <c r="K9" s="76">
        <v>0.59453481866514701</v>
      </c>
      <c r="L9" s="76">
        <v>0.52660252284504205</v>
      </c>
      <c r="M9" s="76">
        <v>0.60579575135764807</v>
      </c>
      <c r="N9" s="76">
        <v>0.59288559549018527</v>
      </c>
      <c r="O9" s="76">
        <v>0.64776888249893483</v>
      </c>
      <c r="P9" s="76">
        <v>0.62512909244256099</v>
      </c>
      <c r="Q9" s="76">
        <v>0.65786763293171602</v>
      </c>
      <c r="R9" s="76">
        <v>0.61167337771610364</v>
      </c>
      <c r="S9" s="76">
        <v>0.48893135987892472</v>
      </c>
      <c r="T9" s="76">
        <v>0.53409147793220024</v>
      </c>
      <c r="U9" s="76">
        <v>0.48800748998908711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3">
      <c r="A17" s="2" t="s">
        <v>13</v>
      </c>
      <c r="B17" s="19">
        <v>129.35038878558589</v>
      </c>
      <c r="C17" s="19">
        <v>130.97815042834608</v>
      </c>
      <c r="D17" s="19">
        <v>136.37124350168799</v>
      </c>
      <c r="E17" s="19">
        <v>158.59543375013959</v>
      </c>
      <c r="F17" s="19">
        <v>202.04439225784273</v>
      </c>
      <c r="G17" s="19">
        <v>249.40872536585641</v>
      </c>
      <c r="H17" s="19">
        <v>293.39999625695771</v>
      </c>
      <c r="I17" s="19">
        <v>405.06985532677231</v>
      </c>
      <c r="J17" s="19">
        <v>661.75347532420642</v>
      </c>
      <c r="K17" s="19">
        <v>859.98624784092272</v>
      </c>
      <c r="L17" s="19">
        <v>1003.2053271167661</v>
      </c>
      <c r="M17" s="19">
        <v>1335.4092860292794</v>
      </c>
      <c r="N17" s="19">
        <v>1701.1455298472704</v>
      </c>
      <c r="O17" s="19">
        <v>2000.8645680996606</v>
      </c>
      <c r="P17" s="19">
        <v>2726.7003128506717</v>
      </c>
      <c r="Q17" s="19">
        <v>3775.069041929255</v>
      </c>
      <c r="R17" s="19">
        <v>4816.5833302205583</v>
      </c>
      <c r="S17" s="19">
        <v>6280.3601726878542</v>
      </c>
      <c r="T17" s="19">
        <v>8874.1782733476794</v>
      </c>
      <c r="U17" s="19">
        <v>11339.167762606716</v>
      </c>
    </row>
    <row r="18" spans="1:21" ht="13" x14ac:dyDescent="0.3">
      <c r="A18" s="2" t="s">
        <v>14</v>
      </c>
      <c r="B18" s="19">
        <v>0.267380078501327</v>
      </c>
      <c r="C18" s="19">
        <v>2.327035142889949E-2</v>
      </c>
      <c r="D18" s="19">
        <v>2.4366439438652741</v>
      </c>
      <c r="E18" s="19">
        <v>2.2080142423952571</v>
      </c>
      <c r="F18" s="19">
        <v>4.0181508547686615</v>
      </c>
      <c r="G18" s="19">
        <v>3.8325942600405369</v>
      </c>
      <c r="H18" s="19">
        <v>8.4513438723712451</v>
      </c>
      <c r="I18" s="19">
        <v>3.6152006799078005</v>
      </c>
      <c r="J18" s="19">
        <v>24.198766594643406</v>
      </c>
      <c r="K18" s="19">
        <v>26.645273778706677</v>
      </c>
      <c r="L18" s="19">
        <v>62.11618246883225</v>
      </c>
      <c r="M18" s="19">
        <v>64.42</v>
      </c>
      <c r="N18" s="19">
        <v>97.083565206090782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</row>
    <row r="19" spans="1:21" ht="13" x14ac:dyDescent="0.3">
      <c r="A19" s="2" t="s">
        <v>15</v>
      </c>
      <c r="B19" s="19">
        <v>46.889450628178018</v>
      </c>
      <c r="C19" s="19">
        <v>43.199852031773212</v>
      </c>
      <c r="D19" s="19">
        <v>49.274426367167983</v>
      </c>
      <c r="E19" s="19">
        <v>55.348323503878376</v>
      </c>
      <c r="F19" s="19">
        <v>75.25284988153031</v>
      </c>
      <c r="G19" s="19">
        <v>101.46071976733217</v>
      </c>
      <c r="H19" s="19">
        <v>118.10240607721298</v>
      </c>
      <c r="I19" s="19">
        <v>153.93752029715148</v>
      </c>
      <c r="J19" s="19">
        <v>181.52660451766096</v>
      </c>
      <c r="K19" s="19">
        <v>249.43725284595607</v>
      </c>
      <c r="L19" s="19">
        <v>305.78712504259124</v>
      </c>
      <c r="M19" s="19">
        <v>406.4912030119732</v>
      </c>
      <c r="N19" s="19">
        <v>533.37710178447867</v>
      </c>
      <c r="O19" s="19">
        <v>952.30231578447979</v>
      </c>
      <c r="P19" s="19">
        <v>1207.1019090411464</v>
      </c>
      <c r="Q19" s="19">
        <v>1368.4567198548182</v>
      </c>
      <c r="R19" s="19">
        <v>1725.5004062200364</v>
      </c>
      <c r="S19" s="19">
        <v>2693.0176449924074</v>
      </c>
      <c r="T19" s="19">
        <v>4398.6002706069867</v>
      </c>
      <c r="U19" s="19">
        <v>5251.7740482405497</v>
      </c>
    </row>
    <row r="20" spans="1:21" ht="13" x14ac:dyDescent="0.3">
      <c r="A20" s="14" t="s">
        <v>23</v>
      </c>
      <c r="B20" s="18">
        <v>16.047409674808382</v>
      </c>
      <c r="C20" s="18">
        <v>16.170838834807665</v>
      </c>
      <c r="D20" s="18">
        <v>19.648221234890055</v>
      </c>
      <c r="E20" s="18">
        <v>19.878343600589066</v>
      </c>
      <c r="F20" s="18">
        <v>21.235811751680718</v>
      </c>
      <c r="G20" s="18">
        <v>26.116717368770665</v>
      </c>
      <c r="H20" s="18">
        <v>31.336558987490779</v>
      </c>
      <c r="I20" s="18">
        <v>39.400639929875297</v>
      </c>
      <c r="J20" s="18">
        <v>49.342320763470781</v>
      </c>
      <c r="K20" s="19">
        <v>54.420647177160184</v>
      </c>
      <c r="L20" s="19">
        <v>67.194830592063099</v>
      </c>
      <c r="M20" s="19">
        <v>85.685667454508589</v>
      </c>
      <c r="N20" s="19">
        <v>108.05205066929283</v>
      </c>
      <c r="O20" s="19">
        <v>135.70433811456977</v>
      </c>
      <c r="P20" s="19">
        <v>159.87360079260776</v>
      </c>
      <c r="Q20" s="19">
        <v>235.96406690741856</v>
      </c>
      <c r="R20" s="19">
        <v>292.3518822797655</v>
      </c>
      <c r="S20" s="19">
        <v>301.77479738454599</v>
      </c>
      <c r="T20" s="19">
        <v>588.07042935639197</v>
      </c>
      <c r="U20" s="19">
        <v>857.27267998329705</v>
      </c>
    </row>
    <row r="21" spans="1:21" ht="12.75" customHeight="1" x14ac:dyDescent="0.3">
      <c r="A21" s="14" t="s">
        <v>22</v>
      </c>
      <c r="B21" s="18">
        <f>+B19-B20</f>
        <v>30.842040953369636</v>
      </c>
      <c r="C21" s="18">
        <f t="shared" ref="C21:T21" si="0">+C19-C20</f>
        <v>27.029013196965547</v>
      </c>
      <c r="D21" s="18">
        <f t="shared" si="0"/>
        <v>29.626205132277928</v>
      </c>
      <c r="E21" s="18">
        <f t="shared" si="0"/>
        <v>35.469979903289314</v>
      </c>
      <c r="F21" s="18">
        <f t="shared" si="0"/>
        <v>54.017038129849595</v>
      </c>
      <c r="G21" s="18">
        <f t="shared" si="0"/>
        <v>75.3440023985615</v>
      </c>
      <c r="H21" s="18">
        <f t="shared" si="0"/>
        <v>86.7658470897222</v>
      </c>
      <c r="I21" s="18">
        <f t="shared" si="0"/>
        <v>114.53688036727618</v>
      </c>
      <c r="J21" s="18">
        <f t="shared" si="0"/>
        <v>132.18428375419018</v>
      </c>
      <c r="K21" s="18">
        <f t="shared" si="0"/>
        <v>195.01660566879588</v>
      </c>
      <c r="L21" s="18">
        <f t="shared" si="0"/>
        <v>238.59229445052813</v>
      </c>
      <c r="M21" s="18">
        <f t="shared" si="0"/>
        <v>320.80553555746462</v>
      </c>
      <c r="N21" s="18">
        <f t="shared" si="0"/>
        <v>425.32505111518583</v>
      </c>
      <c r="O21" s="18">
        <f t="shared" si="0"/>
        <v>816.59797766991005</v>
      </c>
      <c r="P21" s="18">
        <f t="shared" si="0"/>
        <v>1047.2283082485387</v>
      </c>
      <c r="Q21" s="18">
        <f t="shared" si="0"/>
        <v>1132.4926529473996</v>
      </c>
      <c r="R21" s="18">
        <f t="shared" si="0"/>
        <v>1433.1485239402709</v>
      </c>
      <c r="S21" s="18">
        <f t="shared" si="0"/>
        <v>2391.2428476078612</v>
      </c>
      <c r="T21" s="18">
        <f t="shared" si="0"/>
        <v>3810.5298412505945</v>
      </c>
      <c r="U21" s="19">
        <f>+U19-U20</f>
        <v>4394.5013682572526</v>
      </c>
    </row>
    <row r="22" spans="1:21" ht="13" x14ac:dyDescent="0.3">
      <c r="A22" s="2" t="s">
        <v>16</v>
      </c>
      <c r="B22" s="18">
        <v>0.59173571001435865</v>
      </c>
      <c r="C22" s="18">
        <v>0.49758987069205313</v>
      </c>
      <c r="D22" s="18">
        <v>0.5321680467651948</v>
      </c>
      <c r="E22" s="18">
        <v>0.59460924411394056</v>
      </c>
      <c r="F22" s="18">
        <v>2.9245124960251028</v>
      </c>
      <c r="G22" s="18">
        <v>2.029387538660167</v>
      </c>
      <c r="H22" s="18">
        <v>2.2440727355922627</v>
      </c>
      <c r="I22" s="18">
        <v>2.3284730639077451</v>
      </c>
      <c r="J22" s="18">
        <v>2.9355996998814575</v>
      </c>
      <c r="K22" s="19">
        <v>22.057397275160678</v>
      </c>
      <c r="L22" s="19">
        <v>56.240069985222895</v>
      </c>
      <c r="M22" s="19">
        <v>51.76871458358675</v>
      </c>
      <c r="N22" s="19">
        <v>91.69064247710817</v>
      </c>
      <c r="O22" s="19">
        <v>15.32006978558023</v>
      </c>
      <c r="P22" s="19">
        <v>0.23159551430992453</v>
      </c>
      <c r="Q22" s="19">
        <v>32.758575843025511</v>
      </c>
      <c r="R22" s="19">
        <v>38.162430986777323</v>
      </c>
      <c r="S22" s="19">
        <v>0.93525129168623766</v>
      </c>
      <c r="T22" s="19">
        <v>2.82573802548269</v>
      </c>
      <c r="U22" s="19">
        <v>2.9671941727589441</v>
      </c>
    </row>
    <row r="23" spans="1:21" ht="13" x14ac:dyDescent="0.25">
      <c r="A23" s="9" t="s">
        <v>10</v>
      </c>
      <c r="B23" s="20">
        <v>177.0989552022796</v>
      </c>
      <c r="C23" s="20">
        <v>174.69886268224025</v>
      </c>
      <c r="D23" s="20">
        <v>188.61448185948646</v>
      </c>
      <c r="E23" s="20">
        <v>216.74638074052717</v>
      </c>
      <c r="F23" s="20">
        <v>284.23990549016679</v>
      </c>
      <c r="G23" s="20">
        <v>356.7314269318893</v>
      </c>
      <c r="H23" s="20">
        <v>422.19781894213423</v>
      </c>
      <c r="I23" s="20">
        <v>564.9510493677393</v>
      </c>
      <c r="J23" s="20">
        <v>870.41444613639226</v>
      </c>
      <c r="K23" s="20">
        <v>1158.126171740746</v>
      </c>
      <c r="L23" s="20">
        <v>1427.3487046134123</v>
      </c>
      <c r="M23" s="20">
        <v>1858.0892036248392</v>
      </c>
      <c r="N23" s="20">
        <v>2423.2968393149481</v>
      </c>
      <c r="O23" s="20">
        <v>2968.4869536697206</v>
      </c>
      <c r="P23" s="20">
        <v>3934.033817406128</v>
      </c>
      <c r="Q23" s="20">
        <v>5176.2843376270994</v>
      </c>
      <c r="R23" s="20">
        <v>6580.2461674273718</v>
      </c>
      <c r="S23" s="20">
        <v>8974.3130689719492</v>
      </c>
      <c r="T23" s="20">
        <v>13275.60428198015</v>
      </c>
      <c r="U23" s="20">
        <v>16593.909005020025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0.78385973917141949</v>
      </c>
      <c r="C31" s="21">
        <v>0.15452801129594362</v>
      </c>
      <c r="D31" s="21">
        <v>1.0507029327145747</v>
      </c>
      <c r="E31" s="21">
        <v>1.3222067661737926</v>
      </c>
      <c r="F31" s="21">
        <v>1.724805840239463</v>
      </c>
      <c r="G31" s="21">
        <v>1.7255332832723749</v>
      </c>
      <c r="H31" s="21">
        <v>5.2153407320554308</v>
      </c>
      <c r="I31" s="21">
        <v>3.7745991565880672</v>
      </c>
      <c r="J31" s="21">
        <v>18.195987777726128</v>
      </c>
      <c r="K31" s="21">
        <v>20.322946628015309</v>
      </c>
      <c r="L31" s="21">
        <v>58.115550089565161</v>
      </c>
      <c r="M31" s="21">
        <v>51.910978340121602</v>
      </c>
      <c r="N31" s="21">
        <v>77.684956049286214</v>
      </c>
      <c r="O31" s="21">
        <v>15.614651546946559</v>
      </c>
      <c r="P31" s="21">
        <v>38.265899781305535</v>
      </c>
      <c r="Q31" s="21">
        <v>16.748941719263247</v>
      </c>
      <c r="R31" s="21">
        <v>76.943965550584878</v>
      </c>
      <c r="S31" s="21">
        <v>0</v>
      </c>
      <c r="T31" s="21">
        <v>0</v>
      </c>
      <c r="U31" s="21">
        <v>0</v>
      </c>
    </row>
    <row r="32" spans="1:21" ht="13" x14ac:dyDescent="0.25">
      <c r="A32" s="13" t="s">
        <v>12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6.4684649009015896E-2</v>
      </c>
      <c r="P32" s="21">
        <v>8.9981878672049695E-2</v>
      </c>
      <c r="Q32" s="21">
        <v>0.13150444389392366</v>
      </c>
      <c r="R32" s="21">
        <v>0.67791455868135442</v>
      </c>
      <c r="S32" s="21">
        <v>0.93525129168623766</v>
      </c>
      <c r="T32" s="21">
        <v>2.82573802548269</v>
      </c>
      <c r="U32" s="21">
        <v>2.9671941727589441</v>
      </c>
    </row>
    <row r="33" spans="1:21" ht="12.75" customHeight="1" x14ac:dyDescent="0.25">
      <c r="A33" s="13" t="s">
        <v>3</v>
      </c>
      <c r="B33" s="21">
        <v>9.8244690738062506</v>
      </c>
      <c r="C33" s="21">
        <v>7.9926380035679827</v>
      </c>
      <c r="D33" s="21">
        <v>8.5118418575868517</v>
      </c>
      <c r="E33" s="21">
        <v>13.732666377103957</v>
      </c>
      <c r="F33" s="21">
        <v>26.526463474312759</v>
      </c>
      <c r="G33" s="21">
        <v>34.441700803489745</v>
      </c>
      <c r="H33" s="21">
        <v>36.813203963124678</v>
      </c>
      <c r="I33" s="21">
        <v>46.326794261569781</v>
      </c>
      <c r="J33" s="21">
        <v>59.030709389208809</v>
      </c>
      <c r="K33" s="21">
        <v>76.039474347793686</v>
      </c>
      <c r="L33" s="21">
        <v>86.974015189825678</v>
      </c>
      <c r="M33" s="21">
        <v>120.77376177394616</v>
      </c>
      <c r="N33" s="21">
        <v>163.29428997140161</v>
      </c>
      <c r="O33" s="21">
        <v>312.59025926112827</v>
      </c>
      <c r="P33" s="21">
        <v>309.62158328069114</v>
      </c>
      <c r="Q33" s="21">
        <v>298.70479978953477</v>
      </c>
      <c r="R33" s="21">
        <v>437.61382496924438</v>
      </c>
      <c r="S33" s="21">
        <v>348.84251061703719</v>
      </c>
      <c r="T33" s="21">
        <v>365.06070349833931</v>
      </c>
      <c r="U33" s="21">
        <v>486.99287821596977</v>
      </c>
    </row>
    <row r="34" spans="1:21" ht="12.75" customHeight="1" x14ac:dyDescent="0.25">
      <c r="A34" s="13" t="s">
        <v>77</v>
      </c>
      <c r="B34" s="21">
        <v>0.80410595971343912</v>
      </c>
      <c r="C34" s="21">
        <v>0.7037506790125061</v>
      </c>
      <c r="D34" s="21">
        <v>0.94974902016988128</v>
      </c>
      <c r="E34" s="21">
        <v>1.2598322849257448</v>
      </c>
      <c r="F34" s="21">
        <v>4.4683586706736707</v>
      </c>
      <c r="G34" s="21">
        <v>4.0368485641143739</v>
      </c>
      <c r="H34" s="21">
        <v>4.3760581341644045</v>
      </c>
      <c r="I34" s="21">
        <v>3.3924513465514483</v>
      </c>
      <c r="J34" s="21">
        <v>4.4157545319516194</v>
      </c>
      <c r="K34" s="21">
        <v>4.5165066048558629</v>
      </c>
      <c r="L34" s="21">
        <v>12.735035361830827</v>
      </c>
      <c r="M34" s="21">
        <v>10.139196867543378</v>
      </c>
      <c r="N34" s="21">
        <v>9.3127374054110579</v>
      </c>
      <c r="O34" s="21">
        <v>17.748475718279778</v>
      </c>
      <c r="P34" s="21">
        <v>41.907301717750727</v>
      </c>
      <c r="Q34" s="21">
        <v>90.648682323025497</v>
      </c>
      <c r="R34" s="21">
        <v>46.457644917175685</v>
      </c>
      <c r="S34" s="21">
        <v>85.499048782497596</v>
      </c>
      <c r="T34" s="21">
        <v>105.01304153140514</v>
      </c>
      <c r="U34" s="21">
        <v>165.96223112704357</v>
      </c>
    </row>
    <row r="35" spans="1:21" ht="13" x14ac:dyDescent="0.25">
      <c r="A35" s="13" t="s">
        <v>5</v>
      </c>
      <c r="B35" s="21">
        <v>0</v>
      </c>
      <c r="C35" s="21">
        <v>0</v>
      </c>
      <c r="D35" s="21">
        <v>0</v>
      </c>
      <c r="E35" s="21">
        <v>0.113740102226302</v>
      </c>
      <c r="F35" s="21">
        <v>0.28389385137405349</v>
      </c>
      <c r="G35" s="21">
        <v>0.31232830258867605</v>
      </c>
      <c r="H35" s="21">
        <v>0.29902379235458448</v>
      </c>
      <c r="I35" s="21">
        <v>0.39169550351784327</v>
      </c>
      <c r="J35" s="21">
        <v>0.9290475595942147</v>
      </c>
      <c r="K35" s="21">
        <v>1.3552210030637049</v>
      </c>
      <c r="L35" s="21">
        <v>1.6447086508523268</v>
      </c>
      <c r="M35" s="21">
        <v>1.4543146184120064</v>
      </c>
      <c r="N35" s="21">
        <v>1.2403043231030069</v>
      </c>
      <c r="O35" s="21">
        <v>153.82642603092495</v>
      </c>
      <c r="P35" s="21">
        <v>190.25615985782892</v>
      </c>
      <c r="Q35" s="21">
        <v>145.21549491910991</v>
      </c>
      <c r="R35" s="21">
        <v>120.17003532772665</v>
      </c>
      <c r="S35" s="21">
        <v>221.15679197679779</v>
      </c>
      <c r="T35" s="21">
        <v>271.63281593801804</v>
      </c>
      <c r="U35" s="21">
        <v>429.28752013066111</v>
      </c>
    </row>
    <row r="36" spans="1:21" ht="13" x14ac:dyDescent="0.25">
      <c r="A36" s="13" t="s">
        <v>6</v>
      </c>
      <c r="B36" s="21">
        <v>122.97746469558589</v>
      </c>
      <c r="C36" s="21">
        <v>123.4327236883461</v>
      </c>
      <c r="D36" s="21">
        <v>127.91825215168799</v>
      </c>
      <c r="E36" s="21">
        <v>144.09592929013959</v>
      </c>
      <c r="F36" s="21">
        <v>181.59817670784273</v>
      </c>
      <c r="G36" s="21">
        <v>228.65773297999999</v>
      </c>
      <c r="H36" s="21">
        <v>278.16787307641499</v>
      </c>
      <c r="I36" s="21">
        <v>383.89259935273208</v>
      </c>
      <c r="J36" s="21">
        <v>588.26640955969094</v>
      </c>
      <c r="K36" s="21">
        <v>806.5614205631075</v>
      </c>
      <c r="L36" s="21">
        <v>922.84866805143474</v>
      </c>
      <c r="M36" s="21">
        <v>1203.1874026729072</v>
      </c>
      <c r="N36" s="21">
        <v>1524.7374246179584</v>
      </c>
      <c r="O36" s="21">
        <v>1830.8393514448355</v>
      </c>
      <c r="P36" s="21">
        <v>2520.0231377963391</v>
      </c>
      <c r="Q36" s="21">
        <v>3382.0582714325183</v>
      </c>
      <c r="R36" s="21">
        <v>4337.0558454987176</v>
      </c>
      <c r="S36" s="21">
        <v>6280.3601726878542</v>
      </c>
      <c r="T36" s="21">
        <v>8874.1782733476794</v>
      </c>
      <c r="U36" s="21">
        <v>11339.167762606716</v>
      </c>
    </row>
    <row r="37" spans="1:21" ht="13" x14ac:dyDescent="0.25">
      <c r="A37" s="13" t="s">
        <v>7</v>
      </c>
      <c r="B37" s="21">
        <v>3.7203307852882967</v>
      </c>
      <c r="C37" s="21">
        <v>4.2798608674081207</v>
      </c>
      <c r="D37" s="21">
        <v>5.8907985839569594</v>
      </c>
      <c r="E37" s="21">
        <v>10.112950216679518</v>
      </c>
      <c r="F37" s="21">
        <v>13.696803148323376</v>
      </c>
      <c r="G37" s="21">
        <v>16.21301817759333</v>
      </c>
      <c r="H37" s="21">
        <v>13.071997471459959</v>
      </c>
      <c r="I37" s="21">
        <v>21.224674854780972</v>
      </c>
      <c r="J37" s="21">
        <v>32.800514949957211</v>
      </c>
      <c r="K37" s="21">
        <v>37.868747812431884</v>
      </c>
      <c r="L37" s="21">
        <v>42.589003763778102</v>
      </c>
      <c r="M37" s="21">
        <v>62.765468718692262</v>
      </c>
      <c r="N37" s="21">
        <v>86.333837125978093</v>
      </c>
      <c r="O37" s="21">
        <v>96.124405815614494</v>
      </c>
      <c r="P37" s="21">
        <v>114.98436269640563</v>
      </c>
      <c r="Q37" s="21">
        <v>203.6438236212008</v>
      </c>
      <c r="R37" s="21">
        <v>239.02999103126774</v>
      </c>
      <c r="S37" s="21">
        <v>439.90255855838046</v>
      </c>
      <c r="T37" s="21">
        <v>540.30432279053866</v>
      </c>
      <c r="U37" s="21">
        <v>853.89499809018901</v>
      </c>
    </row>
    <row r="38" spans="1:21" ht="13" x14ac:dyDescent="0.25">
      <c r="A38" s="13" t="s">
        <v>64</v>
      </c>
      <c r="B38" s="21">
        <v>16.047409674808382</v>
      </c>
      <c r="C38" s="21">
        <v>16.170838834807665</v>
      </c>
      <c r="D38" s="21">
        <v>19.648221234890055</v>
      </c>
      <c r="E38" s="21">
        <v>19.878343600589066</v>
      </c>
      <c r="F38" s="21">
        <v>21.235811751680718</v>
      </c>
      <c r="G38" s="21">
        <v>26.116717368770665</v>
      </c>
      <c r="H38" s="21">
        <v>31.336558987490779</v>
      </c>
      <c r="I38" s="21">
        <v>39.400639929875297</v>
      </c>
      <c r="J38" s="21">
        <v>49.342320763470781</v>
      </c>
      <c r="K38" s="21">
        <v>54.420647177160184</v>
      </c>
      <c r="L38" s="21">
        <v>67.194830592063099</v>
      </c>
      <c r="M38" s="21">
        <v>85.685667454508589</v>
      </c>
      <c r="N38" s="21">
        <v>108.05205066929283</v>
      </c>
      <c r="O38" s="21">
        <v>135.70433811456977</v>
      </c>
      <c r="P38" s="21">
        <v>159.87360079260776</v>
      </c>
      <c r="Q38" s="21">
        <v>235.96406690741856</v>
      </c>
      <c r="R38" s="21">
        <v>292.3518822797655</v>
      </c>
      <c r="S38" s="21">
        <v>301.77479738454599</v>
      </c>
      <c r="T38" s="21">
        <v>588.07042935639197</v>
      </c>
      <c r="U38" s="21">
        <v>857.27267998329705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0.50569377833827511</v>
      </c>
      <c r="K39" s="21">
        <v>18.880400120487348</v>
      </c>
      <c r="L39" s="21">
        <v>47.869459002193267</v>
      </c>
      <c r="M39" s="21">
        <v>45.693722579368433</v>
      </c>
      <c r="N39" s="21">
        <v>91.69064247710817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</row>
    <row r="40" spans="1:21" ht="13" x14ac:dyDescent="0.25">
      <c r="A40" s="79" t="s">
        <v>76</v>
      </c>
      <c r="B40" s="21">
        <v>1.8451360800000001</v>
      </c>
      <c r="C40" s="21">
        <v>1.85835715</v>
      </c>
      <c r="D40" s="21">
        <v>2.06925873</v>
      </c>
      <c r="E40" s="21">
        <v>2.1901277599999998</v>
      </c>
      <c r="F40" s="21">
        <v>4.9469922999999998</v>
      </c>
      <c r="G40" s="21">
        <v>4.6237761900000001</v>
      </c>
      <c r="H40" s="21">
        <v>3.9241528199999998</v>
      </c>
      <c r="I40" s="21">
        <v>4.3460376099999998</v>
      </c>
      <c r="J40" s="21">
        <v>9.0596067489523531</v>
      </c>
      <c r="K40" s="21">
        <v>12.104440921714524</v>
      </c>
      <c r="L40" s="21">
        <v>10.821441339272585</v>
      </c>
      <c r="M40" s="21">
        <v>12.711340366848425</v>
      </c>
      <c r="N40" s="21">
        <v>15.698716978765313</v>
      </c>
      <c r="O40" s="21">
        <v>3.6774537354364467</v>
      </c>
      <c r="P40" s="21">
        <v>31.173198490040892</v>
      </c>
      <c r="Q40" s="21">
        <v>42.385022389120117</v>
      </c>
      <c r="R40" s="21">
        <v>43.67906594798437</v>
      </c>
      <c r="S40" s="21">
        <v>80.385447796988302</v>
      </c>
      <c r="T40" s="21">
        <v>98.732330806395893</v>
      </c>
      <c r="U40" s="21">
        <v>156.03621860721424</v>
      </c>
    </row>
    <row r="41" spans="1:21" ht="13" x14ac:dyDescent="0.25">
      <c r="A41" s="13" t="s">
        <v>8</v>
      </c>
      <c r="B41" s="21">
        <v>21.096179193905915</v>
      </c>
      <c r="C41" s="21">
        <v>20.106165447801942</v>
      </c>
      <c r="D41" s="21">
        <v>22.575657348480124</v>
      </c>
      <c r="E41" s="21">
        <v>24.040584342689193</v>
      </c>
      <c r="F41" s="21">
        <v>29.758599745720037</v>
      </c>
      <c r="G41" s="21">
        <v>40.603771262060093</v>
      </c>
      <c r="H41" s="21">
        <v>48.993609965069346</v>
      </c>
      <c r="I41" s="21">
        <v>62.201557352123849</v>
      </c>
      <c r="J41" s="21">
        <v>107.86840107844812</v>
      </c>
      <c r="K41" s="21">
        <v>126.05636656211605</v>
      </c>
      <c r="L41" s="21">
        <v>176.55599257259661</v>
      </c>
      <c r="M41" s="21">
        <v>263.77022330260331</v>
      </c>
      <c r="N41" s="21">
        <v>345.25187969664353</v>
      </c>
      <c r="O41" s="21">
        <v>402.29690735297561</v>
      </c>
      <c r="P41" s="21">
        <v>527.83859111448692</v>
      </c>
      <c r="Q41" s="21">
        <v>760.7837300820122</v>
      </c>
      <c r="R41" s="21">
        <v>986.26599734622403</v>
      </c>
      <c r="S41" s="21">
        <v>1215.4564898761605</v>
      </c>
      <c r="T41" s="21">
        <v>2429.7866266858982</v>
      </c>
      <c r="U41" s="21">
        <v>2302.3275220861747</v>
      </c>
    </row>
    <row r="42" spans="1:21" ht="13" x14ac:dyDescent="0.3">
      <c r="A42" s="15" t="s">
        <v>10</v>
      </c>
      <c r="B42" s="20">
        <v>177.09895520227963</v>
      </c>
      <c r="C42" s="20">
        <v>174.69886268224025</v>
      </c>
      <c r="D42" s="20">
        <v>188.61448185948643</v>
      </c>
      <c r="E42" s="20">
        <v>216.74638074052714</v>
      </c>
      <c r="F42" s="20">
        <v>284.23990549016685</v>
      </c>
      <c r="G42" s="20">
        <v>356.73142693188925</v>
      </c>
      <c r="H42" s="20">
        <v>422.19781894213418</v>
      </c>
      <c r="I42" s="20">
        <v>564.9510493677393</v>
      </c>
      <c r="J42" s="20">
        <v>870.41444613733836</v>
      </c>
      <c r="K42" s="20">
        <v>1158.126171740746</v>
      </c>
      <c r="L42" s="20">
        <v>1427.3487046134121</v>
      </c>
      <c r="M42" s="20">
        <v>1858.0920766949512</v>
      </c>
      <c r="N42" s="20">
        <v>2423.2968393149486</v>
      </c>
      <c r="O42" s="20">
        <v>2968.4869536697206</v>
      </c>
      <c r="P42" s="20">
        <v>3934.0338174061285</v>
      </c>
      <c r="Q42" s="20">
        <v>5176.2843376270976</v>
      </c>
      <c r="R42" s="20">
        <v>6580.2461674273736</v>
      </c>
      <c r="S42" s="20">
        <v>8974.3130689719474</v>
      </c>
      <c r="T42" s="20">
        <v>13275.604281980148</v>
      </c>
      <c r="U42" s="20">
        <v>16593.909005020025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D8" sqref="D8"/>
    </sheetView>
  </sheetViews>
  <sheetFormatPr baseColWidth="10" defaultRowHeight="12.5" x14ac:dyDescent="0.25"/>
  <cols>
    <col min="1" max="1" width="32.54296875" customWidth="1"/>
    <col min="2" max="19" width="12.7265625" bestFit="1" customWidth="1"/>
  </cols>
  <sheetData>
    <row r="1" spans="1:21" ht="15.5" x14ac:dyDescent="0.35">
      <c r="A1" s="22" t="s">
        <v>36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541.26595280979689</v>
      </c>
      <c r="C6" s="17">
        <v>520.05632944137426</v>
      </c>
      <c r="D6" s="17">
        <v>617.51320675009094</v>
      </c>
      <c r="E6" s="17">
        <v>832.21398509237599</v>
      </c>
      <c r="F6" s="17">
        <v>1012.8035595401335</v>
      </c>
      <c r="G6" s="17">
        <v>1334.585461283225</v>
      </c>
      <c r="H6" s="17">
        <v>1780.1291272907749</v>
      </c>
      <c r="I6" s="17">
        <v>2155.8699500050038</v>
      </c>
      <c r="J6" s="24">
        <v>2590.8784913857403</v>
      </c>
      <c r="K6" s="24">
        <v>3276.7315817678677</v>
      </c>
      <c r="L6" s="24">
        <v>4641.1901814451476</v>
      </c>
      <c r="M6" s="24">
        <v>6138.8749216784227</v>
      </c>
      <c r="N6" s="24">
        <v>8173.0850808593377</v>
      </c>
      <c r="O6" s="24">
        <v>10614.477514394866</v>
      </c>
      <c r="P6" s="24">
        <v>15504.305229198919</v>
      </c>
      <c r="Q6" s="24">
        <v>18543.560705755062</v>
      </c>
      <c r="R6" s="24">
        <v>24010.854480581384</v>
      </c>
      <c r="S6" s="24">
        <v>30716.15570494951</v>
      </c>
      <c r="T6" s="24">
        <v>48376.07145408995</v>
      </c>
      <c r="U6" s="24">
        <v>59759.953708605157</v>
      </c>
    </row>
    <row r="7" spans="1:21" ht="13" x14ac:dyDescent="0.3">
      <c r="A7" s="2" t="s">
        <v>48</v>
      </c>
      <c r="B7" s="24">
        <v>993.05196523970505</v>
      </c>
      <c r="C7" s="24">
        <v>955.06964927078093</v>
      </c>
      <c r="D7" s="24">
        <v>1135.1538150566723</v>
      </c>
      <c r="E7" s="24">
        <v>1531.3261243411062</v>
      </c>
      <c r="F7" s="24">
        <v>1865.445368781119</v>
      </c>
      <c r="G7" s="24">
        <v>2460.5305112567162</v>
      </c>
      <c r="H7" s="24">
        <v>3285.1812666422193</v>
      </c>
      <c r="I7" s="24">
        <v>3982.5044842916263</v>
      </c>
      <c r="J7" s="24">
        <v>4790.789193637308</v>
      </c>
      <c r="K7" s="24">
        <v>5854.3694857628498</v>
      </c>
      <c r="L7" s="24">
        <v>8265.4638183865591</v>
      </c>
      <c r="M7" s="24">
        <v>10895.328741924041</v>
      </c>
      <c r="N7" s="24">
        <v>14449.832008280036</v>
      </c>
      <c r="O7" s="24">
        <v>18683.578964924305</v>
      </c>
      <c r="P7" s="24">
        <v>27158.178260920984</v>
      </c>
      <c r="Q7" s="24">
        <v>32313.285817914682</v>
      </c>
      <c r="R7" s="24">
        <v>41617.305112075665</v>
      </c>
      <c r="S7" s="24">
        <v>52960.806692913902</v>
      </c>
      <c r="T7" s="24">
        <v>82997.327766713541</v>
      </c>
      <c r="U7" s="24">
        <v>102062.34707476577</v>
      </c>
    </row>
    <row r="8" spans="1:21" ht="13" x14ac:dyDescent="0.3">
      <c r="A8" s="1" t="s">
        <v>49</v>
      </c>
      <c r="B8" s="76">
        <v>0.34768077886014859</v>
      </c>
      <c r="C8" s="76">
        <v>0.34846756046624899</v>
      </c>
      <c r="D8" s="76">
        <v>0.31896754235807295</v>
      </c>
      <c r="E8" s="76">
        <v>0.34970603958453311</v>
      </c>
      <c r="F8" s="76">
        <v>0.33881044901810176</v>
      </c>
      <c r="G8" s="76">
        <v>0.33122003120039006</v>
      </c>
      <c r="H8" s="76">
        <v>0.34980438563953486</v>
      </c>
      <c r="I8" s="76">
        <v>0.33739330890983427</v>
      </c>
      <c r="J8" s="76">
        <v>0.33059559418754697</v>
      </c>
      <c r="K8" s="76">
        <v>0.38389162606822924</v>
      </c>
      <c r="L8" s="76">
        <v>0.38054712555654041</v>
      </c>
      <c r="M8" s="76">
        <v>0.39538389343042862</v>
      </c>
      <c r="N8" s="76">
        <v>0.39815035521825015</v>
      </c>
      <c r="O8" s="76">
        <v>0.38715904231344805</v>
      </c>
      <c r="P8" s="76">
        <v>0.39828752408124535</v>
      </c>
      <c r="Q8" s="76">
        <v>0.40656005909982235</v>
      </c>
      <c r="R8" s="76">
        <v>0.38953702530936252</v>
      </c>
      <c r="S8" s="76">
        <v>0.35334002129813857</v>
      </c>
      <c r="T8" s="76">
        <v>0.35444806652948896</v>
      </c>
      <c r="U8" s="76">
        <v>0.37087185369716219</v>
      </c>
    </row>
    <row r="9" spans="1:21" ht="13" x14ac:dyDescent="0.3">
      <c r="A9" s="1" t="s">
        <v>50</v>
      </c>
      <c r="B9" s="76">
        <v>0.6816794393817055</v>
      </c>
      <c r="C9" s="76">
        <v>0.70252119704902105</v>
      </c>
      <c r="D9" s="76">
        <v>0.67212206759064841</v>
      </c>
      <c r="E9" s="76">
        <v>0.70625750608495197</v>
      </c>
      <c r="F9" s="76">
        <v>0.6887382461949475</v>
      </c>
      <c r="G9" s="76">
        <v>0.71321773957827672</v>
      </c>
      <c r="H9" s="76">
        <v>0.75342474366671142</v>
      </c>
      <c r="I9" s="76">
        <v>0.69159100201987822</v>
      </c>
      <c r="J9" s="76">
        <v>0.65915586541375082</v>
      </c>
      <c r="K9" s="76">
        <v>0.6805939423889602</v>
      </c>
      <c r="L9" s="76">
        <v>0.6887699451609659</v>
      </c>
      <c r="M9" s="76">
        <v>0.6778421792253172</v>
      </c>
      <c r="N9" s="76">
        <v>0.66203823214974811</v>
      </c>
      <c r="O9" s="76">
        <v>0.66199725677428745</v>
      </c>
      <c r="P9" s="76">
        <v>0.66772671421935081</v>
      </c>
      <c r="Q9" s="76">
        <v>0.65239241618620869</v>
      </c>
      <c r="R9" s="76">
        <v>0.64127036347020216</v>
      </c>
      <c r="S9" s="76">
        <v>0.64278510950639389</v>
      </c>
      <c r="T9" s="76">
        <v>0.64490660598791194</v>
      </c>
      <c r="U9" s="76">
        <v>0.64234738564284677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25">
      <c r="A17" s="75" t="s">
        <v>13</v>
      </c>
      <c r="B17" s="18">
        <v>407.1169740000002</v>
      </c>
      <c r="C17" s="18">
        <v>389.36408199999994</v>
      </c>
      <c r="D17" s="18">
        <v>458.64520800000003</v>
      </c>
      <c r="E17" s="18">
        <v>631.77188899999999</v>
      </c>
      <c r="F17" s="18">
        <v>753.85262499999999</v>
      </c>
      <c r="G17" s="18">
        <v>977.55938399999991</v>
      </c>
      <c r="H17" s="18">
        <v>1326.7347410000002</v>
      </c>
      <c r="I17" s="18">
        <v>1624.0741627000002</v>
      </c>
      <c r="J17" s="18">
        <v>1942.3034719999998</v>
      </c>
      <c r="K17" s="18">
        <v>2335.9335495287532</v>
      </c>
      <c r="L17" s="18">
        <v>3437.0956376415206</v>
      </c>
      <c r="M17" s="18">
        <v>4519.0346965817316</v>
      </c>
      <c r="N17" s="18">
        <v>5898.0894848699936</v>
      </c>
      <c r="O17" s="18">
        <v>7768.7664554466992</v>
      </c>
      <c r="P17" s="18">
        <v>11319.642461653893</v>
      </c>
      <c r="Q17" s="18">
        <v>13486.028733300835</v>
      </c>
      <c r="R17" s="18">
        <v>17553.450547661636</v>
      </c>
      <c r="S17" s="18">
        <v>21745.461260945958</v>
      </c>
      <c r="T17" s="18">
        <v>34353.044648475174</v>
      </c>
      <c r="U17" s="18">
        <v>42921.30484952702</v>
      </c>
    </row>
    <row r="18" spans="1:21" ht="13" x14ac:dyDescent="0.3">
      <c r="A18" s="2" t="s">
        <v>14</v>
      </c>
      <c r="B18" s="19">
        <v>9.9463177751672909</v>
      </c>
      <c r="C18" s="19">
        <v>4.2190455912399871</v>
      </c>
      <c r="D18" s="19">
        <v>2.7581575430803875</v>
      </c>
      <c r="E18" s="19">
        <v>3.0776726024738723</v>
      </c>
      <c r="F18" s="19">
        <v>5.3758064117686724</v>
      </c>
      <c r="G18" s="19">
        <v>7.8598687790510908</v>
      </c>
      <c r="H18" s="19">
        <v>4.8112409377466854</v>
      </c>
      <c r="I18" s="19">
        <v>4.6612105917986435</v>
      </c>
      <c r="J18" s="19">
        <v>4.8592363118924764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</row>
    <row r="19" spans="1:21" ht="13" x14ac:dyDescent="0.3">
      <c r="A19" s="2" t="s">
        <v>15</v>
      </c>
      <c r="B19" s="19">
        <v>121.74581527398401</v>
      </c>
      <c r="C19" s="19">
        <v>124.45297532138372</v>
      </c>
      <c r="D19" s="19">
        <v>153.73658194343784</v>
      </c>
      <c r="E19" s="19">
        <v>193.88861031812127</v>
      </c>
      <c r="F19" s="19">
        <v>249.5633245762034</v>
      </c>
      <c r="G19" s="19">
        <v>343.57686969734721</v>
      </c>
      <c r="H19" s="19">
        <v>442.45792270460879</v>
      </c>
      <c r="I19" s="19">
        <v>518.38017351177029</v>
      </c>
      <c r="J19" s="19">
        <v>634.83938779385278</v>
      </c>
      <c r="K19" s="18">
        <v>921.27814410251631</v>
      </c>
      <c r="L19" s="18">
        <v>1179.4148175591049</v>
      </c>
      <c r="M19" s="18">
        <v>1588.1145141766185</v>
      </c>
      <c r="N19" s="18">
        <v>2234.4463324110588</v>
      </c>
      <c r="O19" s="18">
        <v>2792.6499837487422</v>
      </c>
      <c r="P19" s="18">
        <v>4112.6937968056827</v>
      </c>
      <c r="Q19" s="18">
        <v>4973.4502740210391</v>
      </c>
      <c r="R19" s="18">
        <v>6348.4919822018519</v>
      </c>
      <c r="S19" s="18">
        <v>8835.8467320616201</v>
      </c>
      <c r="T19" s="18">
        <v>13811.186167899479</v>
      </c>
      <c r="U19" s="18">
        <v>16573.350421772</v>
      </c>
    </row>
    <row r="20" spans="1:21" ht="13" x14ac:dyDescent="0.25">
      <c r="A20" s="14" t="s">
        <v>23</v>
      </c>
      <c r="B20" s="18">
        <v>31.78728758582557</v>
      </c>
      <c r="C20" s="18">
        <v>32.342429027098639</v>
      </c>
      <c r="D20" s="18">
        <v>38.892163051136151</v>
      </c>
      <c r="E20" s="18">
        <v>56.458459444373794</v>
      </c>
      <c r="F20" s="18">
        <v>74.413334703713687</v>
      </c>
      <c r="G20" s="18">
        <v>111.49833383064848</v>
      </c>
      <c r="H20" s="18">
        <v>127.59946833339558</v>
      </c>
      <c r="I20" s="18">
        <v>147.64716116926999</v>
      </c>
      <c r="J20" s="18">
        <v>201.67582106299034</v>
      </c>
      <c r="K20" s="18">
        <v>187.01797942731108</v>
      </c>
      <c r="L20" s="18">
        <v>250.05194415401002</v>
      </c>
      <c r="M20" s="18">
        <v>357.67984290662281</v>
      </c>
      <c r="N20" s="18">
        <v>492.10874606328531</v>
      </c>
      <c r="O20" s="18">
        <v>643.17312890249593</v>
      </c>
      <c r="P20" s="18">
        <v>936.70156988106032</v>
      </c>
      <c r="Q20" s="18">
        <v>1289.9325638325422</v>
      </c>
      <c r="R20" s="18">
        <v>1630.1004289794973</v>
      </c>
      <c r="S20" s="18">
        <v>1852.5059545318459</v>
      </c>
      <c r="T20" s="18">
        <v>2801.0267800591905</v>
      </c>
      <c r="U20" s="18">
        <v>3791.7988237658333</v>
      </c>
    </row>
    <row r="21" spans="1:21" ht="12.75" customHeight="1" x14ac:dyDescent="0.25">
      <c r="A21" s="14" t="s">
        <v>22</v>
      </c>
      <c r="B21" s="18">
        <f>+B19-B20</f>
        <v>89.958527688158441</v>
      </c>
      <c r="C21" s="18">
        <f t="shared" ref="C21:U21" si="0">+C19-C20</f>
        <v>92.110546294285086</v>
      </c>
      <c r="D21" s="18">
        <f t="shared" si="0"/>
        <v>114.84441889230169</v>
      </c>
      <c r="E21" s="18">
        <f t="shared" si="0"/>
        <v>137.43015087374746</v>
      </c>
      <c r="F21" s="18">
        <f t="shared" si="0"/>
        <v>175.1499898724897</v>
      </c>
      <c r="G21" s="18">
        <f t="shared" si="0"/>
        <v>232.07853586669873</v>
      </c>
      <c r="H21" s="18">
        <f t="shared" si="0"/>
        <v>314.85845437121321</v>
      </c>
      <c r="I21" s="18">
        <f t="shared" si="0"/>
        <v>370.73301234250027</v>
      </c>
      <c r="J21" s="18">
        <f t="shared" si="0"/>
        <v>433.16356673086244</v>
      </c>
      <c r="K21" s="18">
        <f t="shared" si="0"/>
        <v>734.26016467520526</v>
      </c>
      <c r="L21" s="18">
        <f t="shared" si="0"/>
        <v>929.36287340509489</v>
      </c>
      <c r="M21" s="18">
        <f t="shared" si="0"/>
        <v>1230.4346712699958</v>
      </c>
      <c r="N21" s="18">
        <f t="shared" si="0"/>
        <v>1742.3375863477736</v>
      </c>
      <c r="O21" s="18">
        <f t="shared" si="0"/>
        <v>2149.4768548462462</v>
      </c>
      <c r="P21" s="18">
        <f t="shared" si="0"/>
        <v>3175.9922269246226</v>
      </c>
      <c r="Q21" s="18">
        <f t="shared" si="0"/>
        <v>3683.5177101884969</v>
      </c>
      <c r="R21" s="18">
        <f t="shared" si="0"/>
        <v>4718.3915532223546</v>
      </c>
      <c r="S21" s="18">
        <f t="shared" si="0"/>
        <v>6983.3407775297746</v>
      </c>
      <c r="T21" s="18">
        <f t="shared" si="0"/>
        <v>11010.159387840289</v>
      </c>
      <c r="U21" s="18">
        <f t="shared" si="0"/>
        <v>12781.551598006166</v>
      </c>
    </row>
    <row r="22" spans="1:21" ht="13" x14ac:dyDescent="0.3">
      <c r="A22" s="2" t="s">
        <v>16</v>
      </c>
      <c r="B22" s="18">
        <v>2.4568457606452307</v>
      </c>
      <c r="C22" s="18">
        <v>2.0202265287507162</v>
      </c>
      <c r="D22" s="18">
        <v>2.3732592635727228</v>
      </c>
      <c r="E22" s="18">
        <v>3.4758131717809344</v>
      </c>
      <c r="F22" s="18">
        <v>4.0118035521614122</v>
      </c>
      <c r="G22" s="18">
        <v>5.5893388068271905</v>
      </c>
      <c r="H22" s="18">
        <v>6.1252226484194034</v>
      </c>
      <c r="I22" s="18">
        <v>8.7544032014352773</v>
      </c>
      <c r="J22" s="18">
        <v>8.8763952799951831</v>
      </c>
      <c r="K22" s="18">
        <v>19.519888136597551</v>
      </c>
      <c r="L22" s="18">
        <v>24.679726244521799</v>
      </c>
      <c r="M22" s="18">
        <v>31.725710920071712</v>
      </c>
      <c r="N22" s="18">
        <v>40.549263578285178</v>
      </c>
      <c r="O22" s="18">
        <v>53.061075199423158</v>
      </c>
      <c r="P22" s="18">
        <v>71.968970739343405</v>
      </c>
      <c r="Q22" s="18">
        <v>84.081698433190155</v>
      </c>
      <c r="R22" s="18">
        <v>108.91195071789616</v>
      </c>
      <c r="S22" s="18">
        <v>134.84771194192817</v>
      </c>
      <c r="T22" s="18">
        <v>211.8406377152877</v>
      </c>
      <c r="U22" s="18">
        <v>265.29843730613334</v>
      </c>
    </row>
    <row r="23" spans="1:21" ht="13" x14ac:dyDescent="0.25">
      <c r="A23" s="9" t="s">
        <v>10</v>
      </c>
      <c r="B23" s="20">
        <v>541.26595280979677</v>
      </c>
      <c r="C23" s="20">
        <v>520.05632944137437</v>
      </c>
      <c r="D23" s="20">
        <v>617.51320675009106</v>
      </c>
      <c r="E23" s="20">
        <v>832.21398509237599</v>
      </c>
      <c r="F23" s="20">
        <v>1012.8035595401334</v>
      </c>
      <c r="G23" s="20">
        <v>1334.5854612832256</v>
      </c>
      <c r="H23" s="20">
        <v>1780.1291272907752</v>
      </c>
      <c r="I23" s="20">
        <v>2155.8699500050043</v>
      </c>
      <c r="J23" s="20">
        <v>2590.8784913857403</v>
      </c>
      <c r="K23" s="20">
        <v>3276.7315817678673</v>
      </c>
      <c r="L23" s="20">
        <v>4641.1901814451467</v>
      </c>
      <c r="M23" s="20">
        <v>6138.8749216784217</v>
      </c>
      <c r="N23" s="20">
        <v>8173.0850808593368</v>
      </c>
      <c r="O23" s="20">
        <v>10614.477514394865</v>
      </c>
      <c r="P23" s="20">
        <v>15504.305229198919</v>
      </c>
      <c r="Q23" s="20">
        <v>18543.560705755066</v>
      </c>
      <c r="R23" s="20">
        <v>24010.854480581384</v>
      </c>
      <c r="S23" s="20">
        <v>30716.155704949506</v>
      </c>
      <c r="T23" s="20">
        <v>48376.071454089935</v>
      </c>
      <c r="U23" s="20">
        <v>59759.953708605157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10.878802839744168</v>
      </c>
      <c r="C31" s="21">
        <v>4.5102441493114434</v>
      </c>
      <c r="D31" s="21">
        <v>3.6661562775638559</v>
      </c>
      <c r="E31" s="21">
        <v>4.1086046037681712</v>
      </c>
      <c r="F31" s="21">
        <v>6.3291649512462742</v>
      </c>
      <c r="G31" s="21">
        <v>9.0367577751447623</v>
      </c>
      <c r="H31" s="21">
        <v>5.953102385813688</v>
      </c>
      <c r="I31" s="21">
        <v>6.3735450297640979</v>
      </c>
      <c r="J31" s="21">
        <v>7.000332361484519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>
        <v>0</v>
      </c>
    </row>
    <row r="32" spans="1:21" ht="13" x14ac:dyDescent="0.25">
      <c r="A32" s="13" t="s">
        <v>12</v>
      </c>
      <c r="B32" s="21">
        <v>1.0009118327776199</v>
      </c>
      <c r="C32" s="21">
        <v>0.77967460036978353</v>
      </c>
      <c r="D32" s="21">
        <v>0.85181746956048165</v>
      </c>
      <c r="E32" s="21">
        <v>1.2730405372595968</v>
      </c>
      <c r="F32" s="21">
        <v>1.1674036751862473</v>
      </c>
      <c r="G32" s="21">
        <v>2.4566533992355701</v>
      </c>
      <c r="H32" s="21">
        <v>2.1477293149799603</v>
      </c>
      <c r="I32" s="21">
        <v>3.2031819792837175</v>
      </c>
      <c r="J32" s="21">
        <v>3.3483371820172128</v>
      </c>
      <c r="K32" s="21">
        <v>3.7782464554771176</v>
      </c>
      <c r="L32" s="21">
        <v>4.5895057267706596</v>
      </c>
      <c r="M32" s="21">
        <v>5.5467681627184149</v>
      </c>
      <c r="N32" s="21">
        <v>6.6629079609122863</v>
      </c>
      <c r="O32" s="21">
        <v>8.7589020732169125</v>
      </c>
      <c r="P32" s="21">
        <v>7.8506824179217265</v>
      </c>
      <c r="Q32" s="21">
        <v>8.1591168455007672</v>
      </c>
      <c r="R32" s="21">
        <v>10.656539355394443</v>
      </c>
      <c r="S32" s="21">
        <v>13.80473702797835</v>
      </c>
      <c r="T32" s="21">
        <v>21.686717953050373</v>
      </c>
      <c r="U32">
        <v>29.073032525810483</v>
      </c>
    </row>
    <row r="33" spans="1:21" ht="12.75" customHeight="1" x14ac:dyDescent="0.25">
      <c r="A33" s="13" t="s">
        <v>3</v>
      </c>
      <c r="B33" s="21">
        <v>18.125353476554633</v>
      </c>
      <c r="C33" s="21">
        <v>9.6070822154617606</v>
      </c>
      <c r="D33" s="21">
        <v>18.588873555820058</v>
      </c>
      <c r="E33" s="21">
        <v>22.255561820316441</v>
      </c>
      <c r="F33" s="21">
        <v>46.12592752345703</v>
      </c>
      <c r="G33" s="21">
        <v>64.121976944154198</v>
      </c>
      <c r="H33" s="21">
        <v>88.959007525122757</v>
      </c>
      <c r="I33" s="21">
        <v>78.255037146426318</v>
      </c>
      <c r="J33" s="21">
        <v>82.514152296071643</v>
      </c>
      <c r="K33" s="21">
        <v>121.44070960248</v>
      </c>
      <c r="L33" s="21">
        <v>175.1024422146896</v>
      </c>
      <c r="M33" s="21">
        <v>195.22446879029221</v>
      </c>
      <c r="N33" s="21">
        <v>345.15848916390132</v>
      </c>
      <c r="O33" s="21">
        <v>342.13420113046487</v>
      </c>
      <c r="P33" s="21">
        <v>629.02746057892091</v>
      </c>
      <c r="Q33" s="21">
        <v>557.53386341445105</v>
      </c>
      <c r="R33" s="21">
        <v>794.5685204009734</v>
      </c>
      <c r="S33" s="21">
        <v>1441.9573188546549</v>
      </c>
      <c r="T33" s="21">
        <v>2277.9306893281419</v>
      </c>
      <c r="U33">
        <v>1183.0429445637774</v>
      </c>
    </row>
    <row r="34" spans="1:21" ht="14.25" customHeight="1" x14ac:dyDescent="0.25">
      <c r="A34" s="13" t="s">
        <v>77</v>
      </c>
      <c r="B34" s="21">
        <v>2.7977563884256709</v>
      </c>
      <c r="C34" s="21">
        <v>1.8294794554617309</v>
      </c>
      <c r="D34" s="21">
        <v>2.3559248984331873</v>
      </c>
      <c r="E34" s="21">
        <v>3.2721566974224912</v>
      </c>
      <c r="F34" s="21">
        <v>4.1607581072100466</v>
      </c>
      <c r="G34" s="21">
        <v>4.6635499098075384</v>
      </c>
      <c r="H34" s="21">
        <v>7.4028317480998105</v>
      </c>
      <c r="I34" s="21">
        <v>11.131730782377032</v>
      </c>
      <c r="J34" s="21">
        <v>13.689718483419067</v>
      </c>
      <c r="K34" s="21">
        <v>149.74103773829518</v>
      </c>
      <c r="L34" s="21">
        <v>147.20318952022876</v>
      </c>
      <c r="M34" s="21">
        <v>158.98142243270016</v>
      </c>
      <c r="N34" s="21">
        <v>215.54164159238218</v>
      </c>
      <c r="O34" s="21">
        <v>275.75804247670771</v>
      </c>
      <c r="P34" s="21">
        <v>404.65133911334965</v>
      </c>
      <c r="Q34" s="21">
        <v>463.27464976671587</v>
      </c>
      <c r="R34" s="21">
        <v>602.74299778432965</v>
      </c>
      <c r="S34" s="21">
        <v>781.33035270834944</v>
      </c>
      <c r="T34" s="21">
        <v>1226.2139560195994</v>
      </c>
      <c r="U34">
        <v>1518.700829405795</v>
      </c>
    </row>
    <row r="35" spans="1:21" ht="13" x14ac:dyDescent="0.25">
      <c r="A35" s="13" t="s">
        <v>5</v>
      </c>
      <c r="B35" s="21">
        <v>0.93780319018046687</v>
      </c>
      <c r="C35" s="21">
        <v>0.7872726312875028</v>
      </c>
      <c r="D35" s="21">
        <v>0.70113398750740907</v>
      </c>
      <c r="E35" s="21">
        <v>0.97641936209252655</v>
      </c>
      <c r="F35" s="21">
        <v>1.121168361588613</v>
      </c>
      <c r="G35" s="21">
        <v>1.2407911272078829</v>
      </c>
      <c r="H35" s="21">
        <v>1.5511058984507293</v>
      </c>
      <c r="I35" s="21">
        <v>2.5566593403519504</v>
      </c>
      <c r="J35" s="21">
        <v>4.6051967833608529</v>
      </c>
      <c r="K35" s="21">
        <v>126.4548263090339</v>
      </c>
      <c r="L35" s="21">
        <v>135.3007814839857</v>
      </c>
      <c r="M35" s="21">
        <v>154.1990222743573</v>
      </c>
      <c r="N35" s="21">
        <v>259.82503232685195</v>
      </c>
      <c r="O35" s="21">
        <v>322.95042263713663</v>
      </c>
      <c r="P35" s="21">
        <v>459.01201294778843</v>
      </c>
      <c r="Q35" s="21">
        <v>365.66349608622244</v>
      </c>
      <c r="R35" s="21">
        <v>478.11125748557987</v>
      </c>
      <c r="S35" s="21">
        <v>611.60238154985348</v>
      </c>
      <c r="T35" s="21">
        <v>966.19720632138433</v>
      </c>
      <c r="U35">
        <v>1999.7897669054005</v>
      </c>
    </row>
    <row r="36" spans="1:21" ht="13" x14ac:dyDescent="0.25">
      <c r="A36" s="13" t="s">
        <v>6</v>
      </c>
      <c r="B36" s="21">
        <v>382.41672100000022</v>
      </c>
      <c r="C36" s="21">
        <v>366.84082399999994</v>
      </c>
      <c r="D36" s="21">
        <v>429.76258500000006</v>
      </c>
      <c r="E36" s="21">
        <v>596.17836499999999</v>
      </c>
      <c r="F36" s="21">
        <v>708.55395299999998</v>
      </c>
      <c r="G36" s="21">
        <v>906.87386399999991</v>
      </c>
      <c r="H36" s="21">
        <v>1237.7519460000001</v>
      </c>
      <c r="I36" s="21">
        <v>1490.1927167000001</v>
      </c>
      <c r="J36" s="21">
        <v>1784.9695689999999</v>
      </c>
      <c r="K36" s="21">
        <v>2335.9335495287532</v>
      </c>
      <c r="L36" s="21">
        <v>3437.0956376415206</v>
      </c>
      <c r="M36" s="21">
        <v>4519.0346965817316</v>
      </c>
      <c r="N36" s="21">
        <v>5898.0894848699936</v>
      </c>
      <c r="O36" s="21">
        <v>7768.7664554466992</v>
      </c>
      <c r="P36" s="21">
        <v>11319.642461653893</v>
      </c>
      <c r="Q36" s="21">
        <v>13486.028733300835</v>
      </c>
      <c r="R36" s="21">
        <v>17553.450547661636</v>
      </c>
      <c r="S36" s="21">
        <v>21745.461260945958</v>
      </c>
      <c r="T36" s="21">
        <v>34353.044648475174</v>
      </c>
      <c r="U36">
        <v>42921.30484952702</v>
      </c>
    </row>
    <row r="37" spans="1:21" ht="13" x14ac:dyDescent="0.25">
      <c r="A37" s="13" t="s">
        <v>7</v>
      </c>
      <c r="B37" s="21">
        <v>15.567707139503121</v>
      </c>
      <c r="C37" s="21">
        <v>25.573413129034488</v>
      </c>
      <c r="D37" s="21">
        <v>23.895602095892997</v>
      </c>
      <c r="E37" s="21">
        <v>30.255673487035015</v>
      </c>
      <c r="F37" s="21">
        <v>35.593300533898635</v>
      </c>
      <c r="G37" s="21">
        <v>42.74260200257369</v>
      </c>
      <c r="H37" s="21">
        <v>49.656191397378343</v>
      </c>
      <c r="I37" s="21">
        <v>53.087893661720827</v>
      </c>
      <c r="J37" s="21">
        <v>54.853878312397384</v>
      </c>
      <c r="K37" s="21">
        <v>45.242243196347836</v>
      </c>
      <c r="L37" s="21">
        <v>55.238053113166558</v>
      </c>
      <c r="M37" s="21">
        <v>69.691000945813798</v>
      </c>
      <c r="N37" s="21">
        <v>95.590476663909612</v>
      </c>
      <c r="O37" s="21">
        <v>121.90639416002732</v>
      </c>
      <c r="P37" s="21">
        <v>167.02175620883412</v>
      </c>
      <c r="Q37" s="21">
        <v>221.09305002553</v>
      </c>
      <c r="R37" s="21">
        <v>253.8926014624445</v>
      </c>
      <c r="S37" s="21">
        <v>336.12410021407317</v>
      </c>
      <c r="T37" s="21">
        <v>516.11285638782931</v>
      </c>
      <c r="U37">
        <v>770.17965165479723</v>
      </c>
    </row>
    <row r="38" spans="1:21" ht="13" x14ac:dyDescent="0.25">
      <c r="A38" s="13" t="s">
        <v>64</v>
      </c>
      <c r="B38" s="21">
        <v>31.78728758582557</v>
      </c>
      <c r="C38" s="21">
        <v>32.342429027098639</v>
      </c>
      <c r="D38" s="21">
        <v>38.892163051136151</v>
      </c>
      <c r="E38" s="21">
        <v>56.458459444373794</v>
      </c>
      <c r="F38" s="21">
        <v>74.413334703713687</v>
      </c>
      <c r="G38" s="21">
        <v>111.49833383064848</v>
      </c>
      <c r="H38" s="21">
        <v>127.59946833339558</v>
      </c>
      <c r="I38" s="21">
        <v>147.64716116926999</v>
      </c>
      <c r="J38" s="21">
        <v>201.67582106299034</v>
      </c>
      <c r="K38" s="21">
        <v>187.01797942731108</v>
      </c>
      <c r="L38" s="21">
        <v>250.05194415401002</v>
      </c>
      <c r="M38" s="21">
        <v>357.67984290662281</v>
      </c>
      <c r="N38" s="21">
        <v>492.10874606328531</v>
      </c>
      <c r="O38" s="21">
        <v>643.17312890249593</v>
      </c>
      <c r="P38" s="21">
        <v>936.70156988106032</v>
      </c>
      <c r="Q38" s="21">
        <v>1289.9325638325422</v>
      </c>
      <c r="R38" s="21">
        <v>1630.1004289794973</v>
      </c>
      <c r="S38" s="21">
        <v>1852.5059545318459</v>
      </c>
      <c r="T38" s="21">
        <v>2801.0267800591905</v>
      </c>
      <c r="U38">
        <v>3791.7988237658333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>
        <v>0</v>
      </c>
    </row>
    <row r="40" spans="1:21" ht="13" x14ac:dyDescent="0.25">
      <c r="A40" s="79" t="s">
        <v>76</v>
      </c>
      <c r="B40" s="21">
        <v>15.117059000000001</v>
      </c>
      <c r="C40" s="21">
        <v>14.455545000000001</v>
      </c>
      <c r="D40" s="21">
        <v>20.187904</v>
      </c>
      <c r="E40" s="21">
        <v>25.057159000000002</v>
      </c>
      <c r="F40" s="21">
        <v>32.114051000000003</v>
      </c>
      <c r="G40" s="21">
        <v>53.562141999999994</v>
      </c>
      <c r="H40" s="21">
        <v>65.641900000000007</v>
      </c>
      <c r="I40" s="21">
        <v>91.221403000000009</v>
      </c>
      <c r="J40" s="21">
        <v>95.773077000000001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>
        <v>0</v>
      </c>
    </row>
    <row r="41" spans="1:21" ht="13" x14ac:dyDescent="0.25">
      <c r="A41" s="13" t="s">
        <v>8</v>
      </c>
      <c r="B41" s="21">
        <v>62.636550356785293</v>
      </c>
      <c r="C41" s="21">
        <v>63.330365233349085</v>
      </c>
      <c r="D41" s="21">
        <v>78.611046414176812</v>
      </c>
      <c r="E41" s="21">
        <v>92.378545140108088</v>
      </c>
      <c r="F41" s="21">
        <v>103.22449768383295</v>
      </c>
      <c r="G41" s="21">
        <v>138.38879029445334</v>
      </c>
      <c r="H41" s="21">
        <v>193.46584468753406</v>
      </c>
      <c r="I41" s="21">
        <v>272.20062119581024</v>
      </c>
      <c r="J41" s="21">
        <v>342.44840890399939</v>
      </c>
      <c r="K41" s="21">
        <v>307.12298951016868</v>
      </c>
      <c r="L41" s="21">
        <v>436.60862759077548</v>
      </c>
      <c r="M41" s="21">
        <v>678.51769958418561</v>
      </c>
      <c r="N41" s="21">
        <v>860.1083022181017</v>
      </c>
      <c r="O41" s="21">
        <v>1131.0299675681158</v>
      </c>
      <c r="P41" s="21">
        <v>1580.3979463971509</v>
      </c>
      <c r="Q41" s="21">
        <v>2151.8752324832676</v>
      </c>
      <c r="R41" s="21">
        <v>2687.3315874515297</v>
      </c>
      <c r="S41" s="21">
        <v>3933.3695991167933</v>
      </c>
      <c r="T41" s="21">
        <v>6213.8585995455715</v>
      </c>
      <c r="U41">
        <v>7546.0638102567218</v>
      </c>
    </row>
    <row r="42" spans="1:21" ht="13" x14ac:dyDescent="0.3">
      <c r="A42" s="15" t="s">
        <v>10</v>
      </c>
      <c r="B42" s="20">
        <v>541.26595280979677</v>
      </c>
      <c r="C42" s="20">
        <v>520.05632944137437</v>
      </c>
      <c r="D42" s="20">
        <v>617.51320675009094</v>
      </c>
      <c r="E42" s="20">
        <v>832.21398509237611</v>
      </c>
      <c r="F42" s="20">
        <v>1012.8035595401335</v>
      </c>
      <c r="G42" s="20">
        <v>1334.5854612832256</v>
      </c>
      <c r="H42" s="20">
        <v>1780.1291272907752</v>
      </c>
      <c r="I42" s="20">
        <v>2155.8699500050043</v>
      </c>
      <c r="J42" s="20">
        <v>2590.8784913857403</v>
      </c>
      <c r="K42" s="20">
        <v>3276.7315817678673</v>
      </c>
      <c r="L42" s="20">
        <v>4641.1901814451476</v>
      </c>
      <c r="M42" s="20">
        <v>6138.8749216784217</v>
      </c>
      <c r="N42" s="20">
        <v>8173.0850808593377</v>
      </c>
      <c r="O42" s="20">
        <v>10614.477514394865</v>
      </c>
      <c r="P42" s="20">
        <v>15504.305229198919</v>
      </c>
      <c r="Q42" s="20">
        <v>18543.560705755066</v>
      </c>
      <c r="R42" s="20">
        <v>24010.854480581384</v>
      </c>
      <c r="S42" s="20">
        <v>30716.15570494951</v>
      </c>
      <c r="T42" s="20">
        <v>48376.071454089943</v>
      </c>
      <c r="U42">
        <v>59759.953708605164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E9" sqref="E9"/>
    </sheetView>
  </sheetViews>
  <sheetFormatPr baseColWidth="10" defaultRowHeight="12.5" x14ac:dyDescent="0.25"/>
  <cols>
    <col min="1" max="1" width="30.7265625" customWidth="1"/>
    <col min="2" max="19" width="12.7265625" bestFit="1" customWidth="1"/>
  </cols>
  <sheetData>
    <row r="1" spans="1:21" ht="15.5" x14ac:dyDescent="0.35">
      <c r="A1" s="22" t="s">
        <v>37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280.95524846468464</v>
      </c>
      <c r="C6" s="17">
        <v>286.19723798809724</v>
      </c>
      <c r="D6" s="17">
        <v>334.37972607617428</v>
      </c>
      <c r="E6" s="17">
        <v>401.8574091996889</v>
      </c>
      <c r="F6" s="17">
        <v>507.24840019744119</v>
      </c>
      <c r="G6" s="17">
        <v>706.43985572659506</v>
      </c>
      <c r="H6" s="17">
        <v>958.14595206568413</v>
      </c>
      <c r="I6" s="17">
        <v>1198.4717587861055</v>
      </c>
      <c r="J6" s="17">
        <v>1430.0526108861511</v>
      </c>
      <c r="K6" s="17">
        <v>2247.3496460882275</v>
      </c>
      <c r="L6" s="17">
        <v>3136.9203982602567</v>
      </c>
      <c r="M6" s="17">
        <v>4173.8741187509977</v>
      </c>
      <c r="N6" s="17">
        <v>5357.9208528857116</v>
      </c>
      <c r="O6" s="17">
        <v>7383.1366560084771</v>
      </c>
      <c r="P6" s="17">
        <v>10636.673730989995</v>
      </c>
      <c r="Q6" s="17">
        <v>13929.631398280633</v>
      </c>
      <c r="R6" s="17">
        <v>17504.375174345107</v>
      </c>
      <c r="S6" s="17">
        <v>20138.960231452558</v>
      </c>
      <c r="T6" s="17">
        <v>25548.011996246187</v>
      </c>
      <c r="U6" s="17">
        <v>38349.608246271244</v>
      </c>
    </row>
    <row r="7" spans="1:21" ht="13" x14ac:dyDescent="0.3">
      <c r="A7" s="2" t="s">
        <v>48</v>
      </c>
      <c r="B7" s="17">
        <v>658.4358800768797</v>
      </c>
      <c r="C7" s="17">
        <v>669.71700735501747</v>
      </c>
      <c r="D7" s="17">
        <v>781.29734862693999</v>
      </c>
      <c r="E7" s="17">
        <v>937.56176034780378</v>
      </c>
      <c r="F7" s="17">
        <v>1181.6831740305508</v>
      </c>
      <c r="G7" s="17">
        <v>1643.2702120678421</v>
      </c>
      <c r="H7" s="17">
        <v>2225.4602619178718</v>
      </c>
      <c r="I7" s="17">
        <v>2779.5297246676346</v>
      </c>
      <c r="J7" s="17">
        <v>3311.7064381824312</v>
      </c>
      <c r="K7" s="17">
        <v>5110.888446886931</v>
      </c>
      <c r="L7" s="17">
        <v>7139.1321723363708</v>
      </c>
      <c r="M7" s="17">
        <v>9519.156611842056</v>
      </c>
      <c r="N7" s="17">
        <v>12257.126310856369</v>
      </c>
      <c r="O7" s="17">
        <v>16953.864334874477</v>
      </c>
      <c r="P7" s="17">
        <v>24529.716369458321</v>
      </c>
      <c r="Q7" s="17">
        <v>32266.775225226273</v>
      </c>
      <c r="R7" s="17">
        <v>40719.781085492745</v>
      </c>
      <c r="S7" s="17">
        <v>47028.043685219396</v>
      </c>
      <c r="T7" s="17">
        <v>59857.343336682607</v>
      </c>
      <c r="U7" s="17">
        <v>90099.752713642534</v>
      </c>
    </row>
    <row r="8" spans="1:21" ht="13" x14ac:dyDescent="0.3">
      <c r="A8" s="1" t="s">
        <v>49</v>
      </c>
      <c r="B8" s="76">
        <v>0.31687826799836877</v>
      </c>
      <c r="C8" s="76">
        <v>0.34506012063221425</v>
      </c>
      <c r="D8" s="76">
        <v>0.31147525147652322</v>
      </c>
      <c r="E8" s="76">
        <v>0.28076480007050847</v>
      </c>
      <c r="F8" s="76">
        <v>0.28104346532062957</v>
      </c>
      <c r="G8" s="76">
        <v>0.31617033571959796</v>
      </c>
      <c r="H8" s="76">
        <v>0.31341824952452935</v>
      </c>
      <c r="I8" s="76">
        <v>0.31593505498865959</v>
      </c>
      <c r="J8" s="76">
        <v>0.3203637460341438</v>
      </c>
      <c r="K8" s="76">
        <v>0.37378454023761065</v>
      </c>
      <c r="L8" s="76">
        <v>0.36684712415656834</v>
      </c>
      <c r="M8" s="76">
        <v>0.37986855479024145</v>
      </c>
      <c r="N8" s="76">
        <v>0.34111914281983441</v>
      </c>
      <c r="O8" s="76">
        <v>0.34534963738794344</v>
      </c>
      <c r="P8" s="76">
        <v>0.32914553614071568</v>
      </c>
      <c r="Q8" s="76">
        <v>0.35486713010632537</v>
      </c>
      <c r="R8" s="76">
        <v>0.33668175836102521</v>
      </c>
      <c r="S8" s="76">
        <v>0.31680519016393116</v>
      </c>
      <c r="T8" s="76">
        <v>0.27110800537850299</v>
      </c>
      <c r="U8" s="76">
        <v>0.28805291534132477</v>
      </c>
    </row>
    <row r="9" spans="1:21" ht="13" x14ac:dyDescent="0.3">
      <c r="A9" s="1" t="s">
        <v>50</v>
      </c>
      <c r="B9" s="76">
        <v>0.72394173318824739</v>
      </c>
      <c r="C9" s="76">
        <v>0.7280462831502077</v>
      </c>
      <c r="D9" s="76">
        <v>0.72284771143184312</v>
      </c>
      <c r="E9" s="76">
        <v>0.61742802019827936</v>
      </c>
      <c r="F9" s="76">
        <v>0.57478305498720095</v>
      </c>
      <c r="G9" s="76">
        <v>0.60858964745620536</v>
      </c>
      <c r="H9" s="76">
        <v>0.5723989992938131</v>
      </c>
      <c r="I9" s="76">
        <v>0.60682790491267136</v>
      </c>
      <c r="J9" s="76">
        <v>0.61715683621148476</v>
      </c>
      <c r="K9" s="76">
        <v>0.67164833953447889</v>
      </c>
      <c r="L9" s="76">
        <v>0.67546211373908094</v>
      </c>
      <c r="M9" s="76">
        <v>0.67167284211586686</v>
      </c>
      <c r="N9" s="76">
        <v>0.65428672555426548</v>
      </c>
      <c r="O9" s="76">
        <v>0.67826454119114388</v>
      </c>
      <c r="P9" s="76">
        <v>0.64844001846851029</v>
      </c>
      <c r="Q9" s="76">
        <v>0.67707883363694599</v>
      </c>
      <c r="R9" s="76">
        <v>0.65404062165984722</v>
      </c>
      <c r="S9" s="76">
        <v>0.65598496873136958</v>
      </c>
      <c r="T9" s="76">
        <v>0.59753328736446643</v>
      </c>
      <c r="U9" s="76">
        <v>0.53659718119881772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3">
      <c r="A17" s="78" t="s">
        <v>13</v>
      </c>
      <c r="B17" s="19">
        <v>209.25283791952197</v>
      </c>
      <c r="C17" s="19">
        <v>207.14019546347419</v>
      </c>
      <c r="D17" s="19">
        <v>230.46385051309616</v>
      </c>
      <c r="E17" s="19">
        <v>281.56811237879725</v>
      </c>
      <c r="F17" s="19">
        <v>342.24284962620186</v>
      </c>
      <c r="G17" s="19">
        <v>482.19954152696829</v>
      </c>
      <c r="H17" s="19">
        <v>649.84423561383949</v>
      </c>
      <c r="I17" s="19">
        <v>870.75831839867726</v>
      </c>
      <c r="J17" s="19">
        <v>1068.8200008085498</v>
      </c>
      <c r="K17" s="19">
        <v>1255.38278072</v>
      </c>
      <c r="L17" s="19">
        <v>1663.5733296300002</v>
      </c>
      <c r="M17" s="19">
        <v>2255.4500795599997</v>
      </c>
      <c r="N17" s="19">
        <v>2954.0287478699997</v>
      </c>
      <c r="O17" s="19">
        <v>4154.8662138400005</v>
      </c>
      <c r="P17" s="19">
        <v>5205.4017038299999</v>
      </c>
      <c r="Q17" s="19">
        <v>8538.5177931599992</v>
      </c>
      <c r="R17" s="19">
        <v>10442.302218629999</v>
      </c>
      <c r="S17" s="19">
        <v>12423.381702223418</v>
      </c>
      <c r="T17" s="19">
        <v>16803.896654</v>
      </c>
      <c r="U17" s="19">
        <v>21838.739999999998</v>
      </c>
    </row>
    <row r="18" spans="1:21" ht="13" x14ac:dyDescent="0.3">
      <c r="A18" s="2" t="s">
        <v>14</v>
      </c>
      <c r="B18" s="19">
        <v>0.35826936523863551</v>
      </c>
      <c r="C18" s="19">
        <v>0.20818680606992451</v>
      </c>
      <c r="D18" s="19">
        <v>0.18406219371042051</v>
      </c>
      <c r="E18" s="19">
        <v>0.2506841009746803</v>
      </c>
      <c r="F18" s="19">
        <v>0.29431007699132811</v>
      </c>
      <c r="G18" s="19">
        <v>0.37749808287302522</v>
      </c>
      <c r="H18" s="19">
        <v>0.49906203960943019</v>
      </c>
      <c r="I18" s="19">
        <v>0.26774860106226411</v>
      </c>
      <c r="J18" s="19">
        <v>0.63077452814763335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</row>
    <row r="19" spans="1:21" ht="13" x14ac:dyDescent="0.3">
      <c r="A19" s="2" t="s">
        <v>15</v>
      </c>
      <c r="B19" s="19">
        <v>71.272237844008345</v>
      </c>
      <c r="C19" s="19">
        <v>78.817229989930397</v>
      </c>
      <c r="D19" s="19">
        <v>103.69047792020658</v>
      </c>
      <c r="E19" s="19">
        <v>119.90252168491828</v>
      </c>
      <c r="F19" s="19">
        <v>159.50475551148594</v>
      </c>
      <c r="G19" s="19">
        <v>210.82481052391643</v>
      </c>
      <c r="H19" s="19">
        <v>273.65849815985513</v>
      </c>
      <c r="I19" s="19">
        <v>315.54413242868884</v>
      </c>
      <c r="J19" s="19">
        <v>345.30722871271121</v>
      </c>
      <c r="K19" s="19">
        <v>966.02699840824152</v>
      </c>
      <c r="L19" s="19">
        <v>1442.2748048647563</v>
      </c>
      <c r="M19" s="19">
        <v>1883.9143061623677</v>
      </c>
      <c r="N19" s="19">
        <v>2364.855279573077</v>
      </c>
      <c r="O19" s="19">
        <v>3182.5204647604473</v>
      </c>
      <c r="P19" s="19">
        <v>5370.9617324453293</v>
      </c>
      <c r="Q19" s="19">
        <v>5350.6003687800512</v>
      </c>
      <c r="R19" s="19">
        <v>6991.1121802734624</v>
      </c>
      <c r="S19" s="19">
        <v>7585.0849370588094</v>
      </c>
      <c r="T19" s="19">
        <v>7208.1368776769496</v>
      </c>
      <c r="U19" s="19">
        <v>16100.96355965576</v>
      </c>
    </row>
    <row r="20" spans="1:21" ht="13" x14ac:dyDescent="0.3">
      <c r="A20" s="14" t="s">
        <v>23</v>
      </c>
      <c r="B20" s="18">
        <v>15.547901755491926</v>
      </c>
      <c r="C20" s="18">
        <v>17.242948743783312</v>
      </c>
      <c r="D20" s="18">
        <v>17.829973624725618</v>
      </c>
      <c r="E20" s="18">
        <v>17.681887209058001</v>
      </c>
      <c r="F20" s="18">
        <v>24.738868640122053</v>
      </c>
      <c r="G20" s="18">
        <v>26.375074819374998</v>
      </c>
      <c r="H20" s="18">
        <v>33.69382298163557</v>
      </c>
      <c r="I20" s="18">
        <v>43.903350106232374</v>
      </c>
      <c r="J20" s="18">
        <v>56.574947668501878</v>
      </c>
      <c r="K20" s="19">
        <v>71.865579080533877</v>
      </c>
      <c r="L20" s="19">
        <v>87.375306175538896</v>
      </c>
      <c r="M20" s="19">
        <v>107.02578903736521</v>
      </c>
      <c r="N20" s="19">
        <v>152.66211025019888</v>
      </c>
      <c r="O20" s="19">
        <v>189.17679376958705</v>
      </c>
      <c r="P20" s="19">
        <v>262.94285386609243</v>
      </c>
      <c r="Q20" s="19">
        <v>306.94195374283532</v>
      </c>
      <c r="R20" s="19">
        <v>516.86347489422837</v>
      </c>
      <c r="S20" s="19">
        <v>490.66601687429568</v>
      </c>
      <c r="T20" s="19">
        <v>1014.3590991309725</v>
      </c>
      <c r="U20" s="19">
        <v>1301.1307643443668</v>
      </c>
    </row>
    <row r="21" spans="1:21" ht="12.75" customHeight="1" x14ac:dyDescent="0.3">
      <c r="A21" s="14" t="s">
        <v>22</v>
      </c>
      <c r="B21" s="18">
        <f>+B19-B20</f>
        <v>55.724336088516417</v>
      </c>
      <c r="C21" s="18">
        <f t="shared" ref="C21:U21" si="0">+C19-C20</f>
        <v>61.574281246147081</v>
      </c>
      <c r="D21" s="18">
        <f t="shared" si="0"/>
        <v>85.860504295480951</v>
      </c>
      <c r="E21" s="18">
        <f t="shared" si="0"/>
        <v>102.22063447586028</v>
      </c>
      <c r="F21" s="18">
        <f t="shared" si="0"/>
        <v>134.76588687136388</v>
      </c>
      <c r="G21" s="18">
        <f t="shared" si="0"/>
        <v>184.44973570454144</v>
      </c>
      <c r="H21" s="18">
        <f t="shared" si="0"/>
        <v>239.96467517821955</v>
      </c>
      <c r="I21" s="18">
        <f t="shared" si="0"/>
        <v>271.64078232245646</v>
      </c>
      <c r="J21" s="18">
        <f t="shared" si="0"/>
        <v>288.73228104420934</v>
      </c>
      <c r="K21" s="18">
        <f t="shared" si="0"/>
        <v>894.16141932770768</v>
      </c>
      <c r="L21" s="18">
        <f t="shared" si="0"/>
        <v>1354.8994986892174</v>
      </c>
      <c r="M21" s="18">
        <f t="shared" si="0"/>
        <v>1776.8885171250024</v>
      </c>
      <c r="N21" s="18">
        <f t="shared" si="0"/>
        <v>2212.193169322878</v>
      </c>
      <c r="O21" s="18">
        <f t="shared" si="0"/>
        <v>2993.3436709908601</v>
      </c>
      <c r="P21" s="18">
        <f t="shared" si="0"/>
        <v>5108.018878579237</v>
      </c>
      <c r="Q21" s="18">
        <f t="shared" si="0"/>
        <v>5043.6584150372155</v>
      </c>
      <c r="R21" s="18">
        <f t="shared" si="0"/>
        <v>6474.2487053792338</v>
      </c>
      <c r="S21" s="18">
        <f t="shared" si="0"/>
        <v>7094.4189201845138</v>
      </c>
      <c r="T21" s="18">
        <f t="shared" si="0"/>
        <v>6193.7777785459766</v>
      </c>
      <c r="U21" s="19">
        <f t="shared" si="0"/>
        <v>14799.832795311393</v>
      </c>
    </row>
    <row r="22" spans="1:21" ht="13" x14ac:dyDescent="0.3">
      <c r="A22" s="2" t="s">
        <v>16</v>
      </c>
      <c r="B22" s="18">
        <v>7.1903335915701569E-2</v>
      </c>
      <c r="C22" s="18">
        <v>3.1625728622764304E-2</v>
      </c>
      <c r="D22" s="18">
        <v>4.1335449161147911E-2</v>
      </c>
      <c r="E22" s="18">
        <v>0.13609103499872524</v>
      </c>
      <c r="F22" s="18">
        <v>5.2064849827620403</v>
      </c>
      <c r="G22" s="18">
        <v>13.038005592837377</v>
      </c>
      <c r="H22" s="18">
        <v>34.14415625238022</v>
      </c>
      <c r="I22" s="18">
        <v>11.901559357677456</v>
      </c>
      <c r="J22" s="18">
        <v>15.294606836742631</v>
      </c>
      <c r="K22" s="19">
        <v>25.939866959985324</v>
      </c>
      <c r="L22" s="19">
        <v>31.072263765500626</v>
      </c>
      <c r="M22" s="19">
        <v>34.509733028630471</v>
      </c>
      <c r="N22" s="19">
        <v>39.036825442634807</v>
      </c>
      <c r="O22" s="19">
        <v>45.749977408030155</v>
      </c>
      <c r="P22" s="19">
        <v>60.310294714665822</v>
      </c>
      <c r="Q22" s="19">
        <v>40.513236340584044</v>
      </c>
      <c r="R22" s="19">
        <v>70.960775441649815</v>
      </c>
      <c r="S22" s="19">
        <v>130.49359217033037</v>
      </c>
      <c r="T22" s="19">
        <v>1535.9784645692348</v>
      </c>
      <c r="U22" s="19">
        <v>409.9046866154917</v>
      </c>
    </row>
    <row r="23" spans="1:21" ht="13" x14ac:dyDescent="0.25">
      <c r="A23" s="9" t="s">
        <v>10</v>
      </c>
      <c r="B23" s="20">
        <v>280.95524846468464</v>
      </c>
      <c r="C23" s="20">
        <v>286.1972379880973</v>
      </c>
      <c r="D23" s="20">
        <v>334.37972607617428</v>
      </c>
      <c r="E23" s="20">
        <v>401.85740919968896</v>
      </c>
      <c r="F23" s="20">
        <v>507.24840019744119</v>
      </c>
      <c r="G23" s="20">
        <v>706.43985572659517</v>
      </c>
      <c r="H23" s="20">
        <v>958.14595206568413</v>
      </c>
      <c r="I23" s="20">
        <v>1198.471758786106</v>
      </c>
      <c r="J23" s="20">
        <v>1430.0526108861511</v>
      </c>
      <c r="K23" s="20">
        <v>2247.349646088227</v>
      </c>
      <c r="L23" s="20">
        <v>3136.9203982602576</v>
      </c>
      <c r="M23" s="20">
        <v>4173.8741187509977</v>
      </c>
      <c r="N23" s="20">
        <v>5357.9208528857116</v>
      </c>
      <c r="O23" s="20">
        <v>7383.1366560084771</v>
      </c>
      <c r="P23" s="20">
        <v>10636.673730989995</v>
      </c>
      <c r="Q23" s="20">
        <v>13929.631398280635</v>
      </c>
      <c r="R23" s="20">
        <v>17504.37517434511</v>
      </c>
      <c r="S23" s="20">
        <v>20138.960231452555</v>
      </c>
      <c r="T23" s="20">
        <v>25548.011996246183</v>
      </c>
      <c r="U23" s="20">
        <v>38349.608246271244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1.4324694970553078</v>
      </c>
      <c r="C31" s="21">
        <v>1.1741659275759864</v>
      </c>
      <c r="D31" s="21">
        <v>1.1662382696798239</v>
      </c>
      <c r="E31" s="21">
        <v>1.9235296344170596</v>
      </c>
      <c r="F31" s="21">
        <v>2.2615878262471938</v>
      </c>
      <c r="G31" s="21">
        <v>2.9134051322807331</v>
      </c>
      <c r="H31" s="21">
        <v>3.8788833065473858</v>
      </c>
      <c r="I31" s="21">
        <v>2.2588899102005602</v>
      </c>
      <c r="J31" s="21">
        <v>4.9768899020597219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</row>
    <row r="32" spans="1:21" ht="13" x14ac:dyDescent="0.25">
      <c r="A32" s="13" t="s">
        <v>12</v>
      </c>
      <c r="B32" s="21">
        <v>7.1903335915701569E-2</v>
      </c>
      <c r="C32" s="21">
        <v>3.1625728622764304E-2</v>
      </c>
      <c r="D32" s="21">
        <v>4.1335449161147911E-2</v>
      </c>
      <c r="E32" s="21">
        <v>0.13609103499872524</v>
      </c>
      <c r="F32" s="21">
        <v>1.1201704193371997</v>
      </c>
      <c r="G32" s="21">
        <v>1.9730169967240649</v>
      </c>
      <c r="H32" s="21">
        <v>1.7476804116250653</v>
      </c>
      <c r="I32" s="21">
        <v>1.5689428067831761</v>
      </c>
      <c r="J32" s="21">
        <v>1.9199988542487409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43.020584285842531</v>
      </c>
      <c r="T32" s="21">
        <v>44.011541086268466</v>
      </c>
      <c r="U32" s="21">
        <v>117.77318769454227</v>
      </c>
    </row>
    <row r="33" spans="1:21" ht="12.75" customHeight="1" x14ac:dyDescent="0.25">
      <c r="A33" s="13" t="s">
        <v>3</v>
      </c>
      <c r="B33" s="21">
        <v>21.381188342161028</v>
      </c>
      <c r="C33" s="21">
        <v>15.996468024172795</v>
      </c>
      <c r="D33" s="21">
        <v>39.267169681506516</v>
      </c>
      <c r="E33" s="21">
        <v>53.2576242256957</v>
      </c>
      <c r="F33" s="21">
        <v>90.364609221363082</v>
      </c>
      <c r="G33" s="21">
        <v>134.26382836933354</v>
      </c>
      <c r="H33" s="21">
        <v>160.80470833552585</v>
      </c>
      <c r="I33" s="21">
        <v>176.18395971036816</v>
      </c>
      <c r="J33" s="21">
        <v>226.78503088968938</v>
      </c>
      <c r="K33" s="21">
        <v>233.71972536737906</v>
      </c>
      <c r="L33" s="21">
        <v>330.5399761133466</v>
      </c>
      <c r="M33" s="21">
        <v>311.81264213095426</v>
      </c>
      <c r="N33" s="21">
        <v>561.75323375460073</v>
      </c>
      <c r="O33" s="21">
        <v>760.76980390769882</v>
      </c>
      <c r="P33" s="21">
        <v>1281.1847795179015</v>
      </c>
      <c r="Q33" s="21">
        <v>952.59363569016818</v>
      </c>
      <c r="R33" s="21">
        <v>1566.5555062424696</v>
      </c>
      <c r="S33" s="21">
        <v>2270.6602157584775</v>
      </c>
      <c r="T33" s="21">
        <v>2079.8993439584506</v>
      </c>
      <c r="U33" s="21">
        <v>2006.5508661711003</v>
      </c>
    </row>
    <row r="34" spans="1:21" ht="14.25" customHeight="1" x14ac:dyDescent="0.25">
      <c r="A34" s="13" t="s">
        <v>77</v>
      </c>
      <c r="B34" s="21">
        <v>0.33127683222132692</v>
      </c>
      <c r="C34" s="21">
        <v>0.35852670834551703</v>
      </c>
      <c r="D34" s="21">
        <v>0.6175774451232755</v>
      </c>
      <c r="E34" s="21">
        <v>0.80643076141967918</v>
      </c>
      <c r="F34" s="21">
        <v>5.6511968346337378</v>
      </c>
      <c r="G34" s="21">
        <v>12.865943552047531</v>
      </c>
      <c r="H34" s="21">
        <v>35.133854383024229</v>
      </c>
      <c r="I34" s="21">
        <v>14.24735828098235</v>
      </c>
      <c r="J34" s="21">
        <v>18.097627162859297</v>
      </c>
      <c r="K34" s="21">
        <v>25.939866959985324</v>
      </c>
      <c r="L34" s="21">
        <v>31.072263765500626</v>
      </c>
      <c r="M34" s="21">
        <v>34.509733028630471</v>
      </c>
      <c r="N34" s="21">
        <v>44.844313122634816</v>
      </c>
      <c r="O34" s="21">
        <v>45.749977408030155</v>
      </c>
      <c r="P34" s="21">
        <v>60.310294714665822</v>
      </c>
      <c r="Q34" s="21">
        <v>62.16445613058405</v>
      </c>
      <c r="R34" s="21">
        <v>95.096357010308211</v>
      </c>
      <c r="S34" s="21">
        <v>227.99056217054186</v>
      </c>
      <c r="T34" s="21">
        <v>1547.780895778347</v>
      </c>
      <c r="U34" s="21">
        <v>2407.5876695679199</v>
      </c>
    </row>
    <row r="35" spans="1:21" ht="13" x14ac:dyDescent="0.25">
      <c r="A35" s="13" t="s">
        <v>5</v>
      </c>
      <c r="B35" s="21">
        <v>0.30640770828383779</v>
      </c>
      <c r="C35" s="21">
        <v>0.33446947954828243</v>
      </c>
      <c r="D35" s="21">
        <v>0.40291684869775146</v>
      </c>
      <c r="E35" s="21">
        <v>0.91638965800744243</v>
      </c>
      <c r="F35" s="21">
        <v>1.0758668370016329</v>
      </c>
      <c r="G35" s="21">
        <v>1.3799652140580592</v>
      </c>
      <c r="H35" s="21">
        <v>1.8243490114611396</v>
      </c>
      <c r="I35" s="21">
        <v>0.97876988610538784</v>
      </c>
      <c r="J35" s="21">
        <v>2.3058313306730152</v>
      </c>
      <c r="K35" s="21">
        <v>161.46569676121885</v>
      </c>
      <c r="L35" s="21">
        <v>214.46940035392441</v>
      </c>
      <c r="M35" s="21">
        <v>217.51820368524707</v>
      </c>
      <c r="N35" s="21">
        <v>6.0633609612325916</v>
      </c>
      <c r="O35" s="21">
        <v>9.5541293366904796</v>
      </c>
      <c r="P35" s="21">
        <v>276.0542946712788</v>
      </c>
      <c r="Q35" s="21">
        <v>6.2841352206983139</v>
      </c>
      <c r="R35" s="21">
        <v>10.696893907086505</v>
      </c>
      <c r="S35" s="21">
        <v>20.136057947242502</v>
      </c>
      <c r="T35" s="21">
        <v>68.591738086235111</v>
      </c>
      <c r="U35" s="21">
        <v>188.40435571864882</v>
      </c>
    </row>
    <row r="36" spans="1:21" ht="13" x14ac:dyDescent="0.25">
      <c r="A36" s="13" t="s">
        <v>6</v>
      </c>
      <c r="B36" s="21">
        <v>199.22268358952198</v>
      </c>
      <c r="C36" s="21">
        <v>195.0610949934742</v>
      </c>
      <c r="D36" s="21">
        <v>222.85901642258932</v>
      </c>
      <c r="E36" s="21">
        <v>268.22629228759564</v>
      </c>
      <c r="F36" s="21">
        <v>328.61613695227618</v>
      </c>
      <c r="G36" s="21">
        <v>465.19416010499134</v>
      </c>
      <c r="H36" s="21">
        <v>628.42366645865354</v>
      </c>
      <c r="I36" s="21">
        <v>845.63004870164468</v>
      </c>
      <c r="J36" s="21">
        <v>1047.125172287205</v>
      </c>
      <c r="K36" s="21">
        <v>1435.2624263091825</v>
      </c>
      <c r="L36" s="21">
        <v>2141.7090754899973</v>
      </c>
      <c r="M36" s="21">
        <v>2895.9043518268231</v>
      </c>
      <c r="N36" s="21">
        <v>3797.4318682455223</v>
      </c>
      <c r="O36" s="21">
        <v>5191.4902869944071</v>
      </c>
      <c r="P36" s="21">
        <v>7337.6289525719303</v>
      </c>
      <c r="Q36" s="21">
        <v>10232.314379396516</v>
      </c>
      <c r="R36" s="21">
        <v>12691.634751389858</v>
      </c>
      <c r="S36" s="21">
        <v>14826.587387639114</v>
      </c>
      <c r="T36" s="21">
        <v>16708.906236235616</v>
      </c>
      <c r="U36" s="21">
        <v>21838.739999999998</v>
      </c>
    </row>
    <row r="37" spans="1:21" ht="13" x14ac:dyDescent="0.25">
      <c r="A37" s="13" t="s">
        <v>7</v>
      </c>
      <c r="B37" s="21">
        <v>6.7887467400000006</v>
      </c>
      <c r="C37" s="21">
        <v>17.762262688313665</v>
      </c>
      <c r="D37" s="21">
        <v>8.615866101339364</v>
      </c>
      <c r="E37" s="21">
        <v>9.396915679954132</v>
      </c>
      <c r="F37" s="21">
        <v>11.333638052938934</v>
      </c>
      <c r="G37" s="21">
        <v>16.1453586222692</v>
      </c>
      <c r="H37" s="21">
        <v>12.744893698100249</v>
      </c>
      <c r="I37" s="21">
        <v>15.209321244382807</v>
      </c>
      <c r="J37" s="21">
        <v>17.237175694934127</v>
      </c>
      <c r="K37" s="21">
        <v>58.622789567780323</v>
      </c>
      <c r="L37" s="21">
        <v>34.005681668890098</v>
      </c>
      <c r="M37" s="21">
        <v>96.242388347821375</v>
      </c>
      <c r="N37" s="21">
        <v>69.941194400279002</v>
      </c>
      <c r="O37" s="21">
        <v>103.41913117893171</v>
      </c>
      <c r="P37" s="21">
        <v>189.66449803147233</v>
      </c>
      <c r="Q37" s="21">
        <v>229.98955230171009</v>
      </c>
      <c r="R37" s="21">
        <v>334.20933896739876</v>
      </c>
      <c r="S37" s="21">
        <v>629.12268499726554</v>
      </c>
      <c r="T37" s="21">
        <v>567.24729097942225</v>
      </c>
      <c r="U37" s="21">
        <v>1558.0864893052453</v>
      </c>
    </row>
    <row r="38" spans="1:21" ht="13" x14ac:dyDescent="0.25">
      <c r="A38" s="13" t="s">
        <v>64</v>
      </c>
      <c r="B38" s="21">
        <v>15.547901755491926</v>
      </c>
      <c r="C38" s="21">
        <v>17.242948743783312</v>
      </c>
      <c r="D38" s="21">
        <v>17.829973624725618</v>
      </c>
      <c r="E38" s="21">
        <v>17.681887209058001</v>
      </c>
      <c r="F38" s="21">
        <v>24.738868640122053</v>
      </c>
      <c r="G38" s="21">
        <v>26.375074819374998</v>
      </c>
      <c r="H38" s="21">
        <v>33.69382298163557</v>
      </c>
      <c r="I38" s="21">
        <v>43.903350106232374</v>
      </c>
      <c r="J38" s="21">
        <v>56.574947668501878</v>
      </c>
      <c r="K38" s="21">
        <v>71.865579080533877</v>
      </c>
      <c r="L38" s="21">
        <v>87.375306175538896</v>
      </c>
      <c r="M38" s="21">
        <v>107.02578903736521</v>
      </c>
      <c r="N38" s="21">
        <v>152.66211025019888</v>
      </c>
      <c r="O38" s="21">
        <v>189.17679376958705</v>
      </c>
      <c r="P38" s="21">
        <v>262.94285386609243</v>
      </c>
      <c r="Q38" s="21">
        <v>306.94195374283532</v>
      </c>
      <c r="R38" s="21">
        <v>516.86347489422837</v>
      </c>
      <c r="S38" s="21">
        <v>490.66601687429568</v>
      </c>
      <c r="T38" s="21">
        <v>1014.3590991309725</v>
      </c>
      <c r="U38" s="21">
        <v>1301.1307643443668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</row>
    <row r="40" spans="1:21" ht="13" x14ac:dyDescent="0.25">
      <c r="A40" s="79" t="s">
        <v>76</v>
      </c>
      <c r="B40" s="21">
        <v>1.4774889599999999</v>
      </c>
      <c r="C40" s="21">
        <v>1.3696594000000002</v>
      </c>
      <c r="D40" s="21">
        <v>1.9905251199999998</v>
      </c>
      <c r="E40" s="21">
        <v>3.4646744857037008</v>
      </c>
      <c r="F40" s="21">
        <v>4.0755698031439227</v>
      </c>
      <c r="G40" s="21">
        <v>5.2272866879014712</v>
      </c>
      <c r="H40" s="21">
        <v>6.9976121640881406</v>
      </c>
      <c r="I40" s="21">
        <v>7.0407464339052419</v>
      </c>
      <c r="J40" s="21">
        <v>9.0134292439272503</v>
      </c>
      <c r="K40" s="21">
        <v>3.1481347006945914</v>
      </c>
      <c r="L40" s="21">
        <v>3.4419480364768615</v>
      </c>
      <c r="M40" s="21">
        <v>5.0681761940263321</v>
      </c>
      <c r="N40" s="21">
        <v>5.6546953599850562</v>
      </c>
      <c r="O40" s="21">
        <v>11.22958195</v>
      </c>
      <c r="P40" s="21">
        <v>23.355935519999999</v>
      </c>
      <c r="Q40" s="21">
        <v>18.483411719999999</v>
      </c>
      <c r="R40" s="21">
        <v>21.708181009999997</v>
      </c>
      <c r="S40" s="21">
        <v>40.863936255084916</v>
      </c>
      <c r="T40" s="21">
        <v>116.88121099999999</v>
      </c>
      <c r="U40" s="21">
        <v>321.04346483224009</v>
      </c>
    </row>
    <row r="41" spans="1:21" ht="13" x14ac:dyDescent="0.25">
      <c r="A41" s="13" t="s">
        <v>8</v>
      </c>
      <c r="B41" s="21">
        <v>34.395181704033561</v>
      </c>
      <c r="C41" s="21">
        <v>36.866016294260774</v>
      </c>
      <c r="D41" s="21">
        <v>41.589107113351481</v>
      </c>
      <c r="E41" s="21">
        <v>46.047574222838833</v>
      </c>
      <c r="F41" s="21">
        <v>38.010755610377231</v>
      </c>
      <c r="G41" s="21">
        <v>40.101816227614115</v>
      </c>
      <c r="H41" s="21">
        <v>72.896481315022996</v>
      </c>
      <c r="I41" s="21">
        <v>91.450371705501027</v>
      </c>
      <c r="J41" s="21">
        <v>46.016507852052882</v>
      </c>
      <c r="K41" s="21">
        <v>257.32542734145233</v>
      </c>
      <c r="L41" s="21">
        <v>294.30674665658233</v>
      </c>
      <c r="M41" s="21">
        <v>505.79283450012974</v>
      </c>
      <c r="N41" s="21">
        <v>719.5700767912582</v>
      </c>
      <c r="O41" s="21">
        <v>1071.7469514631339</v>
      </c>
      <c r="P41" s="21">
        <v>1205.5321220966537</v>
      </c>
      <c r="Q41" s="21">
        <v>2120.8598740781235</v>
      </c>
      <c r="R41" s="21">
        <v>2267.6106709237624</v>
      </c>
      <c r="S41" s="21">
        <v>1589.9127855246936</v>
      </c>
      <c r="T41" s="21">
        <v>3400.3346399908733</v>
      </c>
      <c r="U41" s="21">
        <v>8610.2914486371883</v>
      </c>
    </row>
    <row r="42" spans="1:21" ht="13" x14ac:dyDescent="0.3">
      <c r="A42" s="15" t="s">
        <v>10</v>
      </c>
      <c r="B42" s="20">
        <v>280.95524846468464</v>
      </c>
      <c r="C42" s="20">
        <v>286.19723798809724</v>
      </c>
      <c r="D42" s="20">
        <v>334.37972607617422</v>
      </c>
      <c r="E42" s="20">
        <v>401.8574091996889</v>
      </c>
      <c r="F42" s="20">
        <v>507.24840019744113</v>
      </c>
      <c r="G42" s="20">
        <v>706.43985572659506</v>
      </c>
      <c r="H42" s="20">
        <v>958.14595206568424</v>
      </c>
      <c r="I42" s="20">
        <v>1198.471758786106</v>
      </c>
      <c r="J42" s="20">
        <v>1430.0526108861513</v>
      </c>
      <c r="K42" s="20">
        <v>2247.349646088227</v>
      </c>
      <c r="L42" s="20">
        <v>3136.9203982602571</v>
      </c>
      <c r="M42" s="20">
        <v>4173.8741187509977</v>
      </c>
      <c r="N42" s="20">
        <v>5357.9208528857116</v>
      </c>
      <c r="O42" s="20">
        <v>7383.1366560084789</v>
      </c>
      <c r="P42" s="20">
        <v>10636.673730989995</v>
      </c>
      <c r="Q42" s="20">
        <v>13929.631398280635</v>
      </c>
      <c r="R42" s="20">
        <v>17504.37517434511</v>
      </c>
      <c r="S42" s="20">
        <v>20138.960231452562</v>
      </c>
      <c r="T42" s="20">
        <v>25548.011996246187</v>
      </c>
      <c r="U42" s="20">
        <v>38349.608246271251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A8" sqref="A8"/>
    </sheetView>
  </sheetViews>
  <sheetFormatPr baseColWidth="10" defaultRowHeight="12.5" x14ac:dyDescent="0.25"/>
  <cols>
    <col min="1" max="1" width="31.81640625" customWidth="1"/>
    <col min="2" max="19" width="12.7265625" bestFit="1" customWidth="1"/>
  </cols>
  <sheetData>
    <row r="1" spans="1:21" ht="15.5" x14ac:dyDescent="0.35">
      <c r="A1" s="22" t="s">
        <v>38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447.32276828233529</v>
      </c>
      <c r="C6" s="17">
        <v>478.52923555341386</v>
      </c>
      <c r="D6" s="17">
        <v>649.19185715824585</v>
      </c>
      <c r="E6" s="17">
        <v>674.44721492197436</v>
      </c>
      <c r="F6" s="17">
        <v>824.91420078681767</v>
      </c>
      <c r="G6" s="17">
        <v>1020.3304593105378</v>
      </c>
      <c r="H6" s="17">
        <v>1326.8962505737431</v>
      </c>
      <c r="I6" s="17">
        <v>1891.5145747242691</v>
      </c>
      <c r="J6" s="17">
        <v>1902.2003381752661</v>
      </c>
      <c r="K6" s="17">
        <v>2441.7390564054663</v>
      </c>
      <c r="L6" s="17">
        <v>3139.1258299747678</v>
      </c>
      <c r="M6" s="17">
        <v>3943.2932020896919</v>
      </c>
      <c r="N6" s="17">
        <v>4815.8424264360465</v>
      </c>
      <c r="O6" s="17">
        <v>7184.2307530285507</v>
      </c>
      <c r="P6" s="17">
        <v>11169.665229428623</v>
      </c>
      <c r="Q6" s="17">
        <v>14595.299667531257</v>
      </c>
      <c r="R6" s="17">
        <v>19659.151765212864</v>
      </c>
      <c r="S6" s="17">
        <v>25001.063535666948</v>
      </c>
      <c r="T6" s="17">
        <v>41865.226830005791</v>
      </c>
      <c r="U6" s="17">
        <v>55536.025480739459</v>
      </c>
    </row>
    <row r="7" spans="1:21" ht="13" x14ac:dyDescent="0.3">
      <c r="A7" s="2" t="s">
        <v>48</v>
      </c>
      <c r="B7" s="17">
        <v>2477.1582979324025</v>
      </c>
      <c r="C7" s="17">
        <v>2654.7757894682914</v>
      </c>
      <c r="D7" s="17">
        <v>3608.1159013543343</v>
      </c>
      <c r="E7" s="17">
        <v>3755.3019041825164</v>
      </c>
      <c r="F7" s="17">
        <v>4601.4699008280777</v>
      </c>
      <c r="G7" s="17">
        <v>5701.9186105452818</v>
      </c>
      <c r="H7" s="17">
        <v>7428.6677398199699</v>
      </c>
      <c r="I7" s="17">
        <v>10609.109157359248</v>
      </c>
      <c r="J7" s="17">
        <v>10688.633795562166</v>
      </c>
      <c r="K7" s="17">
        <v>12848.688453916933</v>
      </c>
      <c r="L7" s="17">
        <v>16418.279732290612</v>
      </c>
      <c r="M7" s="17">
        <v>20505.518356818848</v>
      </c>
      <c r="N7" s="17">
        <v>24897.596116530593</v>
      </c>
      <c r="O7" s="17">
        <v>36919.645579849792</v>
      </c>
      <c r="P7" s="17">
        <v>57053.000247366253</v>
      </c>
      <c r="Q7" s="17">
        <v>74100.228299823095</v>
      </c>
      <c r="R7" s="17">
        <v>99224.5001474444</v>
      </c>
      <c r="S7" s="17">
        <v>125498.52688900853</v>
      </c>
      <c r="T7" s="17">
        <v>209127.46306012184</v>
      </c>
      <c r="U7" s="17">
        <v>276260.15023150737</v>
      </c>
    </row>
    <row r="8" spans="1:21" ht="13" x14ac:dyDescent="0.3">
      <c r="A8" s="1" t="s">
        <v>49</v>
      </c>
      <c r="B8" s="76">
        <v>0.35342057176335706</v>
      </c>
      <c r="C8" s="76">
        <v>0.34226991215305674</v>
      </c>
      <c r="D8" s="76">
        <v>0.3295416355165412</v>
      </c>
      <c r="E8" s="76">
        <v>0.28761579145343008</v>
      </c>
      <c r="F8" s="76">
        <v>0.2759886079148548</v>
      </c>
      <c r="G8" s="76">
        <v>0.29573323861148837</v>
      </c>
      <c r="H8" s="76">
        <v>0.30254615465405948</v>
      </c>
      <c r="I8" s="76">
        <v>0.33376992761140806</v>
      </c>
      <c r="J8" s="76">
        <v>0.28758430002273377</v>
      </c>
      <c r="K8" s="76">
        <v>0.31716807806256264</v>
      </c>
      <c r="L8" s="76">
        <v>0.32488700340667542</v>
      </c>
      <c r="M8" s="76">
        <v>0.33591999902910002</v>
      </c>
      <c r="N8" s="76">
        <v>0.33061956963808448</v>
      </c>
      <c r="O8" s="76">
        <v>0.30080890687198858</v>
      </c>
      <c r="P8" s="76">
        <v>0.33885432431837614</v>
      </c>
      <c r="Q8" s="76">
        <v>0.32740608358360318</v>
      </c>
      <c r="R8" s="76">
        <v>0.32306728496536968</v>
      </c>
      <c r="S8" s="76">
        <v>0.33009444980797464</v>
      </c>
      <c r="T8" s="76">
        <v>0.31904711459480034</v>
      </c>
      <c r="U8" s="76">
        <v>0.33078118400597284</v>
      </c>
    </row>
    <row r="9" spans="1:21" ht="13" x14ac:dyDescent="0.3">
      <c r="A9" s="1" t="s">
        <v>50</v>
      </c>
      <c r="B9" s="76">
        <v>0.66276541463283356</v>
      </c>
      <c r="C9" s="76">
        <v>0.65059656802537458</v>
      </c>
      <c r="D9" s="76">
        <v>0.62769871638789621</v>
      </c>
      <c r="E9" s="76">
        <v>0.57600806596362064</v>
      </c>
      <c r="F9" s="76">
        <v>0.57060175652264711</v>
      </c>
      <c r="G9" s="76">
        <v>0.57396633123743124</v>
      </c>
      <c r="H9" s="76">
        <v>0.58040375851753812</v>
      </c>
      <c r="I9" s="76">
        <v>0.58235480594525724</v>
      </c>
      <c r="J9" s="76">
        <v>0.5012678918161948</v>
      </c>
      <c r="K9" s="76">
        <v>0.66975440415783083</v>
      </c>
      <c r="L9" s="76">
        <v>0.68656977317353429</v>
      </c>
      <c r="M9" s="76">
        <v>0.67669237953229522</v>
      </c>
      <c r="N9" s="76">
        <v>0.65532360996386763</v>
      </c>
      <c r="O9" s="76">
        <v>0.63902624178937451</v>
      </c>
      <c r="P9" s="76">
        <v>0.6564589770454663</v>
      </c>
      <c r="Q9" s="76">
        <v>0.66138957006742949</v>
      </c>
      <c r="R9" s="76">
        <v>0.66536065668675759</v>
      </c>
      <c r="S9" s="76">
        <v>0.61780480358657064</v>
      </c>
      <c r="T9" s="76">
        <v>0.58456485011494419</v>
      </c>
      <c r="U9" s="76">
        <v>0.57654207011950087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25">
      <c r="A17" s="75" t="s">
        <v>13</v>
      </c>
      <c r="B17" s="18">
        <v>305.46042782429134</v>
      </c>
      <c r="C17" s="18">
        <v>313.13513046000008</v>
      </c>
      <c r="D17" s="18">
        <v>406.33306082171219</v>
      </c>
      <c r="E17" s="18">
        <v>441.25369207999995</v>
      </c>
      <c r="F17" s="18">
        <v>544.90301318000002</v>
      </c>
      <c r="G17" s="18">
        <v>687.58254792000002</v>
      </c>
      <c r="H17" s="18">
        <v>891.40395860999979</v>
      </c>
      <c r="I17" s="18">
        <v>1293.0833804900001</v>
      </c>
      <c r="J17" s="18">
        <v>1180.6369289500001</v>
      </c>
      <c r="K17" s="18">
        <v>1689.4237213984061</v>
      </c>
      <c r="L17" s="18">
        <v>2193.0892767745863</v>
      </c>
      <c r="M17" s="18">
        <v>2815.744921290157</v>
      </c>
      <c r="N17" s="18">
        <v>3382.0160997584039</v>
      </c>
      <c r="O17" s="18">
        <v>4826.0076327758079</v>
      </c>
      <c r="P17" s="18">
        <v>7486.0544629161304</v>
      </c>
      <c r="Q17" s="18">
        <v>10233.125567933594</v>
      </c>
      <c r="R17" s="18">
        <v>13723.806250223726</v>
      </c>
      <c r="S17" s="18">
        <v>15829.268938454163</v>
      </c>
      <c r="T17" s="18">
        <v>27012.685582276452</v>
      </c>
      <c r="U17" s="18">
        <v>33265.535284470228</v>
      </c>
    </row>
    <row r="18" spans="1:21" ht="13" x14ac:dyDescent="0.3">
      <c r="A18" s="2" t="s">
        <v>14</v>
      </c>
      <c r="B18" s="19">
        <v>9.0657493634444499</v>
      </c>
      <c r="C18" s="19">
        <v>17.996456057050345</v>
      </c>
      <c r="D18" s="19">
        <v>35.541584161829782</v>
      </c>
      <c r="E18" s="19">
        <v>22.417009799557974</v>
      </c>
      <c r="F18" s="19">
        <v>21.726656629901942</v>
      </c>
      <c r="G18" s="19">
        <v>18.853371514704147</v>
      </c>
      <c r="H18" s="19">
        <v>22.017219287329592</v>
      </c>
      <c r="I18" s="19">
        <v>25.944101780930016</v>
      </c>
      <c r="J18" s="19">
        <v>3.1673162443440672</v>
      </c>
      <c r="K18" s="18">
        <v>3.1620744254816717</v>
      </c>
      <c r="L18" s="18">
        <v>9.0743370515378956</v>
      </c>
      <c r="M18" s="18">
        <v>1.5850146576721591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</row>
    <row r="19" spans="1:21" ht="13" x14ac:dyDescent="0.3">
      <c r="A19" s="2" t="s">
        <v>15</v>
      </c>
      <c r="B19" s="19">
        <v>131.82890445755905</v>
      </c>
      <c r="C19" s="19">
        <v>146.37366926424568</v>
      </c>
      <c r="D19" s="19">
        <v>205.58333623815804</v>
      </c>
      <c r="E19" s="19">
        <v>209.60450005460876</v>
      </c>
      <c r="F19" s="19">
        <v>256.78865693779619</v>
      </c>
      <c r="G19" s="19">
        <v>311.79077839762516</v>
      </c>
      <c r="H19" s="19">
        <v>409.54206883596629</v>
      </c>
      <c r="I19" s="19">
        <v>567.95610694824813</v>
      </c>
      <c r="J19" s="19">
        <v>711.88152128474303</v>
      </c>
      <c r="K19" s="18">
        <v>742.11322674466442</v>
      </c>
      <c r="L19" s="18">
        <v>925.06171422632292</v>
      </c>
      <c r="M19" s="18">
        <v>1120.9383002153493</v>
      </c>
      <c r="N19" s="18">
        <v>1422.8117449987724</v>
      </c>
      <c r="O19" s="18">
        <v>2330.7910997500617</v>
      </c>
      <c r="P19" s="18">
        <v>3644.6641546111418</v>
      </c>
      <c r="Q19" s="18">
        <v>4299.2058759970687</v>
      </c>
      <c r="R19" s="18">
        <v>5778.5530576601714</v>
      </c>
      <c r="S19" s="18">
        <v>9013.5647873440157</v>
      </c>
      <c r="T19" s="18">
        <v>13988.293090338522</v>
      </c>
      <c r="U19" s="18">
        <v>20910.400566176962</v>
      </c>
    </row>
    <row r="20" spans="1:21" ht="13" x14ac:dyDescent="0.25">
      <c r="A20" s="14" t="s">
        <v>23</v>
      </c>
      <c r="B20" s="18">
        <v>46.496469358428726</v>
      </c>
      <c r="C20" s="18">
        <v>50.553635036295759</v>
      </c>
      <c r="D20" s="18">
        <v>61.093616247766626</v>
      </c>
      <c r="E20" s="18">
        <v>64.657122720586415</v>
      </c>
      <c r="F20" s="18">
        <v>76.151337057221468</v>
      </c>
      <c r="G20" s="18">
        <v>97.55356669646514</v>
      </c>
      <c r="H20" s="18">
        <v>123.25176929878249</v>
      </c>
      <c r="I20" s="18">
        <v>174.31731576449201</v>
      </c>
      <c r="J20" s="18">
        <v>222.31107708338345</v>
      </c>
      <c r="K20" s="18">
        <v>220.87312521385311</v>
      </c>
      <c r="L20" s="18">
        <v>262.58917334741687</v>
      </c>
      <c r="M20" s="18">
        <v>322.22717044292818</v>
      </c>
      <c r="N20" s="18">
        <v>402.42149428639448</v>
      </c>
      <c r="O20" s="18">
        <v>557.07535083792538</v>
      </c>
      <c r="P20" s="18">
        <v>686.29322962739695</v>
      </c>
      <c r="Q20" s="18">
        <v>733.91233503334684</v>
      </c>
      <c r="R20" s="18">
        <v>1032.3830843496864</v>
      </c>
      <c r="S20" s="18">
        <v>1356.170028065912</v>
      </c>
      <c r="T20" s="18">
        <v>2002.1211564661121</v>
      </c>
      <c r="U20" s="18">
        <v>4087.283160608562</v>
      </c>
    </row>
    <row r="21" spans="1:21" ht="12.75" customHeight="1" x14ac:dyDescent="0.25">
      <c r="A21" s="14" t="s">
        <v>22</v>
      </c>
      <c r="B21" s="18">
        <f>+B19-B20</f>
        <v>85.332435099130322</v>
      </c>
      <c r="C21" s="18">
        <f t="shared" ref="C21:U21" si="0">+C19-C20</f>
        <v>95.820034227949918</v>
      </c>
      <c r="D21" s="18">
        <f t="shared" si="0"/>
        <v>144.48971999039142</v>
      </c>
      <c r="E21" s="18">
        <f t="shared" si="0"/>
        <v>144.94737733402235</v>
      </c>
      <c r="F21" s="18">
        <f t="shared" si="0"/>
        <v>180.63731988057472</v>
      </c>
      <c r="G21" s="18">
        <f t="shared" si="0"/>
        <v>214.23721170116002</v>
      </c>
      <c r="H21" s="18">
        <f t="shared" si="0"/>
        <v>286.29029953718378</v>
      </c>
      <c r="I21" s="18">
        <f t="shared" si="0"/>
        <v>393.6387911837561</v>
      </c>
      <c r="J21" s="18">
        <f t="shared" si="0"/>
        <v>489.57044420135958</v>
      </c>
      <c r="K21" s="18">
        <f t="shared" si="0"/>
        <v>521.24010153081133</v>
      </c>
      <c r="L21" s="18">
        <f t="shared" si="0"/>
        <v>662.4725408789061</v>
      </c>
      <c r="M21" s="18">
        <f t="shared" si="0"/>
        <v>798.71112977242115</v>
      </c>
      <c r="N21" s="18">
        <f t="shared" si="0"/>
        <v>1020.3902507123779</v>
      </c>
      <c r="O21" s="18">
        <f t="shared" si="0"/>
        <v>1773.7157489121364</v>
      </c>
      <c r="P21" s="18">
        <f t="shared" si="0"/>
        <v>2958.3709249837448</v>
      </c>
      <c r="Q21" s="18">
        <f t="shared" si="0"/>
        <v>3565.2935409637221</v>
      </c>
      <c r="R21" s="18">
        <f t="shared" si="0"/>
        <v>4746.1699733104851</v>
      </c>
      <c r="S21" s="18">
        <f t="shared" si="0"/>
        <v>7657.3947592781042</v>
      </c>
      <c r="T21" s="18">
        <f t="shared" si="0"/>
        <v>11986.171933872411</v>
      </c>
      <c r="U21" s="18">
        <f t="shared" si="0"/>
        <v>16823.117405568402</v>
      </c>
    </row>
    <row r="22" spans="1:21" ht="13" x14ac:dyDescent="0.3">
      <c r="A22" s="2" t="s">
        <v>16</v>
      </c>
      <c r="B22" s="18">
        <v>0.96768663704035585</v>
      </c>
      <c r="C22" s="18">
        <v>1.0239797721178407</v>
      </c>
      <c r="D22" s="18">
        <v>1.7338759365458514</v>
      </c>
      <c r="E22" s="18">
        <v>1.1720129878076504</v>
      </c>
      <c r="F22" s="18">
        <v>1.4958740391197103</v>
      </c>
      <c r="G22" s="18">
        <v>2.1037614782082859</v>
      </c>
      <c r="H22" s="18">
        <v>3.9330038404473799</v>
      </c>
      <c r="I22" s="18">
        <v>4.5309855050906656</v>
      </c>
      <c r="J22" s="18">
        <v>6.5145716961790114</v>
      </c>
      <c r="K22" s="18">
        <v>7.0400338369148203</v>
      </c>
      <c r="L22" s="18">
        <v>11.90050192232405</v>
      </c>
      <c r="M22" s="18">
        <v>5.0249659265101512</v>
      </c>
      <c r="N22" s="18">
        <v>11.014581678872945</v>
      </c>
      <c r="O22" s="18">
        <v>27.432020502691255</v>
      </c>
      <c r="P22" s="18">
        <v>38.946611901341662</v>
      </c>
      <c r="Q22" s="18">
        <v>62.968223600602151</v>
      </c>
      <c r="R22" s="18">
        <v>156.79245732897775</v>
      </c>
      <c r="S22" s="18">
        <v>158.22980986872616</v>
      </c>
      <c r="T22" s="18">
        <v>864.24815739081259</v>
      </c>
      <c r="U22" s="18">
        <v>1360.0896300922641</v>
      </c>
    </row>
    <row r="23" spans="1:21" ht="13" x14ac:dyDescent="0.25">
      <c r="A23" s="9" t="s">
        <v>10</v>
      </c>
      <c r="B23" s="20">
        <v>447.32276828233518</v>
      </c>
      <c r="C23" s="20">
        <v>478.52923555341397</v>
      </c>
      <c r="D23" s="20">
        <v>649.19185715824585</v>
      </c>
      <c r="E23" s="20">
        <v>674.44721492197436</v>
      </c>
      <c r="F23" s="20">
        <v>824.9142007868179</v>
      </c>
      <c r="G23" s="20">
        <v>1020.3304593105377</v>
      </c>
      <c r="H23" s="20">
        <v>1326.8962505737429</v>
      </c>
      <c r="I23" s="20">
        <v>1891.5145747242689</v>
      </c>
      <c r="J23" s="20">
        <v>1902.2003381752661</v>
      </c>
      <c r="K23" s="20">
        <v>2441.7390564054672</v>
      </c>
      <c r="L23" s="20">
        <v>3139.1258299747715</v>
      </c>
      <c r="M23" s="20">
        <v>3943.2932020896887</v>
      </c>
      <c r="N23" s="20">
        <v>4815.8424264360492</v>
      </c>
      <c r="O23" s="20">
        <v>7184.2307530285607</v>
      </c>
      <c r="P23" s="20">
        <v>11169.665229428614</v>
      </c>
      <c r="Q23" s="20">
        <v>14595.299667531266</v>
      </c>
      <c r="R23" s="20">
        <v>19659.151765212875</v>
      </c>
      <c r="S23" s="20">
        <v>25001.063535666904</v>
      </c>
      <c r="T23" s="20">
        <v>41865.226830005791</v>
      </c>
      <c r="U23" s="20">
        <v>55536.025480739452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8.7522995474222309</v>
      </c>
      <c r="C31" s="21">
        <v>9.4234144478747215</v>
      </c>
      <c r="D31" s="21">
        <v>21.279491575983833</v>
      </c>
      <c r="E31" s="21">
        <v>5.5266862456594907</v>
      </c>
      <c r="F31" s="21">
        <v>8.0106553920316284</v>
      </c>
      <c r="G31" s="21">
        <v>10.60687908031797</v>
      </c>
      <c r="H31" s="21">
        <v>12.512659573104319</v>
      </c>
      <c r="I31" s="21">
        <v>13.670864601225368</v>
      </c>
      <c r="J31" s="21">
        <v>10.270250405738778</v>
      </c>
      <c r="K31" s="21">
        <v>1.1952004809184169</v>
      </c>
      <c r="L31" s="21">
        <v>18.981085368656828</v>
      </c>
      <c r="M31" s="21">
        <v>10.90031840649741</v>
      </c>
      <c r="N31" s="21">
        <v>28.905175747350491</v>
      </c>
      <c r="O31" s="21">
        <v>129.71848224423221</v>
      </c>
      <c r="P31" s="21">
        <v>214.93571519929279</v>
      </c>
      <c r="Q31" s="21">
        <v>326.59255843003774</v>
      </c>
      <c r="R31" s="21">
        <v>120.01823875336311</v>
      </c>
      <c r="S31" s="21">
        <v>157.34278171525094</v>
      </c>
      <c r="T31" s="21">
        <v>279.45788033885884</v>
      </c>
      <c r="U31" s="21">
        <v>389.03848782048277</v>
      </c>
    </row>
    <row r="32" spans="1:21" ht="13" x14ac:dyDescent="0.25">
      <c r="A32" s="13" t="s">
        <v>12</v>
      </c>
      <c r="B32" s="21">
        <v>0.35267301303210974</v>
      </c>
      <c r="C32" s="21">
        <v>0.31958517357360611</v>
      </c>
      <c r="D32" s="21">
        <v>0.43143920096374877</v>
      </c>
      <c r="E32" s="21">
        <v>0.42114878579658227</v>
      </c>
      <c r="F32" s="21">
        <v>0.35240507338612248</v>
      </c>
      <c r="G32" s="21">
        <v>0.44121913165998455</v>
      </c>
      <c r="H32" s="21">
        <v>0.90459245066141658</v>
      </c>
      <c r="I32" s="21">
        <v>1.3705403695157141</v>
      </c>
      <c r="J32" s="21">
        <v>2.1680502709141702</v>
      </c>
      <c r="K32" s="21">
        <v>0.16364131001592055</v>
      </c>
      <c r="L32" s="21">
        <v>2.9676211856081967E-2</v>
      </c>
      <c r="M32" s="21">
        <v>0.16470936999976329</v>
      </c>
      <c r="N32" s="21">
        <v>2.6806324955016867E-2</v>
      </c>
      <c r="O32" s="21">
        <v>7.737814055228201E-2</v>
      </c>
      <c r="P32" s="21">
        <v>0.39663997210862534</v>
      </c>
      <c r="Q32" s="21">
        <v>7.3368434036877261E-2</v>
      </c>
      <c r="R32" s="21">
        <v>0.80564707129509727</v>
      </c>
      <c r="S32" s="21">
        <v>3.503988359294602E-2</v>
      </c>
      <c r="T32" s="21">
        <v>0.73894199645950198</v>
      </c>
      <c r="U32" s="21">
        <v>0.16275929896915475</v>
      </c>
    </row>
    <row r="33" spans="1:21" ht="12.75" customHeight="1" x14ac:dyDescent="0.25">
      <c r="A33" s="13" t="s">
        <v>3</v>
      </c>
      <c r="B33" s="21">
        <v>19.866379305762376</v>
      </c>
      <c r="C33" s="21">
        <v>17.485509573650404</v>
      </c>
      <c r="D33" s="21">
        <v>30.080366578644814</v>
      </c>
      <c r="E33" s="21">
        <v>29.571621304711776</v>
      </c>
      <c r="F33" s="21">
        <v>41.723458236509465</v>
      </c>
      <c r="G33" s="21">
        <v>48.845586542410167</v>
      </c>
      <c r="H33" s="21">
        <v>61.694368632523705</v>
      </c>
      <c r="I33" s="21">
        <v>108.88964411272244</v>
      </c>
      <c r="J33" s="21">
        <v>123.82682797832418</v>
      </c>
      <c r="K33" s="21">
        <v>142.49703673544994</v>
      </c>
      <c r="L33" s="21">
        <v>163.76383037464603</v>
      </c>
      <c r="M33" s="21">
        <v>178.73021212479017</v>
      </c>
      <c r="N33" s="21">
        <v>231.64043963390415</v>
      </c>
      <c r="O33" s="21">
        <v>417.87087667700945</v>
      </c>
      <c r="P33" s="21">
        <v>751.57456398351417</v>
      </c>
      <c r="Q33" s="21">
        <v>634.84200828130497</v>
      </c>
      <c r="R33" s="21">
        <v>933.2686181618401</v>
      </c>
      <c r="S33" s="21">
        <v>1208.4395230881553</v>
      </c>
      <c r="T33" s="21">
        <v>1936.8123973507015</v>
      </c>
      <c r="U33" s="21">
        <v>2179.473219221707</v>
      </c>
    </row>
    <row r="34" spans="1:21" ht="15" customHeight="1" x14ac:dyDescent="0.25">
      <c r="A34" s="13" t="s">
        <v>77</v>
      </c>
      <c r="B34" s="21">
        <v>1.5743258903873838</v>
      </c>
      <c r="C34" s="21">
        <v>2.095331812673602</v>
      </c>
      <c r="D34" s="21">
        <v>4.7477146525948797</v>
      </c>
      <c r="E34" s="21">
        <v>3.7447323495067124</v>
      </c>
      <c r="F34" s="21">
        <v>9.1760761086298235</v>
      </c>
      <c r="G34" s="21">
        <v>10.591842196804024</v>
      </c>
      <c r="H34" s="21">
        <v>20.372648999070663</v>
      </c>
      <c r="I34" s="21">
        <v>13.891174199996218</v>
      </c>
      <c r="J34" s="21">
        <v>9.615993796329958</v>
      </c>
      <c r="K34" s="21">
        <v>9.4157870617565287</v>
      </c>
      <c r="L34" s="21">
        <v>11.305080428106372</v>
      </c>
      <c r="M34" s="21">
        <v>17.478660314423607</v>
      </c>
      <c r="N34" s="21">
        <v>24.517954636065802</v>
      </c>
      <c r="O34" s="21">
        <v>38.187737827165137</v>
      </c>
      <c r="P34" s="21">
        <v>117.52138554989278</v>
      </c>
      <c r="Q34" s="21">
        <v>452.20689409300064</v>
      </c>
      <c r="R34" s="21">
        <v>172.62600338770511</v>
      </c>
      <c r="S34" s="21">
        <v>519.6869574054067</v>
      </c>
      <c r="T34" s="21">
        <v>327.43618657841773</v>
      </c>
      <c r="U34" s="21">
        <v>277.62222244696363</v>
      </c>
    </row>
    <row r="35" spans="1:21" ht="13" x14ac:dyDescent="0.25">
      <c r="A35" s="13" t="s">
        <v>5</v>
      </c>
      <c r="B35" s="21">
        <v>0.98398517715400313</v>
      </c>
      <c r="C35" s="21">
        <v>1.7700858117978657</v>
      </c>
      <c r="D35" s="21">
        <v>3.6727830474911363</v>
      </c>
      <c r="E35" s="21">
        <v>2.6213289568501383</v>
      </c>
      <c r="F35" s="21">
        <v>9.7030923825841739</v>
      </c>
      <c r="G35" s="21">
        <v>17.193431155162603</v>
      </c>
      <c r="H35" s="21">
        <v>18.44829351325113</v>
      </c>
      <c r="I35" s="21">
        <v>22.316394791138134</v>
      </c>
      <c r="J35" s="21">
        <v>25.155542527537445</v>
      </c>
      <c r="K35" s="21">
        <v>16.929074802763576</v>
      </c>
      <c r="L35" s="21">
        <v>23.78232500002904</v>
      </c>
      <c r="M35" s="21">
        <v>30.249542481315626</v>
      </c>
      <c r="N35" s="21">
        <v>3.9130167693243099</v>
      </c>
      <c r="O35" s="21">
        <v>5.2580594774424689</v>
      </c>
      <c r="P35" s="21">
        <v>13.72443895396145</v>
      </c>
      <c r="Q35" s="21">
        <v>13.264878298042785</v>
      </c>
      <c r="R35" s="21">
        <v>60.48088992767503</v>
      </c>
      <c r="S35" s="21">
        <v>26.848767998224879</v>
      </c>
      <c r="T35" s="21">
        <v>47.686329888792407</v>
      </c>
      <c r="U35" s="21">
        <v>66.385022484065701</v>
      </c>
    </row>
    <row r="36" spans="1:21" ht="13" x14ac:dyDescent="0.25">
      <c r="A36" s="13" t="s">
        <v>6</v>
      </c>
      <c r="B36" s="21">
        <v>293.20264065000003</v>
      </c>
      <c r="C36" s="21">
        <v>291.17930801</v>
      </c>
      <c r="D36" s="21">
        <v>379.71722478999982</v>
      </c>
      <c r="E36" s="21">
        <v>414.77286535999997</v>
      </c>
      <c r="F36" s="21">
        <v>512.88626413999987</v>
      </c>
      <c r="G36" s="21">
        <v>649.85845900000015</v>
      </c>
      <c r="H36" s="21">
        <v>850.14517870999987</v>
      </c>
      <c r="I36" s="21">
        <v>1222.5253912200001</v>
      </c>
      <c r="J36" s="21">
        <v>1112.28323228</v>
      </c>
      <c r="K36" s="21">
        <v>1645.6762947441473</v>
      </c>
      <c r="L36" s="21">
        <v>2127.1768519517013</v>
      </c>
      <c r="M36" s="21">
        <v>2717.586887576128</v>
      </c>
      <c r="N36" s="21">
        <v>3403.5103101954624</v>
      </c>
      <c r="O36" s="21">
        <v>4917.8742288415433</v>
      </c>
      <c r="P36" s="21">
        <v>7607.0800239070604</v>
      </c>
      <c r="Q36" s="21">
        <v>9887.2492058351036</v>
      </c>
      <c r="R36" s="21">
        <v>14035.317493837247</v>
      </c>
      <c r="S36" s="21">
        <v>17626.874056296492</v>
      </c>
      <c r="T36" s="21">
        <v>30005.921966178033</v>
      </c>
      <c r="U36" s="21">
        <v>37041.075844781742</v>
      </c>
    </row>
    <row r="37" spans="1:21" ht="13" x14ac:dyDescent="0.25">
      <c r="A37" s="13" t="s">
        <v>7</v>
      </c>
      <c r="B37" s="21">
        <v>8.2822330596418894</v>
      </c>
      <c r="C37" s="21">
        <v>24.433195162904596</v>
      </c>
      <c r="D37" s="21">
        <v>33.27211236214346</v>
      </c>
      <c r="E37" s="21">
        <v>38.213064398485912</v>
      </c>
      <c r="F37" s="21">
        <v>40.960395090529531</v>
      </c>
      <c r="G37" s="21">
        <v>34.83121568682941</v>
      </c>
      <c r="H37" s="21">
        <v>46.574428859204112</v>
      </c>
      <c r="I37" s="21">
        <v>67.927152866550699</v>
      </c>
      <c r="J37" s="21">
        <v>45.766623665450076</v>
      </c>
      <c r="K37" s="21">
        <v>44.395526257648555</v>
      </c>
      <c r="L37" s="21">
        <v>63.816320455238667</v>
      </c>
      <c r="M37" s="21">
        <v>69.343243771147968</v>
      </c>
      <c r="N37" s="21">
        <v>99.401613813009376</v>
      </c>
      <c r="O37" s="21">
        <v>116.08714565098661</v>
      </c>
      <c r="P37" s="21">
        <v>145.58881978084392</v>
      </c>
      <c r="Q37" s="21">
        <v>155.39282907846308</v>
      </c>
      <c r="R37" s="21">
        <v>232.22594504433806</v>
      </c>
      <c r="S37" s="21">
        <v>299.99944001136197</v>
      </c>
      <c r="T37" s="21">
        <v>532.83160939752008</v>
      </c>
      <c r="U37" s="21">
        <v>741.76474584152641</v>
      </c>
    </row>
    <row r="38" spans="1:21" ht="13" x14ac:dyDescent="0.25">
      <c r="A38" s="13" t="s">
        <v>64</v>
      </c>
      <c r="B38" s="21">
        <v>46.496469358428726</v>
      </c>
      <c r="C38" s="21">
        <v>50.553635036295759</v>
      </c>
      <c r="D38" s="21">
        <v>61.093616247766626</v>
      </c>
      <c r="E38" s="21">
        <v>64.657122720586415</v>
      </c>
      <c r="F38" s="21">
        <v>76.151337057221468</v>
      </c>
      <c r="G38" s="21">
        <v>97.55356669646514</v>
      </c>
      <c r="H38" s="21">
        <v>123.25176929878249</v>
      </c>
      <c r="I38" s="21">
        <v>174.31731576449201</v>
      </c>
      <c r="J38" s="21">
        <v>222.31107708338345</v>
      </c>
      <c r="K38" s="21">
        <v>220.87312521385311</v>
      </c>
      <c r="L38" s="21">
        <v>262.58917334741687</v>
      </c>
      <c r="M38" s="21">
        <v>322.22717044292818</v>
      </c>
      <c r="N38" s="21">
        <v>402.42149428639448</v>
      </c>
      <c r="O38" s="21">
        <v>557.07535083792538</v>
      </c>
      <c r="P38" s="21">
        <v>686.29322962739695</v>
      </c>
      <c r="Q38" s="21">
        <v>733.91233503334684</v>
      </c>
      <c r="R38" s="21">
        <v>1032.3830843496864</v>
      </c>
      <c r="S38" s="21">
        <v>1356.170028065912</v>
      </c>
      <c r="T38" s="21">
        <v>2002.1211564661121</v>
      </c>
      <c r="U38" s="21">
        <v>4087.283160608562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2.7746503995554415</v>
      </c>
      <c r="L39" s="21">
        <v>6.7697525579086166</v>
      </c>
      <c r="M39" s="21">
        <v>2.1947992537266763</v>
      </c>
      <c r="N39" s="21">
        <v>9.8424359358425857</v>
      </c>
      <c r="O39" s="21">
        <v>14.059904571856983</v>
      </c>
      <c r="P39" s="21">
        <v>15.898440168488088</v>
      </c>
      <c r="Q39" s="21">
        <v>14.395005523219762</v>
      </c>
      <c r="R39" s="21">
        <v>104.40834562367118</v>
      </c>
      <c r="S39" s="21">
        <v>82.780700677448152</v>
      </c>
      <c r="T39" s="21">
        <v>18.468326377514451</v>
      </c>
      <c r="U39" s="21">
        <v>7.5659869464423082</v>
      </c>
    </row>
    <row r="40" spans="1:21" ht="13" x14ac:dyDescent="0.25">
      <c r="A40" s="79" t="s">
        <v>76</v>
      </c>
      <c r="B40" s="21">
        <v>8.1244838941350785</v>
      </c>
      <c r="C40" s="21">
        <v>13.968567850000001</v>
      </c>
      <c r="D40" s="21">
        <v>15.441525300000002</v>
      </c>
      <c r="E40" s="21">
        <v>14.075203709999998</v>
      </c>
      <c r="F40" s="21">
        <v>13.613445970000001</v>
      </c>
      <c r="G40" s="21">
        <v>18.459800050000002</v>
      </c>
      <c r="H40" s="21">
        <v>16.916687400000001</v>
      </c>
      <c r="I40" s="21">
        <v>23.187583539999999</v>
      </c>
      <c r="J40" s="21">
        <v>29.308497579999997</v>
      </c>
      <c r="K40" s="21">
        <v>62.439784743237624</v>
      </c>
      <c r="L40" s="21">
        <v>98.969358446439173</v>
      </c>
      <c r="M40" s="21">
        <v>121.04947647907549</v>
      </c>
      <c r="N40" s="21">
        <v>43.781963306812301</v>
      </c>
      <c r="O40" s="21">
        <v>87.382066648129822</v>
      </c>
      <c r="P40" s="21">
        <v>140.21158995242922</v>
      </c>
      <c r="Q40" s="21">
        <v>425.92349252048729</v>
      </c>
      <c r="R40" s="21">
        <v>453.84081332278089</v>
      </c>
      <c r="S40" s="21">
        <v>619.96029775284796</v>
      </c>
      <c r="T40" s="21">
        <v>1101.1168660904998</v>
      </c>
      <c r="U40" s="21">
        <v>1532.8851703091905</v>
      </c>
    </row>
    <row r="41" spans="1:21" ht="13" x14ac:dyDescent="0.25">
      <c r="A41" s="13" t="s">
        <v>8</v>
      </c>
      <c r="B41" s="21">
        <v>59.687278386371347</v>
      </c>
      <c r="C41" s="21">
        <v>67.300602674643301</v>
      </c>
      <c r="D41" s="21">
        <v>99.455583402657538</v>
      </c>
      <c r="E41" s="21">
        <v>100.84344109037735</v>
      </c>
      <c r="F41" s="21">
        <v>112.33707133592564</v>
      </c>
      <c r="G41" s="21">
        <v>131.94845977088835</v>
      </c>
      <c r="H41" s="21">
        <v>176.07562313714539</v>
      </c>
      <c r="I41" s="21">
        <v>243.41851325862834</v>
      </c>
      <c r="J41" s="21">
        <v>321.49424258758808</v>
      </c>
      <c r="K41" s="21">
        <v>295.37893465612041</v>
      </c>
      <c r="L41" s="21">
        <v>361.94237583277203</v>
      </c>
      <c r="M41" s="21">
        <v>473.36818186965542</v>
      </c>
      <c r="N41" s="21">
        <v>567.88121578692812</v>
      </c>
      <c r="O41" s="21">
        <v>900.63952211171613</v>
      </c>
      <c r="P41" s="21">
        <v>1476.4403823336272</v>
      </c>
      <c r="Q41" s="21">
        <v>1951.4470920042236</v>
      </c>
      <c r="R41" s="21">
        <v>2513.7766857332758</v>
      </c>
      <c r="S41" s="21">
        <v>3102.9259427722418</v>
      </c>
      <c r="T41" s="21">
        <v>5612.6351693428833</v>
      </c>
      <c r="U41" s="21">
        <v>9212.7688609798006</v>
      </c>
    </row>
    <row r="42" spans="1:21" ht="13" x14ac:dyDescent="0.3">
      <c r="A42" s="15" t="s">
        <v>10</v>
      </c>
      <c r="B42" s="20">
        <v>447.32276828233523</v>
      </c>
      <c r="C42" s="20">
        <v>478.52923555341386</v>
      </c>
      <c r="D42" s="20">
        <v>649.19185715824585</v>
      </c>
      <c r="E42" s="20">
        <v>674.44721492197436</v>
      </c>
      <c r="F42" s="20">
        <v>824.91420078681779</v>
      </c>
      <c r="G42" s="20">
        <v>1020.3304593105379</v>
      </c>
      <c r="H42" s="20">
        <v>1326.8962505737429</v>
      </c>
      <c r="I42" s="20">
        <v>1891.5145747242689</v>
      </c>
      <c r="J42" s="20">
        <v>1902.2003381752661</v>
      </c>
      <c r="K42" s="20">
        <v>2441.7390564054663</v>
      </c>
      <c r="L42" s="20">
        <v>3139.1258299747715</v>
      </c>
      <c r="M42" s="20">
        <v>3943.2932020896883</v>
      </c>
      <c r="N42" s="20">
        <v>4815.8424264360483</v>
      </c>
      <c r="O42" s="20">
        <v>7184.2307530285607</v>
      </c>
      <c r="P42" s="20">
        <v>11169.665229428616</v>
      </c>
      <c r="Q42" s="20">
        <v>14595.299667531268</v>
      </c>
      <c r="R42" s="20">
        <v>19659.151765212875</v>
      </c>
      <c r="S42" s="20">
        <v>25001.063535666937</v>
      </c>
      <c r="T42" s="20">
        <v>41865.226830005799</v>
      </c>
      <c r="U42" s="20">
        <v>55536.025480739452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C7" sqref="C7"/>
    </sheetView>
  </sheetViews>
  <sheetFormatPr baseColWidth="10" defaultRowHeight="12.5" x14ac:dyDescent="0.25"/>
  <cols>
    <col min="1" max="1" width="29.54296875" customWidth="1"/>
    <col min="2" max="19" width="12.7265625" bestFit="1" customWidth="1"/>
  </cols>
  <sheetData>
    <row r="1" spans="1:21" ht="15.5" x14ac:dyDescent="0.35">
      <c r="A1" s="22" t="s">
        <v>39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261.31623736051694</v>
      </c>
      <c r="C6" s="17">
        <v>249.12744261610476</v>
      </c>
      <c r="D6" s="17">
        <v>299.51100839687365</v>
      </c>
      <c r="E6" s="17">
        <v>370.33324089724192</v>
      </c>
      <c r="F6" s="17">
        <v>583.78630288890508</v>
      </c>
      <c r="G6" s="17">
        <v>785.33120514279801</v>
      </c>
      <c r="H6" s="17">
        <v>959.20422978956606</v>
      </c>
      <c r="I6" s="17">
        <v>1144.4518293616647</v>
      </c>
      <c r="J6" s="17">
        <v>1386.9833666248953</v>
      </c>
      <c r="K6" s="17">
        <v>1762.8751100795357</v>
      </c>
      <c r="L6" s="17">
        <v>2417.6236663689147</v>
      </c>
      <c r="M6" s="17">
        <v>2933.7422964975021</v>
      </c>
      <c r="N6" s="17">
        <v>4214.2030318548523</v>
      </c>
      <c r="O6" s="17">
        <v>5142.5179962262409</v>
      </c>
      <c r="P6" s="17">
        <v>7769.3220174726612</v>
      </c>
      <c r="Q6" s="17">
        <v>10220.678335327637</v>
      </c>
      <c r="R6" s="17">
        <v>13319.925422924502</v>
      </c>
      <c r="S6" s="17">
        <v>16168.63557467684</v>
      </c>
      <c r="T6" s="17">
        <v>24994.236305833445</v>
      </c>
      <c r="U6" s="17">
        <v>31784.874953967719</v>
      </c>
    </row>
    <row r="7" spans="1:21" ht="13" x14ac:dyDescent="0.3">
      <c r="A7" s="2" t="s">
        <v>48</v>
      </c>
      <c r="B7" s="17">
        <v>1276.7624009288904</v>
      </c>
      <c r="C7" s="17">
        <v>1218.9688827457855</v>
      </c>
      <c r="D7" s="17">
        <v>1467.6148830289753</v>
      </c>
      <c r="E7" s="17">
        <v>1817.2772611150426</v>
      </c>
      <c r="F7" s="17">
        <v>2868.8807029365712</v>
      </c>
      <c r="G7" s="17">
        <v>3864.9372718571767</v>
      </c>
      <c r="H7" s="17">
        <v>4727.5116262967458</v>
      </c>
      <c r="I7" s="17">
        <v>5648.7438833574715</v>
      </c>
      <c r="J7" s="17">
        <v>6855.8197175278638</v>
      </c>
      <c r="K7" s="17">
        <v>8430.9768769197544</v>
      </c>
      <c r="L7" s="17">
        <v>11533.308525238001</v>
      </c>
      <c r="M7" s="17">
        <v>13962.355897626581</v>
      </c>
      <c r="N7" s="17">
        <v>20003.242096180165</v>
      </c>
      <c r="O7" s="17">
        <v>24334.525785876991</v>
      </c>
      <c r="P7" s="17">
        <v>36640.486401150054</v>
      </c>
      <c r="Q7" s="17">
        <v>48027.472218410112</v>
      </c>
      <c r="R7" s="17">
        <v>62359.493363379515</v>
      </c>
      <c r="S7" s="17">
        <v>75416.929776000936</v>
      </c>
      <c r="T7" s="17">
        <v>116171.75216168072</v>
      </c>
      <c r="U7" s="17">
        <v>147245.59074027376</v>
      </c>
    </row>
    <row r="8" spans="1:21" ht="13" x14ac:dyDescent="0.3">
      <c r="A8" s="1" t="s">
        <v>49</v>
      </c>
      <c r="B8" s="76">
        <v>0.33145818652752451</v>
      </c>
      <c r="C8" s="76">
        <v>0.33504366181170347</v>
      </c>
      <c r="D8" s="76">
        <v>0.33168343538106593</v>
      </c>
      <c r="E8" s="76">
        <v>0.27798024885271555</v>
      </c>
      <c r="F8" s="76">
        <v>0.35318358723460974</v>
      </c>
      <c r="G8" s="76">
        <v>0.37843453464021032</v>
      </c>
      <c r="H8" s="76">
        <v>0.3846844430304161</v>
      </c>
      <c r="I8" s="76">
        <v>0.36379816036311852</v>
      </c>
      <c r="J8" s="76">
        <v>0.36245947030954162</v>
      </c>
      <c r="K8" s="76">
        <v>0.41249863184803798</v>
      </c>
      <c r="L8" s="76">
        <v>0.42016423056362601</v>
      </c>
      <c r="M8" s="76">
        <v>0.42078594166193434</v>
      </c>
      <c r="N8" s="76">
        <v>0.43488776499331522</v>
      </c>
      <c r="O8" s="76">
        <v>0.41103079119675678</v>
      </c>
      <c r="P8" s="76">
        <v>0.398730446618492</v>
      </c>
      <c r="Q8" s="76">
        <v>0.39650562580910126</v>
      </c>
      <c r="R8" s="76">
        <v>0.39607269807296824</v>
      </c>
      <c r="S8" s="76">
        <v>0.37040019323192691</v>
      </c>
      <c r="T8" s="76">
        <v>0.36487620701295659</v>
      </c>
      <c r="U8" s="76">
        <v>0.36487335518189568</v>
      </c>
    </row>
    <row r="9" spans="1:21" ht="13" x14ac:dyDescent="0.3">
      <c r="A9" s="1" t="s">
        <v>50</v>
      </c>
      <c r="B9" s="76">
        <v>0.68966483458521988</v>
      </c>
      <c r="C9" s="76">
        <v>0.65454296319568894</v>
      </c>
      <c r="D9" s="76">
        <v>0.6584120747474167</v>
      </c>
      <c r="E9" s="76">
        <v>0.64696705746541605</v>
      </c>
      <c r="F9" s="76">
        <v>0.63983343677418913</v>
      </c>
      <c r="G9" s="76">
        <v>0.6544900631421946</v>
      </c>
      <c r="H9" s="76">
        <v>0.68240390565056086</v>
      </c>
      <c r="I9" s="76">
        <v>0.62496142592311799</v>
      </c>
      <c r="J9" s="76">
        <v>0.62950730964688495</v>
      </c>
      <c r="K9" s="76">
        <v>0.61553021771292193</v>
      </c>
      <c r="L9" s="76">
        <v>0.62346635133211703</v>
      </c>
      <c r="M9" s="76">
        <v>0.63275445554799348</v>
      </c>
      <c r="N9" s="76">
        <v>0.6329952071783439</v>
      </c>
      <c r="O9" s="76">
        <v>0.63030017563209295</v>
      </c>
      <c r="P9" s="76">
        <v>0.62075802910780931</v>
      </c>
      <c r="Q9" s="76">
        <v>0.62147800168343426</v>
      </c>
      <c r="R9" s="76">
        <v>0.62379021541248103</v>
      </c>
      <c r="S9" s="76">
        <v>0.59755868153758018</v>
      </c>
      <c r="T9" s="76">
        <v>0.60973760551539136</v>
      </c>
      <c r="U9" s="76">
        <v>0.59323874750328809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25">
      <c r="A17" s="75" t="s">
        <v>13</v>
      </c>
      <c r="B17" s="18">
        <v>194.38631453999994</v>
      </c>
      <c r="C17" s="18">
        <v>183.38974762999999</v>
      </c>
      <c r="D17" s="18">
        <v>215.33115646999997</v>
      </c>
      <c r="E17" s="18">
        <v>271.66808380000003</v>
      </c>
      <c r="F17" s="18">
        <v>417.0915286500001</v>
      </c>
      <c r="G17" s="18">
        <v>578.44128972999988</v>
      </c>
      <c r="H17" s="18">
        <v>725.69063531098698</v>
      </c>
      <c r="I17" s="18">
        <v>850.45749672999989</v>
      </c>
      <c r="J17" s="18">
        <v>1014.1912807299998</v>
      </c>
      <c r="K17" s="18">
        <v>1238.8872414389527</v>
      </c>
      <c r="L17" s="18">
        <v>1784.3993891834987</v>
      </c>
      <c r="M17" s="18">
        <v>2286.1003987565673</v>
      </c>
      <c r="N17" s="18">
        <v>3210.7889629277242</v>
      </c>
      <c r="O17" s="18">
        <v>3574.2281647083905</v>
      </c>
      <c r="P17" s="18">
        <v>5459.9386166252261</v>
      </c>
      <c r="Q17" s="18">
        <v>7072.308761372813</v>
      </c>
      <c r="R17" s="18">
        <v>9287.3368439145288</v>
      </c>
      <c r="S17" s="18">
        <v>11194.879709770221</v>
      </c>
      <c r="T17" s="18">
        <v>19644.567374189708</v>
      </c>
      <c r="U17" s="18">
        <v>24307.896328715491</v>
      </c>
    </row>
    <row r="18" spans="1:21" ht="13" x14ac:dyDescent="0.3">
      <c r="A18" s="2" t="s">
        <v>14</v>
      </c>
      <c r="B18" s="19">
        <v>1.2246900900601327</v>
      </c>
      <c r="C18" s="19">
        <v>1.8242919000204245</v>
      </c>
      <c r="D18" s="19">
        <v>4.2913133505427243</v>
      </c>
      <c r="E18" s="19">
        <v>5.4459063473851543</v>
      </c>
      <c r="F18" s="19">
        <v>4.6876856627406962</v>
      </c>
      <c r="G18" s="19">
        <v>7.262595558597047</v>
      </c>
      <c r="H18" s="19">
        <v>7.5462227492955405</v>
      </c>
      <c r="I18" s="19">
        <v>7.2710646378671626</v>
      </c>
      <c r="J18" s="19">
        <v>6.7468653850621552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</row>
    <row r="19" spans="1:21" ht="13" x14ac:dyDescent="0.3">
      <c r="A19" s="2" t="s">
        <v>15</v>
      </c>
      <c r="B19" s="19">
        <v>65.140460639654634</v>
      </c>
      <c r="C19" s="19">
        <v>63.307602715067503</v>
      </c>
      <c r="D19" s="19">
        <v>79.280314784591809</v>
      </c>
      <c r="E19" s="19">
        <v>92.868215897613325</v>
      </c>
      <c r="F19" s="19">
        <v>161.31995540201507</v>
      </c>
      <c r="G19" s="19">
        <v>198.77126540713957</v>
      </c>
      <c r="H19" s="19">
        <v>223.69500662080378</v>
      </c>
      <c r="I19" s="19">
        <v>284.25660212456239</v>
      </c>
      <c r="J19" s="19">
        <v>363.43885564130619</v>
      </c>
      <c r="K19" s="18">
        <v>519.82379513041735</v>
      </c>
      <c r="L19" s="18">
        <v>627.37431910316138</v>
      </c>
      <c r="M19" s="18">
        <v>635.30606246721641</v>
      </c>
      <c r="N19" s="18">
        <v>994.67540224543347</v>
      </c>
      <c r="O19" s="18">
        <v>1558.1744496883127</v>
      </c>
      <c r="P19" s="18">
        <v>2295.5526694339442</v>
      </c>
      <c r="Q19" s="18">
        <v>3126.0720753268997</v>
      </c>
      <c r="R19" s="18">
        <v>3992.1096431984479</v>
      </c>
      <c r="S19" s="18">
        <v>4933.6603669085216</v>
      </c>
      <c r="T19" s="18">
        <v>5231.3499474711416</v>
      </c>
      <c r="U19" s="18">
        <v>7373.4308497502861</v>
      </c>
    </row>
    <row r="20" spans="1:21" ht="13" x14ac:dyDescent="0.3">
      <c r="A20" s="14" t="s">
        <v>23</v>
      </c>
      <c r="B20" s="19">
        <v>18.556762821873345</v>
      </c>
      <c r="C20" s="19">
        <v>20.92485403473102</v>
      </c>
      <c r="D20" s="19">
        <v>24.649008887301349</v>
      </c>
      <c r="E20" s="19">
        <v>20.649624422109</v>
      </c>
      <c r="F20" s="19">
        <v>34.277668563276656</v>
      </c>
      <c r="G20" s="19">
        <v>41.062150600260033</v>
      </c>
      <c r="H20" s="19">
        <v>41.712433448999995</v>
      </c>
      <c r="I20" s="19">
        <v>50.083559502359996</v>
      </c>
      <c r="J20" s="19">
        <v>64.538919035613318</v>
      </c>
      <c r="K20" s="19">
        <v>71.885757086753969</v>
      </c>
      <c r="L20" s="19">
        <v>89.924874239133644</v>
      </c>
      <c r="M20" s="19">
        <v>97.997546181076189</v>
      </c>
      <c r="N20" s="19">
        <v>171.8863243423568</v>
      </c>
      <c r="O20" s="19">
        <v>220.25860783842271</v>
      </c>
      <c r="P20" s="19">
        <v>320.01876196575449</v>
      </c>
      <c r="Q20" s="19">
        <v>430.22181361959451</v>
      </c>
      <c r="R20" s="19">
        <v>545.26297134426136</v>
      </c>
      <c r="S20" s="19">
        <v>678.71027631220159</v>
      </c>
      <c r="T20" s="19">
        <v>1025.7907265329013</v>
      </c>
      <c r="U20" s="18">
        <v>1396.9833020223341</v>
      </c>
    </row>
    <row r="21" spans="1:21" ht="12.75" customHeight="1" x14ac:dyDescent="0.25">
      <c r="A21" s="14" t="s">
        <v>22</v>
      </c>
      <c r="B21" s="18">
        <f>+B19-B20</f>
        <v>46.583697817781285</v>
      </c>
      <c r="C21" s="18">
        <f t="shared" ref="C21:U21" si="0">+C19-C20</f>
        <v>42.382748680336483</v>
      </c>
      <c r="D21" s="18">
        <f t="shared" si="0"/>
        <v>54.63130589729046</v>
      </c>
      <c r="E21" s="18">
        <f t="shared" si="0"/>
        <v>72.218591475504326</v>
      </c>
      <c r="F21" s="18">
        <f t="shared" si="0"/>
        <v>127.04228683873842</v>
      </c>
      <c r="G21" s="18">
        <f t="shared" si="0"/>
        <v>157.70911480687954</v>
      </c>
      <c r="H21" s="18">
        <f t="shared" si="0"/>
        <v>181.98257317180378</v>
      </c>
      <c r="I21" s="18">
        <f t="shared" si="0"/>
        <v>234.17304262220239</v>
      </c>
      <c r="J21" s="18">
        <f t="shared" si="0"/>
        <v>298.89993660569286</v>
      </c>
      <c r="K21" s="18">
        <f t="shared" si="0"/>
        <v>447.93803804366337</v>
      </c>
      <c r="L21" s="18">
        <f t="shared" si="0"/>
        <v>537.44944486402778</v>
      </c>
      <c r="M21" s="18">
        <f t="shared" si="0"/>
        <v>537.30851628614028</v>
      </c>
      <c r="N21" s="18">
        <f t="shared" si="0"/>
        <v>822.78907790307665</v>
      </c>
      <c r="O21" s="18">
        <f t="shared" si="0"/>
        <v>1337.9158418498901</v>
      </c>
      <c r="P21" s="18">
        <f t="shared" si="0"/>
        <v>1975.5339074681897</v>
      </c>
      <c r="Q21" s="18">
        <f t="shared" si="0"/>
        <v>2695.8502617073054</v>
      </c>
      <c r="R21" s="18">
        <f t="shared" si="0"/>
        <v>3446.8466718541868</v>
      </c>
      <c r="S21" s="18">
        <f t="shared" si="0"/>
        <v>4254.9500905963196</v>
      </c>
      <c r="T21" s="18">
        <f t="shared" si="0"/>
        <v>4205.5592209382403</v>
      </c>
      <c r="U21" s="18">
        <f t="shared" si="0"/>
        <v>5976.447547727952</v>
      </c>
    </row>
    <row r="22" spans="1:21" ht="13" x14ac:dyDescent="0.3">
      <c r="A22" s="2" t="s">
        <v>16</v>
      </c>
      <c r="B22" s="18">
        <v>0.56477209080219304</v>
      </c>
      <c r="C22" s="18">
        <v>0.60580037101686091</v>
      </c>
      <c r="D22" s="18">
        <v>0.60822379173918184</v>
      </c>
      <c r="E22" s="18">
        <v>0.35103485224332409</v>
      </c>
      <c r="F22" s="18">
        <v>0.68713317414937669</v>
      </c>
      <c r="G22" s="18">
        <v>0.85605444706143152</v>
      </c>
      <c r="H22" s="18">
        <v>2.2723651084797067</v>
      </c>
      <c r="I22" s="18">
        <v>2.4666658692352352</v>
      </c>
      <c r="J22" s="18">
        <v>2.6063648685272498</v>
      </c>
      <c r="K22" s="18">
        <v>4.1640735101656103</v>
      </c>
      <c r="L22" s="18">
        <v>5.8499580822548749</v>
      </c>
      <c r="M22" s="18">
        <v>12.335835273718526</v>
      </c>
      <c r="N22" s="18">
        <v>8.7386666816945677</v>
      </c>
      <c r="O22" s="18">
        <v>10.115381829536707</v>
      </c>
      <c r="P22" s="18">
        <v>13.830731413488932</v>
      </c>
      <c r="Q22" s="18">
        <v>22.297498627926714</v>
      </c>
      <c r="R22" s="18">
        <v>40.478935811525233</v>
      </c>
      <c r="S22" s="18">
        <v>40.095497998099276</v>
      </c>
      <c r="T22" s="18">
        <v>118.3189841725825</v>
      </c>
      <c r="U22" s="18">
        <v>103.54777550193593</v>
      </c>
    </row>
    <row r="23" spans="1:21" ht="13" x14ac:dyDescent="0.25">
      <c r="A23" s="9" t="s">
        <v>10</v>
      </c>
      <c r="B23" s="20">
        <v>261.31623736051688</v>
      </c>
      <c r="C23" s="20">
        <v>249.12744261610479</v>
      </c>
      <c r="D23" s="20">
        <v>299.51100839687371</v>
      </c>
      <c r="E23" s="20">
        <v>370.33324089724186</v>
      </c>
      <c r="F23" s="20">
        <v>583.7863028889052</v>
      </c>
      <c r="G23" s="20">
        <v>785.3312051427979</v>
      </c>
      <c r="H23" s="20">
        <v>959.20422978956606</v>
      </c>
      <c r="I23" s="20">
        <v>1144.4518293616645</v>
      </c>
      <c r="J23" s="20">
        <v>1386.9833666248953</v>
      </c>
      <c r="K23" s="20">
        <v>1762.8751100795357</v>
      </c>
      <c r="L23" s="20">
        <v>2417.6236663689151</v>
      </c>
      <c r="M23" s="20">
        <v>2933.7422964975021</v>
      </c>
      <c r="N23" s="20">
        <v>4214.2030318548523</v>
      </c>
      <c r="O23" s="20">
        <v>5142.51799622624</v>
      </c>
      <c r="P23" s="20">
        <v>7769.3220174726594</v>
      </c>
      <c r="Q23" s="20">
        <v>10220.678335327639</v>
      </c>
      <c r="R23" s="20">
        <v>13319.925422924502</v>
      </c>
      <c r="S23" s="20">
        <v>16168.635574676842</v>
      </c>
      <c r="T23" s="20">
        <v>24994.236305833434</v>
      </c>
      <c r="U23" s="20">
        <v>31784.874953967712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1.4988748249449682</v>
      </c>
      <c r="C31" s="21">
        <v>3.2882303585271866</v>
      </c>
      <c r="D31" s="21">
        <v>5.4426869166471565</v>
      </c>
      <c r="E31" s="21">
        <v>5.1431324583470959</v>
      </c>
      <c r="F31" s="21">
        <v>5.4003089443883496</v>
      </c>
      <c r="G31" s="21">
        <v>5.8594764285194803</v>
      </c>
      <c r="H31" s="21">
        <v>7.0337355097408691</v>
      </c>
      <c r="I31" s="21">
        <v>4.8114258897867836</v>
      </c>
      <c r="J31" s="21">
        <v>7.6751109164016267</v>
      </c>
      <c r="K31" s="21">
        <v>5.1247654860308778</v>
      </c>
      <c r="L31" s="21">
        <v>10.455763270297656</v>
      </c>
      <c r="M31" s="21">
        <v>13.487724941652974</v>
      </c>
      <c r="N31" s="21">
        <v>42.64745015563922</v>
      </c>
      <c r="O31" s="21">
        <v>31.483087388733914</v>
      </c>
      <c r="P31" s="21">
        <v>62.408590331136068</v>
      </c>
      <c r="Q31" s="21">
        <v>63.785038672819141</v>
      </c>
      <c r="R31" s="21">
        <v>66.582828424321065</v>
      </c>
      <c r="S31" s="21">
        <v>34.74117854484318</v>
      </c>
      <c r="T31" s="21">
        <v>0</v>
      </c>
      <c r="U31" s="21">
        <v>0</v>
      </c>
    </row>
    <row r="32" spans="1:21" ht="13" x14ac:dyDescent="0.25">
      <c r="A32" s="13" t="s">
        <v>12</v>
      </c>
      <c r="B32" s="21">
        <v>0.18916627079656742</v>
      </c>
      <c r="C32" s="21">
        <v>0.19326839813701058</v>
      </c>
      <c r="D32" s="21">
        <v>0.20127928734143111</v>
      </c>
      <c r="E32" s="21">
        <v>0.19444476056739901</v>
      </c>
      <c r="F32" s="21">
        <v>0.34762239602701134</v>
      </c>
      <c r="G32" s="21">
        <v>0.56767966926925117</v>
      </c>
      <c r="H32" s="21">
        <v>0.97750285728278896</v>
      </c>
      <c r="I32" s="21">
        <v>0.53086851923874967</v>
      </c>
      <c r="J32" s="21">
        <v>0.54165656266200868</v>
      </c>
      <c r="K32" s="21">
        <v>0.70116710943863492</v>
      </c>
      <c r="L32" s="21">
        <v>0.89788184907935775</v>
      </c>
      <c r="M32" s="21">
        <v>0.97817525812907247</v>
      </c>
      <c r="N32" s="21">
        <v>0.43707467225417912</v>
      </c>
      <c r="O32" s="21">
        <v>0.47972238285614333</v>
      </c>
      <c r="P32" s="21">
        <v>0.50457399620701304</v>
      </c>
      <c r="Q32" s="21">
        <v>0.77333593968020553</v>
      </c>
      <c r="R32" s="21">
        <v>1.1735287706402038</v>
      </c>
      <c r="S32" s="21">
        <v>1.2649694196789416</v>
      </c>
      <c r="T32" s="21">
        <v>53.085923893405052</v>
      </c>
      <c r="U32" s="21">
        <v>91.743999228259739</v>
      </c>
    </row>
    <row r="33" spans="1:21" ht="12.75" customHeight="1" x14ac:dyDescent="0.25">
      <c r="A33" s="13" t="s">
        <v>3</v>
      </c>
      <c r="B33" s="21">
        <v>12.221024146295607</v>
      </c>
      <c r="C33" s="21">
        <v>6.3045651704253434</v>
      </c>
      <c r="D33" s="21">
        <v>9.1646401871726777</v>
      </c>
      <c r="E33" s="21">
        <v>14.179125166814288</v>
      </c>
      <c r="F33" s="21">
        <v>39.855775521298654</v>
      </c>
      <c r="G33" s="21">
        <v>54.524949097823693</v>
      </c>
      <c r="H33" s="21">
        <v>44.638858221205879</v>
      </c>
      <c r="I33" s="21">
        <v>42.701848108310614</v>
      </c>
      <c r="J33" s="21">
        <v>91.079382340727804</v>
      </c>
      <c r="K33" s="21">
        <v>157.57243588990798</v>
      </c>
      <c r="L33" s="21">
        <v>145.99723508045969</v>
      </c>
      <c r="M33" s="21">
        <v>126.73471894535997</v>
      </c>
      <c r="N33" s="21">
        <v>214.29477085014361</v>
      </c>
      <c r="O33" s="21">
        <v>193.69286325292836</v>
      </c>
      <c r="P33" s="21">
        <v>232.46179111373559</v>
      </c>
      <c r="Q33" s="21">
        <v>293.80104360045283</v>
      </c>
      <c r="R33" s="21">
        <v>588.75346912470934</v>
      </c>
      <c r="S33" s="21">
        <v>707.72042916464579</v>
      </c>
      <c r="T33" s="21">
        <v>1017.6406358605843</v>
      </c>
      <c r="U33" s="21">
        <v>809.41653581776723</v>
      </c>
    </row>
    <row r="34" spans="1:21" ht="14.25" customHeight="1" x14ac:dyDescent="0.25">
      <c r="A34" s="13" t="s">
        <v>77</v>
      </c>
      <c r="B34" s="21">
        <v>0.78589467448876849</v>
      </c>
      <c r="C34" s="21">
        <v>0.87485040556259053</v>
      </c>
      <c r="D34" s="21">
        <v>0.88859374674611691</v>
      </c>
      <c r="E34" s="21">
        <v>1.4186006946957606</v>
      </c>
      <c r="F34" s="21">
        <v>1.9136555307049103</v>
      </c>
      <c r="G34" s="21">
        <v>1.9280003283610856</v>
      </c>
      <c r="H34" s="21">
        <v>2.8300109737904164</v>
      </c>
      <c r="I34" s="21">
        <v>3.9975211820482368</v>
      </c>
      <c r="J34" s="21">
        <v>3.955980694781001</v>
      </c>
      <c r="K34" s="21">
        <v>5.4519143491539701</v>
      </c>
      <c r="L34" s="21">
        <v>7.3306459619593776</v>
      </c>
      <c r="M34" s="21">
        <v>20.470687786801939</v>
      </c>
      <c r="N34" s="21">
        <v>16.383245160508729</v>
      </c>
      <c r="O34" s="21">
        <v>17.887764510367347</v>
      </c>
      <c r="P34" s="21">
        <v>30.343302010547518</v>
      </c>
      <c r="Q34" s="21">
        <v>46.867716542682231</v>
      </c>
      <c r="R34" s="21">
        <v>69.18811972753933</v>
      </c>
      <c r="S34" s="21">
        <v>71.485925919848228</v>
      </c>
      <c r="T34" s="21">
        <v>134.70202040561361</v>
      </c>
      <c r="U34" s="21">
        <v>106.3276026352903</v>
      </c>
    </row>
    <row r="35" spans="1:21" ht="13" x14ac:dyDescent="0.25">
      <c r="A35" s="13" t="s">
        <v>5</v>
      </c>
      <c r="B35" s="21">
        <v>0.13580717879576412</v>
      </c>
      <c r="C35" s="21">
        <v>0.10850971786564347</v>
      </c>
      <c r="D35" s="21">
        <v>0.14179566623072568</v>
      </c>
      <c r="E35" s="21">
        <v>9.4919518107365528E-2</v>
      </c>
      <c r="F35" s="21">
        <v>0.37515585543124763</v>
      </c>
      <c r="G35" s="21">
        <v>0.22582198342946097</v>
      </c>
      <c r="H35" s="21">
        <v>0.42316419011575795</v>
      </c>
      <c r="I35" s="21">
        <v>0.64628150226830117</v>
      </c>
      <c r="J35" s="21">
        <v>0.86926203339063923</v>
      </c>
      <c r="K35" s="21">
        <v>0.67614988000490461</v>
      </c>
      <c r="L35" s="21">
        <v>0.41922665800762715</v>
      </c>
      <c r="M35" s="21">
        <v>0.56433524071853758</v>
      </c>
      <c r="N35" s="21">
        <v>0.68497614399946072</v>
      </c>
      <c r="O35" s="21">
        <v>0.9747236052822541</v>
      </c>
      <c r="P35" s="21">
        <v>10.104085262879469</v>
      </c>
      <c r="Q35" s="21">
        <v>13.846539618204277</v>
      </c>
      <c r="R35" s="21">
        <v>19.748667672056236</v>
      </c>
      <c r="S35" s="21">
        <v>38.92037645064962</v>
      </c>
      <c r="T35" s="21">
        <v>216.62859816071787</v>
      </c>
      <c r="U35" s="21">
        <v>313.54736120867068</v>
      </c>
    </row>
    <row r="36" spans="1:21" ht="13" x14ac:dyDescent="0.25">
      <c r="A36" s="13" t="s">
        <v>6</v>
      </c>
      <c r="B36" s="21">
        <v>180.81535113999996</v>
      </c>
      <c r="C36" s="21">
        <v>166.47007900999998</v>
      </c>
      <c r="D36" s="21">
        <v>190.87918425999999</v>
      </c>
      <c r="E36" s="21">
        <v>239.31338414000001</v>
      </c>
      <c r="F36" s="21">
        <v>372.19927980000011</v>
      </c>
      <c r="G36" s="21">
        <v>510.72252966999997</v>
      </c>
      <c r="H36" s="21">
        <v>645.13775385000008</v>
      </c>
      <c r="I36" s="21">
        <v>810.09087469999986</v>
      </c>
      <c r="J36" s="21">
        <v>951.40790797999989</v>
      </c>
      <c r="K36" s="21">
        <v>1198.0513660534696</v>
      </c>
      <c r="L36" s="21">
        <v>1723.8467013616546</v>
      </c>
      <c r="M36" s="21">
        <v>2226.773381502388</v>
      </c>
      <c r="N36" s="21">
        <v>3129.5826205925923</v>
      </c>
      <c r="O36" s="21">
        <v>3811.982353434395</v>
      </c>
      <c r="P36" s="21">
        <v>5827.5150338000467</v>
      </c>
      <c r="Q36" s="21">
        <v>7532.3933687882609</v>
      </c>
      <c r="R36" s="21">
        <v>9533.6390739242179</v>
      </c>
      <c r="S36" s="21">
        <v>11585.775608384185</v>
      </c>
      <c r="T36" s="21">
        <v>18829.898585729708</v>
      </c>
      <c r="U36" s="21">
        <v>23255.184013375492</v>
      </c>
    </row>
    <row r="37" spans="1:21" ht="13" x14ac:dyDescent="0.25">
      <c r="A37" s="13" t="s">
        <v>7</v>
      </c>
      <c r="B37" s="21">
        <v>10.118496846969412</v>
      </c>
      <c r="C37" s="21">
        <v>14.233695202828399</v>
      </c>
      <c r="D37" s="21">
        <v>21.497860485441343</v>
      </c>
      <c r="E37" s="21">
        <v>30.843198559791656</v>
      </c>
      <c r="F37" s="21">
        <v>41.943255860024465</v>
      </c>
      <c r="G37" s="21">
        <v>65.892098808548212</v>
      </c>
      <c r="H37" s="21">
        <v>75.363900043371402</v>
      </c>
      <c r="I37" s="21">
        <v>44.445640876642045</v>
      </c>
      <c r="J37" s="21">
        <v>46.448871648043422</v>
      </c>
      <c r="K37" s="21">
        <v>59.772337078198952</v>
      </c>
      <c r="L37" s="21">
        <v>83.099524389377962</v>
      </c>
      <c r="M37" s="21">
        <v>87.290898651762461</v>
      </c>
      <c r="N37" s="21">
        <v>111.52633346427888</v>
      </c>
      <c r="O37" s="21">
        <v>202.03631636282043</v>
      </c>
      <c r="P37" s="21">
        <v>270.53583241797571</v>
      </c>
      <c r="Q37" s="21">
        <v>373.57881658325005</v>
      </c>
      <c r="R37" s="21">
        <v>323.70918836521463</v>
      </c>
      <c r="S37" s="21">
        <v>414.79344614148988</v>
      </c>
      <c r="T37" s="21">
        <v>164.10834802768818</v>
      </c>
      <c r="U37" s="21">
        <v>222.05564547561431</v>
      </c>
    </row>
    <row r="38" spans="1:21" ht="13" x14ac:dyDescent="0.25">
      <c r="A38" s="13" t="s">
        <v>64</v>
      </c>
      <c r="B38" s="21">
        <v>18.556762821873345</v>
      </c>
      <c r="C38" s="21">
        <v>20.92485403473102</v>
      </c>
      <c r="D38" s="21">
        <v>24.649008887301349</v>
      </c>
      <c r="E38" s="21">
        <v>20.649624422109</v>
      </c>
      <c r="F38" s="21">
        <v>34.277668563276656</v>
      </c>
      <c r="G38" s="21">
        <v>41.062150600260033</v>
      </c>
      <c r="H38" s="21">
        <v>41.712433448999995</v>
      </c>
      <c r="I38" s="21">
        <v>50.083559502359996</v>
      </c>
      <c r="J38" s="21">
        <v>64.538919035613318</v>
      </c>
      <c r="K38" s="21">
        <v>71.885757086753969</v>
      </c>
      <c r="L38" s="21">
        <v>89.924874239133644</v>
      </c>
      <c r="M38" s="21">
        <v>97.997546181076189</v>
      </c>
      <c r="N38" s="21">
        <v>171.8863243423568</v>
      </c>
      <c r="O38" s="21">
        <v>220.25860783842271</v>
      </c>
      <c r="P38" s="21">
        <v>320.01876196575449</v>
      </c>
      <c r="Q38" s="21">
        <v>430.22181361959451</v>
      </c>
      <c r="R38" s="21">
        <v>545.26297134426136</v>
      </c>
      <c r="S38" s="21">
        <v>678.71027631220159</v>
      </c>
      <c r="T38" s="21">
        <v>1025.7907265329013</v>
      </c>
      <c r="U38" s="21">
        <v>1396.9833020223341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0.47530126010455409</v>
      </c>
      <c r="L39" s="21">
        <v>0.20033390784056149</v>
      </c>
      <c r="M39" s="21">
        <v>3.3906055742472661</v>
      </c>
      <c r="N39" s="21">
        <v>2.1153429527229495</v>
      </c>
      <c r="O39" s="21">
        <v>3.4024742961954377</v>
      </c>
      <c r="P39" s="21">
        <v>3.351910531925812</v>
      </c>
      <c r="Q39" s="21">
        <v>5.4433403953370849</v>
      </c>
      <c r="R39" s="21">
        <v>14.985289171859705</v>
      </c>
      <c r="S39" s="21">
        <v>22.959554276739937</v>
      </c>
      <c r="T39" s="21">
        <v>0</v>
      </c>
      <c r="U39" s="21">
        <v>0</v>
      </c>
    </row>
    <row r="40" spans="1:21" ht="13" x14ac:dyDescent="0.25">
      <c r="A40" s="79" t="s">
        <v>76</v>
      </c>
      <c r="B40" s="21">
        <v>5.7835056800000002</v>
      </c>
      <c r="C40" s="21">
        <v>5.9023636399999999</v>
      </c>
      <c r="D40" s="21">
        <v>5.7269469300000004</v>
      </c>
      <c r="E40" s="21">
        <v>6.5231901600000004</v>
      </c>
      <c r="F40" s="21">
        <v>7.8799914900000001</v>
      </c>
      <c r="G40" s="21">
        <v>5.2328307900000004</v>
      </c>
      <c r="H40" s="21">
        <v>11.84247972</v>
      </c>
      <c r="I40" s="21">
        <v>12.368267150000001</v>
      </c>
      <c r="J40" s="21">
        <v>13.36198909</v>
      </c>
      <c r="K40" s="21">
        <v>16.230240974844442</v>
      </c>
      <c r="L40" s="21">
        <v>23.018191837109747</v>
      </c>
      <c r="M40" s="21">
        <v>0.97638263258759528</v>
      </c>
      <c r="N40" s="21">
        <v>29.578852105702943</v>
      </c>
      <c r="O40" s="21">
        <v>37.795163059840355</v>
      </c>
      <c r="P40" s="21">
        <v>58.835857987317105</v>
      </c>
      <c r="Q40" s="21">
        <v>106.21071901992616</v>
      </c>
      <c r="R40" s="21">
        <v>459.70381601736585</v>
      </c>
      <c r="S40" s="21">
        <v>531.93024079458814</v>
      </c>
      <c r="T40" s="21">
        <v>814.66878846000009</v>
      </c>
      <c r="U40" s="21">
        <v>1052.7123153400003</v>
      </c>
    </row>
    <row r="41" spans="1:21" ht="13" x14ac:dyDescent="0.25">
      <c r="A41" s="13" t="s">
        <v>8</v>
      </c>
      <c r="B41" s="21">
        <v>31.211353776352531</v>
      </c>
      <c r="C41" s="21">
        <v>30.827026678027597</v>
      </c>
      <c r="D41" s="21">
        <v>40.919012029992913</v>
      </c>
      <c r="E41" s="21">
        <v>51.973621016809268</v>
      </c>
      <c r="F41" s="21">
        <v>79.593588927753856</v>
      </c>
      <c r="G41" s="21">
        <v>99.315667766586856</v>
      </c>
      <c r="H41" s="21">
        <v>129.24439097505876</v>
      </c>
      <c r="I41" s="21">
        <v>174.77554193101014</v>
      </c>
      <c r="J41" s="21">
        <v>207.10428632327574</v>
      </c>
      <c r="K41" s="21">
        <v>246.62985809162723</v>
      </c>
      <c r="L41" s="21">
        <v>332.43328781399413</v>
      </c>
      <c r="M41" s="21">
        <v>355.07783978277757</v>
      </c>
      <c r="N41" s="21">
        <v>495.06604141465266</v>
      </c>
      <c r="O41" s="21">
        <v>622.52492009439788</v>
      </c>
      <c r="P41" s="21">
        <v>953.24227805513465</v>
      </c>
      <c r="Q41" s="21">
        <v>1353.7566025474321</v>
      </c>
      <c r="R41" s="21">
        <v>1697.1784703823189</v>
      </c>
      <c r="S41" s="21">
        <v>2080.3335692679743</v>
      </c>
      <c r="T41" s="21">
        <v>2737.7126787628131</v>
      </c>
      <c r="U41" s="21">
        <v>4536.9041788642862</v>
      </c>
    </row>
    <row r="42" spans="1:21" ht="13" x14ac:dyDescent="0.3">
      <c r="A42" s="15" t="s">
        <v>10</v>
      </c>
      <c r="B42" s="20">
        <v>261.31623736051694</v>
      </c>
      <c r="C42" s="20">
        <v>249.12744261610479</v>
      </c>
      <c r="D42" s="20">
        <v>299.51100839687371</v>
      </c>
      <c r="E42" s="20">
        <v>370.33324089724186</v>
      </c>
      <c r="F42" s="20">
        <v>583.78630288890531</v>
      </c>
      <c r="G42" s="20">
        <v>785.33120514279801</v>
      </c>
      <c r="H42" s="20">
        <v>959.20422978956583</v>
      </c>
      <c r="I42" s="20">
        <v>1144.4518293616647</v>
      </c>
      <c r="J42" s="20">
        <v>1386.9833666248956</v>
      </c>
      <c r="K42" s="20">
        <v>1762.5712932595352</v>
      </c>
      <c r="L42" s="20">
        <v>2417.6236663689147</v>
      </c>
      <c r="M42" s="20">
        <v>2933.7422964975017</v>
      </c>
      <c r="N42" s="20">
        <v>4214.2030318548514</v>
      </c>
      <c r="O42" s="20">
        <v>5142.51799622624</v>
      </c>
      <c r="P42" s="20">
        <v>7769.3220174726612</v>
      </c>
      <c r="Q42" s="20">
        <v>10220.678335327641</v>
      </c>
      <c r="R42" s="20">
        <v>13319.925422924505</v>
      </c>
      <c r="S42" s="20">
        <v>16168.635574676846</v>
      </c>
      <c r="T42" s="20">
        <v>24994.23630583343</v>
      </c>
      <c r="U42" s="20">
        <v>31784.874953967716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workbookViewId="0"/>
  </sheetViews>
  <sheetFormatPr baseColWidth="10" defaultColWidth="11.453125" defaultRowHeight="14.5" x14ac:dyDescent="0.35"/>
  <cols>
    <col min="1" max="1" width="24.54296875" style="27" customWidth="1"/>
    <col min="2" max="16384" width="11.453125" style="27"/>
  </cols>
  <sheetData>
    <row r="1" spans="1:24" x14ac:dyDescent="0.35">
      <c r="A1" s="26" t="s">
        <v>61</v>
      </c>
    </row>
    <row r="2" spans="1:24" x14ac:dyDescent="0.35">
      <c r="A2" s="26" t="s">
        <v>52</v>
      </c>
    </row>
    <row r="3" spans="1:24" x14ac:dyDescent="0.35">
      <c r="A3" s="39" t="s">
        <v>20</v>
      </c>
    </row>
    <row r="5" spans="1:24" x14ac:dyDescent="0.35">
      <c r="A5" s="26" t="s">
        <v>53</v>
      </c>
    </row>
    <row r="6" spans="1:24" x14ac:dyDescent="0.35">
      <c r="A6" s="26"/>
    </row>
    <row r="7" spans="1:24" x14ac:dyDescent="0.35">
      <c r="A7" s="52" t="s">
        <v>0</v>
      </c>
      <c r="B7" s="51">
        <v>2001</v>
      </c>
      <c r="C7" s="51">
        <v>2002</v>
      </c>
      <c r="D7" s="51">
        <v>2003</v>
      </c>
      <c r="E7" s="51">
        <v>2004</v>
      </c>
      <c r="F7" s="51">
        <v>2005</v>
      </c>
      <c r="G7" s="51">
        <v>2006</v>
      </c>
      <c r="H7" s="51">
        <v>2007</v>
      </c>
      <c r="I7" s="51">
        <v>2008</v>
      </c>
      <c r="J7" s="51">
        <v>2009</v>
      </c>
      <c r="K7" s="51">
        <v>2010</v>
      </c>
      <c r="L7" s="51">
        <v>2011</v>
      </c>
      <c r="M7" s="51">
        <v>2012</v>
      </c>
      <c r="N7" s="51">
        <v>2013</v>
      </c>
      <c r="O7" s="51">
        <v>2014</v>
      </c>
      <c r="P7" s="51">
        <v>2015</v>
      </c>
      <c r="Q7" s="51">
        <v>2016</v>
      </c>
      <c r="R7" s="51">
        <v>2017</v>
      </c>
      <c r="S7" s="51">
        <v>2018</v>
      </c>
      <c r="T7" s="51">
        <v>2019</v>
      </c>
      <c r="U7" s="51">
        <v>2020</v>
      </c>
    </row>
    <row r="8" spans="1:24" x14ac:dyDescent="0.35">
      <c r="A8" s="40" t="s">
        <v>2</v>
      </c>
      <c r="B8" s="41">
        <v>1114.8912496200342</v>
      </c>
      <c r="C8" s="41">
        <v>2241.6505970582084</v>
      </c>
      <c r="D8" s="41">
        <v>3244.5144054561342</v>
      </c>
      <c r="E8" s="41">
        <v>3276.6614167155362</v>
      </c>
      <c r="F8" s="41">
        <v>3620.0862868662275</v>
      </c>
      <c r="G8" s="41">
        <v>4052.0476551004845</v>
      </c>
      <c r="H8" s="41">
        <v>5284.8910816532834</v>
      </c>
      <c r="I8" s="41">
        <v>6793.0216727302595</v>
      </c>
      <c r="J8" s="41">
        <v>9050.8578070324875</v>
      </c>
      <c r="K8" s="41">
        <v>13124.929856469367</v>
      </c>
      <c r="L8" s="41">
        <v>17605.118052570655</v>
      </c>
      <c r="M8" s="41">
        <v>22511.280334774739</v>
      </c>
      <c r="N8" s="41">
        <v>30970.804963882387</v>
      </c>
      <c r="O8" s="41">
        <v>43702.133160677666</v>
      </c>
      <c r="P8" s="41">
        <v>60187.863461981593</v>
      </c>
      <c r="Q8" s="41">
        <v>83420.61088994969</v>
      </c>
      <c r="R8" s="41">
        <v>108161.78931722531</v>
      </c>
      <c r="S8" s="41">
        <v>140459.14144458645</v>
      </c>
      <c r="T8" s="41">
        <v>195760.44831820903</v>
      </c>
      <c r="U8" s="41">
        <v>409303.43834876327</v>
      </c>
      <c r="W8" s="84"/>
    </row>
    <row r="9" spans="1:24" x14ac:dyDescent="0.35">
      <c r="A9" s="42" t="s">
        <v>62</v>
      </c>
      <c r="B9" s="43">
        <v>787.51040688003525</v>
      </c>
      <c r="C9" s="43">
        <v>787.29976778439811</v>
      </c>
      <c r="D9" s="43">
        <v>910.23426945806887</v>
      </c>
      <c r="E9" s="43">
        <v>985.65747529162934</v>
      </c>
      <c r="F9" s="43">
        <v>1359.2868855900208</v>
      </c>
      <c r="G9" s="43">
        <v>1612.0660174286149</v>
      </c>
      <c r="H9" s="43">
        <v>2289.5279459885542</v>
      </c>
      <c r="I9" s="43">
        <v>3120.5045248137631</v>
      </c>
      <c r="J9" s="43">
        <v>4186.341191468071</v>
      </c>
      <c r="K9" s="43">
        <v>6979.6878765080601</v>
      </c>
      <c r="L9" s="43">
        <v>9144.9928305917947</v>
      </c>
      <c r="M9" s="43">
        <v>10409.389180705311</v>
      </c>
      <c r="N9" s="43">
        <v>14410.02935943653</v>
      </c>
      <c r="O9" s="43">
        <v>20362.592094639571</v>
      </c>
      <c r="P9" s="43">
        <v>28306.271721072939</v>
      </c>
      <c r="Q9" s="43">
        <v>44439.66022525524</v>
      </c>
      <c r="R9" s="43">
        <v>56200.982760068051</v>
      </c>
      <c r="S9" s="43">
        <v>74086.559004722949</v>
      </c>
      <c r="T9" s="43">
        <v>105635.02321135481</v>
      </c>
      <c r="U9" s="43">
        <v>158888.59824973042</v>
      </c>
      <c r="W9" s="84"/>
    </row>
    <row r="10" spans="1:24" x14ac:dyDescent="0.35">
      <c r="A10" s="42" t="s">
        <v>63</v>
      </c>
      <c r="B10" s="43">
        <v>327.38084273999885</v>
      </c>
      <c r="C10" s="43">
        <v>1454.3508292738102</v>
      </c>
      <c r="D10" s="43">
        <v>2334.2801359980654</v>
      </c>
      <c r="E10" s="43">
        <v>2291.0039414239068</v>
      </c>
      <c r="F10" s="43">
        <v>2260.7994012762069</v>
      </c>
      <c r="G10" s="43">
        <v>2439.9816376718695</v>
      </c>
      <c r="H10" s="43">
        <v>2995.3631356647288</v>
      </c>
      <c r="I10" s="43">
        <v>3672.5171479164969</v>
      </c>
      <c r="J10" s="43">
        <v>4864.5166155644147</v>
      </c>
      <c r="K10" s="43">
        <v>6145.2419799613072</v>
      </c>
      <c r="L10" s="43">
        <v>8460.1252219788603</v>
      </c>
      <c r="M10" s="43">
        <v>12101.891154069428</v>
      </c>
      <c r="N10" s="43">
        <v>16560.775604445855</v>
      </c>
      <c r="O10" s="43">
        <v>23339.541066038095</v>
      </c>
      <c r="P10" s="43">
        <v>31881.591740908661</v>
      </c>
      <c r="Q10" s="43">
        <v>38980.950664694443</v>
      </c>
      <c r="R10" s="43">
        <v>51960.806557157273</v>
      </c>
      <c r="S10" s="43">
        <v>66372.582439863501</v>
      </c>
      <c r="T10" s="43">
        <v>90125.425106854207</v>
      </c>
      <c r="U10" s="43">
        <v>250414.84009903285</v>
      </c>
      <c r="W10" s="84"/>
    </row>
    <row r="11" spans="1:24" x14ac:dyDescent="0.35">
      <c r="A11" s="40" t="s">
        <v>3</v>
      </c>
      <c r="B11" s="41">
        <v>457.90989432256953</v>
      </c>
      <c r="C11" s="41">
        <v>349.1060127046768</v>
      </c>
      <c r="D11" s="41">
        <v>535.78065590772599</v>
      </c>
      <c r="E11" s="41">
        <v>788.21103319544193</v>
      </c>
      <c r="F11" s="41">
        <v>1579.7577774115464</v>
      </c>
      <c r="G11" s="41">
        <v>2310.4770053575489</v>
      </c>
      <c r="H11" s="41">
        <v>2662.1637955541455</v>
      </c>
      <c r="I11" s="41">
        <v>2926.2683351228548</v>
      </c>
      <c r="J11" s="41">
        <v>3779.8408583671999</v>
      </c>
      <c r="K11" s="41">
        <v>4961.6459557228609</v>
      </c>
      <c r="L11" s="41">
        <v>6168.9101463360066</v>
      </c>
      <c r="M11" s="41">
        <v>6405.7988914181606</v>
      </c>
      <c r="N11" s="41">
        <v>10389.2867201021</v>
      </c>
      <c r="O11" s="41">
        <v>15055.936227466071</v>
      </c>
      <c r="P11" s="41">
        <v>20800.481918984169</v>
      </c>
      <c r="Q11" s="41">
        <v>19476.458535111811</v>
      </c>
      <c r="R11" s="41">
        <v>30107.483160872671</v>
      </c>
      <c r="S11" s="41">
        <v>38555.725741411734</v>
      </c>
      <c r="T11" s="41">
        <v>49108.385988614682</v>
      </c>
      <c r="U11" s="41">
        <v>47688.064036757802</v>
      </c>
      <c r="W11" s="84"/>
    </row>
    <row r="12" spans="1:24" x14ac:dyDescent="0.35">
      <c r="A12" s="40" t="s">
        <v>4</v>
      </c>
      <c r="B12" s="41">
        <v>134.60608611990332</v>
      </c>
      <c r="C12" s="41">
        <v>124.62853908765285</v>
      </c>
      <c r="D12" s="41">
        <v>114.89566531312552</v>
      </c>
      <c r="E12" s="41">
        <v>141.54053163852447</v>
      </c>
      <c r="F12" s="41">
        <v>210.94587979400885</v>
      </c>
      <c r="G12" s="41">
        <v>288.72574623191082</v>
      </c>
      <c r="H12" s="41">
        <v>408.09009852759783</v>
      </c>
      <c r="I12" s="41">
        <v>540.23554976453806</v>
      </c>
      <c r="J12" s="41">
        <v>591.08069213423744</v>
      </c>
      <c r="K12" s="41">
        <v>1139.6609309127105</v>
      </c>
      <c r="L12" s="41">
        <v>1465.8331374854674</v>
      </c>
      <c r="M12" s="41">
        <v>1725.3768586526623</v>
      </c>
      <c r="N12" s="41">
        <v>2492.0478222109678</v>
      </c>
      <c r="O12" s="41">
        <v>3279.8713686932629</v>
      </c>
      <c r="P12" s="41">
        <v>4468.3520113312179</v>
      </c>
      <c r="Q12" s="41">
        <v>6337.5966171508235</v>
      </c>
      <c r="R12" s="41">
        <v>8494.3399425896951</v>
      </c>
      <c r="S12" s="41">
        <v>14469.238469092204</v>
      </c>
      <c r="T12" s="41">
        <v>14526.973327232588</v>
      </c>
      <c r="U12" s="41">
        <v>16279.363708840165</v>
      </c>
      <c r="W12" s="84"/>
    </row>
    <row r="13" spans="1:24" x14ac:dyDescent="0.35">
      <c r="A13" s="40" t="s">
        <v>5</v>
      </c>
      <c r="B13" s="41">
        <v>37.722632390825829</v>
      </c>
      <c r="C13" s="41">
        <v>28.287875543456092</v>
      </c>
      <c r="D13" s="41">
        <v>49.559121438587965</v>
      </c>
      <c r="E13" s="41">
        <v>63.067609409490728</v>
      </c>
      <c r="F13" s="41">
        <v>100.04662378295482</v>
      </c>
      <c r="G13" s="41">
        <v>159.69187403558715</v>
      </c>
      <c r="H13" s="41">
        <v>195.76561403697252</v>
      </c>
      <c r="I13" s="41">
        <v>252.10501606535297</v>
      </c>
      <c r="J13" s="41">
        <v>313.35568812228462</v>
      </c>
      <c r="K13" s="41">
        <v>879.09608936836219</v>
      </c>
      <c r="L13" s="41">
        <v>1096.9681062295529</v>
      </c>
      <c r="M13" s="41">
        <v>1301.543211285162</v>
      </c>
      <c r="N13" s="41">
        <v>1362.6738240869959</v>
      </c>
      <c r="O13" s="41">
        <v>2411.3901016881532</v>
      </c>
      <c r="P13" s="41">
        <v>3586.2046940145879</v>
      </c>
      <c r="Q13" s="41">
        <v>3511.4607027818383</v>
      </c>
      <c r="R13" s="41">
        <v>6251.3931956130746</v>
      </c>
      <c r="S13" s="41">
        <v>7154.596662420754</v>
      </c>
      <c r="T13" s="41">
        <v>10962.725820666321</v>
      </c>
      <c r="U13" s="41">
        <v>13978.743104424992</v>
      </c>
      <c r="W13" s="84"/>
    </row>
    <row r="14" spans="1:24" x14ac:dyDescent="0.35">
      <c r="A14" s="40" t="s">
        <v>6</v>
      </c>
      <c r="B14" s="41">
        <v>9871.3296272452844</v>
      </c>
      <c r="C14" s="41">
        <v>9708.7567484987558</v>
      </c>
      <c r="D14" s="41">
        <v>10448.182565950892</v>
      </c>
      <c r="E14" s="41">
        <v>12948.855822530426</v>
      </c>
      <c r="F14" s="41">
        <v>17594.800811664707</v>
      </c>
      <c r="G14" s="41">
        <v>23190.464658742396</v>
      </c>
      <c r="H14" s="41">
        <v>30857.93458668833</v>
      </c>
      <c r="I14" s="41">
        <v>41813.919326628238</v>
      </c>
      <c r="J14" s="41">
        <v>50238.647076325877</v>
      </c>
      <c r="K14" s="41">
        <v>60966.527345052818</v>
      </c>
      <c r="L14" s="41">
        <v>88865.269266622432</v>
      </c>
      <c r="M14" s="41">
        <v>107971.38884991359</v>
      </c>
      <c r="N14" s="41">
        <v>139368.96858423267</v>
      </c>
      <c r="O14" s="41">
        <v>182865.22340262364</v>
      </c>
      <c r="P14" s="41">
        <v>255026.49615057543</v>
      </c>
      <c r="Q14" s="41">
        <v>338208.66492984584</v>
      </c>
      <c r="R14" s="41">
        <v>429561.92614402465</v>
      </c>
      <c r="S14" s="41">
        <v>541025.95882988104</v>
      </c>
      <c r="T14" s="41">
        <v>774872.33741013869</v>
      </c>
      <c r="U14" s="41">
        <v>1025622.3511983709</v>
      </c>
      <c r="W14" s="86"/>
      <c r="X14" s="86"/>
    </row>
    <row r="15" spans="1:24" x14ac:dyDescent="0.35">
      <c r="A15" s="40" t="s">
        <v>7</v>
      </c>
      <c r="B15" s="41">
        <v>525.26588931820254</v>
      </c>
      <c r="C15" s="41">
        <v>782.75870081358198</v>
      </c>
      <c r="D15" s="41">
        <v>1097.2161385028146</v>
      </c>
      <c r="E15" s="41">
        <v>1274.5843385015467</v>
      </c>
      <c r="F15" s="41">
        <v>1457.3419705486588</v>
      </c>
      <c r="G15" s="41">
        <v>1676.4197525090835</v>
      </c>
      <c r="H15" s="41">
        <v>2045.6224067067053</v>
      </c>
      <c r="I15" s="41">
        <v>2670.3080163381583</v>
      </c>
      <c r="J15" s="41">
        <v>3340.8176249786575</v>
      </c>
      <c r="K15" s="41">
        <v>3774.5581069887903</v>
      </c>
      <c r="L15" s="41">
        <v>4965.1020160506268</v>
      </c>
      <c r="M15" s="41">
        <v>5296.8132283126733</v>
      </c>
      <c r="N15" s="41">
        <v>6296.6926742698797</v>
      </c>
      <c r="O15" s="41">
        <v>8095.8413406924728</v>
      </c>
      <c r="P15" s="41">
        <v>10878.727715348981</v>
      </c>
      <c r="Q15" s="41">
        <v>13852.99147885789</v>
      </c>
      <c r="R15" s="41">
        <v>18474.064043697417</v>
      </c>
      <c r="S15" s="41">
        <v>26040.092266774624</v>
      </c>
      <c r="T15" s="41">
        <v>41133.583231392018</v>
      </c>
      <c r="U15" s="41">
        <v>112424.82519460676</v>
      </c>
      <c r="W15" s="84"/>
    </row>
    <row r="16" spans="1:24" x14ac:dyDescent="0.35">
      <c r="A16" s="40" t="s">
        <v>11</v>
      </c>
      <c r="B16" s="41">
        <v>317.21537643636191</v>
      </c>
      <c r="C16" s="41">
        <v>321.09168055594614</v>
      </c>
      <c r="D16" s="41">
        <v>384.24390877479505</v>
      </c>
      <c r="E16" s="41">
        <v>484.36742338258068</v>
      </c>
      <c r="F16" s="41">
        <v>761.37680831090256</v>
      </c>
      <c r="G16" s="41">
        <v>808.07895131038924</v>
      </c>
      <c r="H16" s="41">
        <v>982.31292599411995</v>
      </c>
      <c r="I16" s="41">
        <v>1257.0204976085715</v>
      </c>
      <c r="J16" s="41">
        <v>1694.7863101834014</v>
      </c>
      <c r="K16" s="41">
        <v>1693.6398688002521</v>
      </c>
      <c r="L16" s="41">
        <v>2071.5791470287531</v>
      </c>
      <c r="M16" s="41">
        <v>2988.5957979017976</v>
      </c>
      <c r="N16" s="41">
        <v>3598.4019388228071</v>
      </c>
      <c r="O16" s="41">
        <v>4680.1586050570058</v>
      </c>
      <c r="P16" s="41">
        <v>6731.4637422711176</v>
      </c>
      <c r="Q16" s="41">
        <v>8692.5313603736122</v>
      </c>
      <c r="R16" s="41">
        <v>11642.122551146547</v>
      </c>
      <c r="S16" s="41">
        <v>16853.740772750585</v>
      </c>
      <c r="T16" s="41">
        <v>22511.740922356967</v>
      </c>
      <c r="U16" s="41">
        <v>30568.103703559616</v>
      </c>
      <c r="W16" s="84"/>
    </row>
    <row r="17" spans="1:23" x14ac:dyDescent="0.35">
      <c r="A17" s="40" t="s">
        <v>8</v>
      </c>
      <c r="B17" s="41">
        <v>1976.8862933451467</v>
      </c>
      <c r="C17" s="41">
        <v>2141.9459362003099</v>
      </c>
      <c r="D17" s="41">
        <v>2441.0911225652535</v>
      </c>
      <c r="E17" s="41">
        <v>2902.717248183073</v>
      </c>
      <c r="F17" s="41">
        <v>3670.5416415692398</v>
      </c>
      <c r="G17" s="41">
        <v>4517.1758290353591</v>
      </c>
      <c r="H17" s="41">
        <v>5907.3576981732913</v>
      </c>
      <c r="I17" s="41">
        <v>8130.0929159429415</v>
      </c>
      <c r="J17" s="41">
        <v>11043.439068728239</v>
      </c>
      <c r="K17" s="41">
        <v>12712.41468653288</v>
      </c>
      <c r="L17" s="41">
        <v>16854.480845575097</v>
      </c>
      <c r="M17" s="41">
        <v>21772.098450026526</v>
      </c>
      <c r="N17" s="41">
        <v>29569.051647253968</v>
      </c>
      <c r="O17" s="41">
        <v>40333.773431556656</v>
      </c>
      <c r="P17" s="41">
        <v>58147.938333266407</v>
      </c>
      <c r="Q17" s="41">
        <v>75373.952074501023</v>
      </c>
      <c r="R17" s="41">
        <v>94067.48225596569</v>
      </c>
      <c r="S17" s="41">
        <v>119077.07098678013</v>
      </c>
      <c r="T17" s="41">
        <v>175301.00201055687</v>
      </c>
      <c r="U17" s="41">
        <v>277749.19432219409</v>
      </c>
      <c r="W17" s="84"/>
    </row>
    <row r="18" spans="1:23" x14ac:dyDescent="0.35">
      <c r="A18" s="40" t="s">
        <v>64</v>
      </c>
      <c r="B18" s="41">
        <v>2247.1558912057922</v>
      </c>
      <c r="C18" s="41">
        <v>2300.5886980289861</v>
      </c>
      <c r="D18" s="41">
        <v>2713.6078375025631</v>
      </c>
      <c r="E18" s="41">
        <v>3087.2865885159154</v>
      </c>
      <c r="F18" s="41">
        <v>3890.5222945590472</v>
      </c>
      <c r="G18" s="41">
        <v>5057.3300677082334</v>
      </c>
      <c r="H18" s="41">
        <v>6781.3198951974673</v>
      </c>
      <c r="I18" s="41">
        <v>8588.3596089915336</v>
      </c>
      <c r="J18" s="41">
        <v>11480.342751684697</v>
      </c>
      <c r="K18" s="41">
        <v>14395.520835175588</v>
      </c>
      <c r="L18" s="41">
        <v>19690.970945813377</v>
      </c>
      <c r="M18" s="41">
        <v>24414.467561985522</v>
      </c>
      <c r="N18" s="41">
        <v>31473.440145518573</v>
      </c>
      <c r="O18" s="41">
        <v>41673.560986053926</v>
      </c>
      <c r="P18" s="41">
        <v>56568.729909314548</v>
      </c>
      <c r="Q18" s="41">
        <v>77679.719559063087</v>
      </c>
      <c r="R18" s="41">
        <v>99529.604488399171</v>
      </c>
      <c r="S18" s="41">
        <v>124130.62087636217</v>
      </c>
      <c r="T18" s="41">
        <v>187158.24203702161</v>
      </c>
      <c r="U18" s="41">
        <v>254000.45314508144</v>
      </c>
      <c r="W18" s="84"/>
    </row>
    <row r="19" spans="1:23" x14ac:dyDescent="0.35">
      <c r="A19" s="40" t="s">
        <v>12</v>
      </c>
      <c r="B19" s="41">
        <v>163.76566634074018</v>
      </c>
      <c r="C19" s="41">
        <v>175.24377196186245</v>
      </c>
      <c r="D19" s="41">
        <v>240.9279413767471</v>
      </c>
      <c r="E19" s="41">
        <v>285.95359439249199</v>
      </c>
      <c r="F19" s="41">
        <v>365.43602216561959</v>
      </c>
      <c r="G19" s="41">
        <v>499.73940748779734</v>
      </c>
      <c r="H19" s="41">
        <v>664.25643035415601</v>
      </c>
      <c r="I19" s="41">
        <v>881.55241327674798</v>
      </c>
      <c r="J19" s="41">
        <v>1152.3370482305656</v>
      </c>
      <c r="K19" s="41">
        <v>1409.4020773409245</v>
      </c>
      <c r="L19" s="41">
        <v>1847.4184216989336</v>
      </c>
      <c r="M19" s="41">
        <v>2387.1644626070797</v>
      </c>
      <c r="N19" s="41">
        <v>3175.583666914813</v>
      </c>
      <c r="O19" s="41">
        <v>4454.3843141084653</v>
      </c>
      <c r="P19" s="41">
        <v>5641.8090320448828</v>
      </c>
      <c r="Q19" s="41">
        <v>7160.3953091526664</v>
      </c>
      <c r="R19" s="41">
        <v>8984.1316396345628</v>
      </c>
      <c r="S19" s="41">
        <v>9804.1540838285309</v>
      </c>
      <c r="T19" s="41">
        <v>12551.746416201759</v>
      </c>
      <c r="U19" s="41">
        <v>16070.151689767243</v>
      </c>
      <c r="W19" s="84"/>
    </row>
    <row r="20" spans="1:23" x14ac:dyDescent="0.35">
      <c r="A20" s="40" t="s">
        <v>65</v>
      </c>
      <c r="B20" s="41">
        <v>64.581170242050646</v>
      </c>
      <c r="C20" s="41">
        <v>55.125854119204774</v>
      </c>
      <c r="D20" s="41">
        <v>74.452772664521291</v>
      </c>
      <c r="E20" s="41">
        <v>93.097355007675446</v>
      </c>
      <c r="F20" s="41">
        <v>132.12229766631057</v>
      </c>
      <c r="G20" s="41">
        <v>197.36852477182236</v>
      </c>
      <c r="H20" s="41">
        <v>284.62861196117677</v>
      </c>
      <c r="I20" s="41">
        <v>463.43180492128164</v>
      </c>
      <c r="J20" s="41">
        <v>421.90210246588532</v>
      </c>
      <c r="K20" s="41">
        <v>225.6776748565083</v>
      </c>
      <c r="L20" s="41">
        <v>336.75205326569733</v>
      </c>
      <c r="M20" s="41">
        <v>340.87941949096563</v>
      </c>
      <c r="N20" s="41">
        <v>398.81566252567518</v>
      </c>
      <c r="O20" s="41">
        <v>638.26448542690264</v>
      </c>
      <c r="P20" s="41">
        <v>1043.4629699800394</v>
      </c>
      <c r="Q20" s="41">
        <v>1167.7682422278933</v>
      </c>
      <c r="R20" s="41">
        <v>2139.3239998762861</v>
      </c>
      <c r="S20" s="41">
        <v>3540.2016290569827</v>
      </c>
      <c r="T20" s="41">
        <v>6604.9317285765319</v>
      </c>
      <c r="U20" s="41">
        <v>6950.8370495873824</v>
      </c>
      <c r="W20" s="84"/>
    </row>
    <row r="21" spans="1:23" x14ac:dyDescent="0.35">
      <c r="A21" s="53" t="s">
        <v>10</v>
      </c>
      <c r="B21" s="54">
        <v>16911.32977658691</v>
      </c>
      <c r="C21" s="54">
        <f t="shared" ref="C21:J21" si="0">+C8+C11+C12+C13+C14+C15+C16+C17+C18+C19+C20</f>
        <v>18229.184414572639</v>
      </c>
      <c r="D21" s="54">
        <f t="shared" si="0"/>
        <v>21344.472135453161</v>
      </c>
      <c r="E21" s="54">
        <f t="shared" si="0"/>
        <v>25346.342961472703</v>
      </c>
      <c r="F21" s="54">
        <f t="shared" si="0"/>
        <v>33382.978414339224</v>
      </c>
      <c r="G21" s="54">
        <f t="shared" si="0"/>
        <v>42757.519472290616</v>
      </c>
      <c r="H21" s="54">
        <f t="shared" si="0"/>
        <v>56074.343144847255</v>
      </c>
      <c r="I21" s="54">
        <f t="shared" si="0"/>
        <v>74316.315157390491</v>
      </c>
      <c r="J21" s="54">
        <f t="shared" si="0"/>
        <v>93107.407028253539</v>
      </c>
      <c r="K21" s="54">
        <v>115283.07342722105</v>
      </c>
      <c r="L21" s="54">
        <v>160968.40213867658</v>
      </c>
      <c r="M21" s="54">
        <v>197115.40706636888</v>
      </c>
      <c r="N21" s="54">
        <v>259095.76764982077</v>
      </c>
      <c r="O21" s="54">
        <v>347190.53742404422</v>
      </c>
      <c r="P21" s="54">
        <v>483081.52993911301</v>
      </c>
      <c r="Q21" s="54">
        <v>634882.14969901612</v>
      </c>
      <c r="R21" s="54">
        <v>817413.66073904512</v>
      </c>
      <c r="S21" s="54">
        <v>1041110.5417629451</v>
      </c>
      <c r="T21" s="54">
        <v>1490492.117210967</v>
      </c>
      <c r="U21" s="54">
        <v>2210635.5255019539</v>
      </c>
      <c r="W21" s="84"/>
    </row>
    <row r="22" spans="1:23" x14ac:dyDescent="0.3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3" x14ac:dyDescent="0.35">
      <c r="A23" s="27" t="s">
        <v>78</v>
      </c>
    </row>
    <row r="24" spans="1:23" x14ac:dyDescent="0.3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3" x14ac:dyDescent="0.35">
      <c r="A25" s="26" t="s">
        <v>57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3" x14ac:dyDescent="0.35">
      <c r="A26" s="26"/>
    </row>
    <row r="27" spans="1:23" x14ac:dyDescent="0.35">
      <c r="A27" s="52" t="s">
        <v>0</v>
      </c>
      <c r="B27" s="51">
        <v>2001</v>
      </c>
      <c r="C27" s="51">
        <v>2002</v>
      </c>
      <c r="D27" s="51">
        <v>2003</v>
      </c>
      <c r="E27" s="51">
        <v>2004</v>
      </c>
      <c r="F27" s="51">
        <v>2005</v>
      </c>
      <c r="G27" s="51">
        <v>2006</v>
      </c>
      <c r="H27" s="51">
        <v>2007</v>
      </c>
      <c r="I27" s="51">
        <v>2008</v>
      </c>
      <c r="J27" s="51">
        <v>2009</v>
      </c>
      <c r="K27" s="51">
        <v>2010</v>
      </c>
      <c r="L27" s="51">
        <v>2011</v>
      </c>
      <c r="M27" s="51">
        <v>2012</v>
      </c>
      <c r="N27" s="51">
        <v>2013</v>
      </c>
      <c r="O27" s="51">
        <v>2014</v>
      </c>
      <c r="P27" s="51">
        <v>2015</v>
      </c>
      <c r="Q27" s="51">
        <v>2016</v>
      </c>
      <c r="R27" s="51">
        <v>2017</v>
      </c>
      <c r="S27" s="51">
        <v>2018</v>
      </c>
      <c r="T27" s="51">
        <v>2019</v>
      </c>
      <c r="U27" s="51">
        <v>2020</v>
      </c>
    </row>
    <row r="28" spans="1:23" x14ac:dyDescent="0.35">
      <c r="A28" s="40" t="s">
        <v>2</v>
      </c>
      <c r="B28" s="41">
        <v>994.40956666425268</v>
      </c>
      <c r="C28" s="41">
        <v>2139.6281227646814</v>
      </c>
      <c r="D28" s="41">
        <v>3046.1575414817121</v>
      </c>
      <c r="E28" s="41">
        <v>3090.5310423692695</v>
      </c>
      <c r="F28" s="41">
        <v>3407.4423288808493</v>
      </c>
      <c r="G28" s="41">
        <v>3795.9549864648584</v>
      </c>
      <c r="H28" s="41">
        <v>4896.5403462206523</v>
      </c>
      <c r="I28" s="41">
        <v>6404.7448788403035</v>
      </c>
      <c r="J28" s="41">
        <v>8599.4926438451985</v>
      </c>
      <c r="K28" s="41">
        <v>12533.307791714889</v>
      </c>
      <c r="L28" s="41">
        <v>16682.109405556454</v>
      </c>
      <c r="M28" s="41">
        <v>21496.163581868808</v>
      </c>
      <c r="N28" s="41">
        <v>29674.400718069319</v>
      </c>
      <c r="O28" s="41">
        <v>42327.684452203728</v>
      </c>
      <c r="P28" s="41">
        <v>58309.093506299563</v>
      </c>
      <c r="Q28" s="41">
        <v>80665.591321035958</v>
      </c>
      <c r="R28" s="41">
        <v>105866.52585892989</v>
      </c>
      <c r="S28" s="41">
        <v>137857.35971910323</v>
      </c>
      <c r="T28" s="41">
        <v>191479.31040186743</v>
      </c>
      <c r="U28" s="41">
        <v>402638.63340693328</v>
      </c>
      <c r="V28" s="85"/>
      <c r="W28" s="84"/>
    </row>
    <row r="29" spans="1:23" x14ac:dyDescent="0.35">
      <c r="A29" s="42" t="s">
        <v>62</v>
      </c>
      <c r="B29" s="43">
        <v>787.51040688003525</v>
      </c>
      <c r="C29" s="43">
        <v>787.29976778439811</v>
      </c>
      <c r="D29" s="43">
        <v>910.23426945806887</v>
      </c>
      <c r="E29" s="43">
        <v>985.65747529162934</v>
      </c>
      <c r="F29" s="43">
        <v>1359.2868855900208</v>
      </c>
      <c r="G29" s="43">
        <v>1612.0660174286149</v>
      </c>
      <c r="H29" s="43">
        <v>2289.5279459885542</v>
      </c>
      <c r="I29" s="43">
        <v>3120.5045248137631</v>
      </c>
      <c r="J29" s="43">
        <v>4186.341191468071</v>
      </c>
      <c r="K29" s="43">
        <v>6979.6878765080601</v>
      </c>
      <c r="L29" s="43">
        <v>9144.9928305917947</v>
      </c>
      <c r="M29" s="43">
        <v>10409.389180705311</v>
      </c>
      <c r="N29" s="43">
        <v>14410.02935943653</v>
      </c>
      <c r="O29" s="43">
        <v>20362.592094639571</v>
      </c>
      <c r="P29" s="43">
        <v>28306.271721072939</v>
      </c>
      <c r="Q29" s="43">
        <v>44439.66022525524</v>
      </c>
      <c r="R29" s="43">
        <v>56200.982760068051</v>
      </c>
      <c r="S29" s="43">
        <v>74086.559004722949</v>
      </c>
      <c r="T29" s="43">
        <v>105635.02321135481</v>
      </c>
      <c r="U29" s="43">
        <v>158888.59824973042</v>
      </c>
      <c r="V29" s="83"/>
      <c r="W29" s="84"/>
    </row>
    <row r="30" spans="1:23" x14ac:dyDescent="0.35">
      <c r="A30" s="42" t="s">
        <v>63</v>
      </c>
      <c r="B30" s="43">
        <v>206.89915978421746</v>
      </c>
      <c r="C30" s="43">
        <v>1352.3283549802832</v>
      </c>
      <c r="D30" s="43">
        <v>2135.9232720236432</v>
      </c>
      <c r="E30" s="43">
        <v>2104.87356707764</v>
      </c>
      <c r="F30" s="43">
        <v>2048.1554432908288</v>
      </c>
      <c r="G30" s="43">
        <v>2183.8889690362435</v>
      </c>
      <c r="H30" s="43">
        <v>2607.0124002320977</v>
      </c>
      <c r="I30" s="43">
        <v>3284.2403540265404</v>
      </c>
      <c r="J30" s="43">
        <v>4413.1514523771266</v>
      </c>
      <c r="K30" s="43">
        <v>5553.6199152068293</v>
      </c>
      <c r="L30" s="43">
        <v>7537.1165749646607</v>
      </c>
      <c r="M30" s="43">
        <v>11086.774401163495</v>
      </c>
      <c r="N30" s="43">
        <v>15264.371358632787</v>
      </c>
      <c r="O30" s="43">
        <v>21965.092357564154</v>
      </c>
      <c r="P30" s="43">
        <v>30002.821785226628</v>
      </c>
      <c r="Q30" s="43">
        <v>36225.93109578071</v>
      </c>
      <c r="R30" s="43">
        <v>49665.543098861846</v>
      </c>
      <c r="S30" s="43">
        <v>63770.800714380282</v>
      </c>
      <c r="T30" s="43">
        <v>85844.287190512609</v>
      </c>
      <c r="U30" s="43">
        <v>243750.03515720286</v>
      </c>
      <c r="V30" s="83"/>
      <c r="W30" s="84"/>
    </row>
    <row r="31" spans="1:23" x14ac:dyDescent="0.35">
      <c r="A31" s="40" t="s">
        <v>3</v>
      </c>
      <c r="B31" s="41">
        <v>9.0814157513768237</v>
      </c>
      <c r="C31" s="41">
        <v>10.415890089532979</v>
      </c>
      <c r="D31" s="41">
        <v>28.587461871385813</v>
      </c>
      <c r="E31" s="41">
        <v>48.105665320226876</v>
      </c>
      <c r="F31" s="41">
        <v>224.62324628802503</v>
      </c>
      <c r="G31" s="41">
        <v>557.22296637163618</v>
      </c>
      <c r="H31" s="41">
        <v>538.93848331844106</v>
      </c>
      <c r="I31" s="41">
        <v>613.30635611454409</v>
      </c>
      <c r="J31" s="41">
        <v>936.97789760287947</v>
      </c>
      <c r="K31" s="41">
        <v>1256.1100211160483</v>
      </c>
      <c r="L31" s="41">
        <v>1504.6552682075444</v>
      </c>
      <c r="M31" s="41">
        <v>1298.1549573818515</v>
      </c>
      <c r="N31" s="41">
        <v>3248.2314464993251</v>
      </c>
      <c r="O31" s="41">
        <v>5839.5110947224712</v>
      </c>
      <c r="P31" s="41">
        <v>6879.5369863883179</v>
      </c>
      <c r="Q31" s="41">
        <v>5037.8707921214964</v>
      </c>
      <c r="R31" s="41">
        <v>6751.1814136737303</v>
      </c>
      <c r="S31" s="41">
        <v>8986.0711743246738</v>
      </c>
      <c r="T31" s="41">
        <v>9141.0866406443456</v>
      </c>
      <c r="U31" s="41">
        <v>12910.493126856491</v>
      </c>
      <c r="W31" s="84"/>
    </row>
    <row r="32" spans="1:23" x14ac:dyDescent="0.35">
      <c r="A32" s="40" t="s">
        <v>4</v>
      </c>
      <c r="B32" s="41">
        <v>40.273987435411705</v>
      </c>
      <c r="C32" s="41">
        <v>36.467209143645199</v>
      </c>
      <c r="D32" s="41">
        <v>30.704592012556585</v>
      </c>
      <c r="E32" s="41">
        <v>33.835255580080265</v>
      </c>
      <c r="F32" s="41">
        <v>44.309332855719468</v>
      </c>
      <c r="G32" s="41">
        <v>58.271779891077884</v>
      </c>
      <c r="H32" s="41">
        <v>69.805393579829015</v>
      </c>
      <c r="I32" s="41">
        <v>143.77416597503182</v>
      </c>
      <c r="J32" s="41">
        <v>149.89613073312782</v>
      </c>
      <c r="K32" s="41">
        <v>203.40281059242096</v>
      </c>
      <c r="L32" s="41">
        <v>279.35558188453177</v>
      </c>
      <c r="M32" s="41">
        <v>390.51578613058172</v>
      </c>
      <c r="N32" s="41">
        <v>599.46273653711501</v>
      </c>
      <c r="O32" s="41">
        <v>910.88360789968544</v>
      </c>
      <c r="P32" s="41">
        <v>1192.4047388391282</v>
      </c>
      <c r="Q32" s="41">
        <v>1436.589369438102</v>
      </c>
      <c r="R32" s="41">
        <v>1846.5257855992591</v>
      </c>
      <c r="S32" s="41">
        <v>1985.7782689878632</v>
      </c>
      <c r="T32" s="41">
        <v>2363.7702610341144</v>
      </c>
      <c r="U32" s="41">
        <v>3932.7846747455678</v>
      </c>
      <c r="W32" s="84"/>
    </row>
    <row r="33" spans="1:23" x14ac:dyDescent="0.35">
      <c r="A33" s="40" t="s">
        <v>5</v>
      </c>
      <c r="B33" s="41">
        <v>15.903886805710963</v>
      </c>
      <c r="C33" s="41">
        <v>7.1074461647793541</v>
      </c>
      <c r="D33" s="41">
        <v>9.657388796142282</v>
      </c>
      <c r="E33" s="41">
        <v>14.029843078696805</v>
      </c>
      <c r="F33" s="41">
        <v>29.277273631521854</v>
      </c>
      <c r="G33" s="41">
        <v>43.79290610560782</v>
      </c>
      <c r="H33" s="41">
        <v>53.95799704968212</v>
      </c>
      <c r="I33" s="41">
        <v>45.170975503021431</v>
      </c>
      <c r="J33" s="41">
        <v>81.493249029979438</v>
      </c>
      <c r="K33" s="41">
        <v>117.01621857029222</v>
      </c>
      <c r="L33" s="41">
        <v>103.50903996602975</v>
      </c>
      <c r="M33" s="41">
        <v>101.47077278711248</v>
      </c>
      <c r="N33" s="41">
        <v>150.21826524885643</v>
      </c>
      <c r="O33" s="41">
        <v>204.39905717534248</v>
      </c>
      <c r="P33" s="41">
        <v>233.41323462877065</v>
      </c>
      <c r="Q33" s="41">
        <v>270.30976716349647</v>
      </c>
      <c r="R33" s="41">
        <v>508.03663018989363</v>
      </c>
      <c r="S33" s="41">
        <v>470.76395175935528</v>
      </c>
      <c r="T33" s="41">
        <v>1124.0498241513912</v>
      </c>
      <c r="U33" s="41">
        <v>1410.5131240455667</v>
      </c>
      <c r="W33" s="84"/>
    </row>
    <row r="34" spans="1:23" x14ac:dyDescent="0.35">
      <c r="A34" s="40" t="s">
        <v>6</v>
      </c>
      <c r="B34" s="41">
        <v>106.53078198999981</v>
      </c>
      <c r="C34" s="41">
        <v>270.12207947425924</v>
      </c>
      <c r="D34" s="41">
        <v>190.92193589701469</v>
      </c>
      <c r="E34" s="41">
        <v>328.07078110932457</v>
      </c>
      <c r="F34" s="41">
        <v>418.51887069359282</v>
      </c>
      <c r="G34" s="41">
        <v>661.62742630319258</v>
      </c>
      <c r="H34" s="41">
        <v>733.00408496819091</v>
      </c>
      <c r="I34" s="41">
        <v>971.6063741286157</v>
      </c>
      <c r="J34" s="41">
        <v>1215.9676700979603</v>
      </c>
      <c r="K34" s="41">
        <v>1255.462241773997</v>
      </c>
      <c r="L34" s="41">
        <v>4889.7532595440962</v>
      </c>
      <c r="M34" s="41">
        <v>2809.9208272270762</v>
      </c>
      <c r="N34" s="41">
        <v>6981.6402133215597</v>
      </c>
      <c r="O34" s="41">
        <v>9589.7226605019605</v>
      </c>
      <c r="P34" s="41">
        <v>9895.3738563547304</v>
      </c>
      <c r="Q34" s="41">
        <v>9272.9303533798702</v>
      </c>
      <c r="R34" s="41">
        <v>9088.6035542339196</v>
      </c>
      <c r="S34" s="41">
        <v>8785.3217762440909</v>
      </c>
      <c r="T34" s="41">
        <v>7549.4653919754492</v>
      </c>
      <c r="U34" s="41">
        <v>6925.2120023343887</v>
      </c>
      <c r="W34" s="86"/>
    </row>
    <row r="35" spans="1:23" x14ac:dyDescent="0.35">
      <c r="A35" s="40" t="s">
        <v>7</v>
      </c>
      <c r="B35" s="41">
        <v>21.158687962704075</v>
      </c>
      <c r="C35" s="41">
        <v>113.72659235770553</v>
      </c>
      <c r="D35" s="41">
        <v>178.57941761783238</v>
      </c>
      <c r="E35" s="41">
        <v>170.89816653631146</v>
      </c>
      <c r="F35" s="41">
        <v>118.43961300119946</v>
      </c>
      <c r="G35" s="41">
        <v>149.35718649908341</v>
      </c>
      <c r="H35" s="41">
        <v>184.10532700044661</v>
      </c>
      <c r="I35" s="41">
        <v>262.10728994494866</v>
      </c>
      <c r="J35" s="41">
        <v>330.66596842622869</v>
      </c>
      <c r="K35" s="41">
        <v>393.19620342359099</v>
      </c>
      <c r="L35" s="41">
        <v>545.02816888649056</v>
      </c>
      <c r="M35" s="41">
        <v>554.98340291799343</v>
      </c>
      <c r="N35" s="41">
        <v>628.59238367539513</v>
      </c>
      <c r="O35" s="41">
        <v>1053.7674667687195</v>
      </c>
      <c r="P35" s="41">
        <v>1059.6689452978881</v>
      </c>
      <c r="Q35" s="41">
        <v>1330.2788813401737</v>
      </c>
      <c r="R35" s="41">
        <v>2070.9098588928928</v>
      </c>
      <c r="S35" s="41">
        <v>3749.8338817160775</v>
      </c>
      <c r="T35" s="41">
        <v>8034.1533860384134</v>
      </c>
      <c r="U35" s="41">
        <v>53585.297107709412</v>
      </c>
      <c r="W35" s="84"/>
    </row>
    <row r="36" spans="1:23" x14ac:dyDescent="0.35">
      <c r="A36" s="40" t="s">
        <v>11</v>
      </c>
      <c r="B36" s="41">
        <v>64.381023067219886</v>
      </c>
      <c r="C36" s="41">
        <v>76.8608976490749</v>
      </c>
      <c r="D36" s="41">
        <v>91.346726780000012</v>
      </c>
      <c r="E36" s="41">
        <v>112.27085015000002</v>
      </c>
      <c r="F36" s="41">
        <v>127.69341895000002</v>
      </c>
      <c r="G36" s="41">
        <v>149.53633091000003</v>
      </c>
      <c r="H36" s="41">
        <v>137.86521743999998</v>
      </c>
      <c r="I36" s="41">
        <v>165.73929606999999</v>
      </c>
      <c r="J36" s="41">
        <v>274.56414365130792</v>
      </c>
      <c r="K36" s="41">
        <v>332.44380049280738</v>
      </c>
      <c r="L36" s="41">
        <v>376.21123539000001</v>
      </c>
      <c r="M36" s="41">
        <v>508.88663510470013</v>
      </c>
      <c r="N36" s="41">
        <v>620.06929575709478</v>
      </c>
      <c r="O36" s="41">
        <v>756.48813296852131</v>
      </c>
      <c r="P36" s="41">
        <v>988.58625614778168</v>
      </c>
      <c r="Q36" s="41">
        <v>1351.5042462607571</v>
      </c>
      <c r="R36" s="41">
        <v>1577.3376935238864</v>
      </c>
      <c r="S36" s="41">
        <v>2224.4849038349812</v>
      </c>
      <c r="T36" s="41">
        <v>3316.2874466156568</v>
      </c>
      <c r="U36" s="41">
        <v>3934.9702153267344</v>
      </c>
      <c r="W36" s="84"/>
    </row>
    <row r="37" spans="1:23" x14ac:dyDescent="0.35">
      <c r="A37" s="40" t="s">
        <v>8</v>
      </c>
      <c r="B37" s="41">
        <v>195.79021636685962</v>
      </c>
      <c r="C37" s="41">
        <v>343.8878124387129</v>
      </c>
      <c r="D37" s="41">
        <v>410.89646502592615</v>
      </c>
      <c r="E37" s="41">
        <v>584.48177445197609</v>
      </c>
      <c r="F37" s="41">
        <v>659.62505988973226</v>
      </c>
      <c r="G37" s="41">
        <v>667.59911293432606</v>
      </c>
      <c r="H37" s="41">
        <v>836.88929817784413</v>
      </c>
      <c r="I37" s="41">
        <v>1316.4326231841383</v>
      </c>
      <c r="J37" s="41">
        <v>2206.236566220955</v>
      </c>
      <c r="K37" s="41">
        <v>2415.6670772151979</v>
      </c>
      <c r="L37" s="41">
        <v>3035.7219939156616</v>
      </c>
      <c r="M37" s="41">
        <v>4268.5015297257105</v>
      </c>
      <c r="N37" s="41">
        <v>6009.4342705662075</v>
      </c>
      <c r="O37" s="41">
        <v>7863.3717048033895</v>
      </c>
      <c r="P37" s="41">
        <v>12242.476740094768</v>
      </c>
      <c r="Q37" s="41">
        <v>14253.910817466198</v>
      </c>
      <c r="R37" s="41">
        <v>17667.266065243894</v>
      </c>
      <c r="S37" s="41">
        <v>23822.854249097014</v>
      </c>
      <c r="T37" s="41">
        <v>34488.998829993769</v>
      </c>
      <c r="U37" s="41">
        <v>65280.288603334033</v>
      </c>
      <c r="W37" s="84"/>
    </row>
    <row r="38" spans="1:23" x14ac:dyDescent="0.35">
      <c r="A38" s="40" t="s">
        <v>64</v>
      </c>
      <c r="B38" s="41">
        <v>1475.2539058971925</v>
      </c>
      <c r="C38" s="41">
        <v>1515.708225448238</v>
      </c>
      <c r="D38" s="41">
        <v>1796.3550034550417</v>
      </c>
      <c r="E38" s="41">
        <v>2067.411704891887</v>
      </c>
      <c r="F38" s="41">
        <v>2579.7437935001772</v>
      </c>
      <c r="G38" s="41">
        <v>3429.1954378747678</v>
      </c>
      <c r="H38" s="41">
        <v>4668.2800319274138</v>
      </c>
      <c r="I38" s="41">
        <v>5872.0833576854257</v>
      </c>
      <c r="J38" s="41">
        <v>8043.6379360477886</v>
      </c>
      <c r="K38" s="41">
        <v>10514.948370138418</v>
      </c>
      <c r="L38" s="41">
        <v>14663.406006710127</v>
      </c>
      <c r="M38" s="41">
        <v>18103.404644002305</v>
      </c>
      <c r="N38" s="41">
        <v>23136.015175065841</v>
      </c>
      <c r="O38" s="41">
        <v>30304.590661463077</v>
      </c>
      <c r="P38" s="41">
        <v>41561.91237656476</v>
      </c>
      <c r="Q38" s="41">
        <v>56670.854816269988</v>
      </c>
      <c r="R38" s="41">
        <v>71386.635337779429</v>
      </c>
      <c r="S38" s="41">
        <v>89753.669610111872</v>
      </c>
      <c r="T38" s="41">
        <v>134507.9572370337</v>
      </c>
      <c r="U38" s="41">
        <v>182577.51429878536</v>
      </c>
      <c r="W38" s="84"/>
    </row>
    <row r="39" spans="1:23" x14ac:dyDescent="0.35">
      <c r="A39" s="40" t="s">
        <v>12</v>
      </c>
      <c r="B39" s="41">
        <v>152.85003255565431</v>
      </c>
      <c r="C39" s="41">
        <v>163.42907007004465</v>
      </c>
      <c r="D39" s="41">
        <v>223.2352918180807</v>
      </c>
      <c r="E39" s="41">
        <v>267.86702380957342</v>
      </c>
      <c r="F39" s="41">
        <v>345.11028278130379</v>
      </c>
      <c r="G39" s="41">
        <v>469.14657122605081</v>
      </c>
      <c r="H39" s="41">
        <v>630.87067881602923</v>
      </c>
      <c r="I39" s="41">
        <v>846.04927558442307</v>
      </c>
      <c r="J39" s="41">
        <v>1107.2346427382761</v>
      </c>
      <c r="K39" s="41">
        <v>1357.3025055966741</v>
      </c>
      <c r="L39" s="41">
        <v>1773.6524003747361</v>
      </c>
      <c r="M39" s="41">
        <v>2309.2023444583542</v>
      </c>
      <c r="N39" s="41">
        <v>3084.6337974122898</v>
      </c>
      <c r="O39" s="41">
        <v>4288.6462899597927</v>
      </c>
      <c r="P39" s="41">
        <v>5342.1733324560591</v>
      </c>
      <c r="Q39" s="41">
        <v>6860.326372597945</v>
      </c>
      <c r="R39" s="41">
        <v>8543.632243512815</v>
      </c>
      <c r="S39" s="41">
        <v>9323.3294541938139</v>
      </c>
      <c r="T39" s="41">
        <v>11844.945454238839</v>
      </c>
      <c r="U39" s="41">
        <v>15323.737349891551</v>
      </c>
      <c r="W39" s="84"/>
    </row>
    <row r="40" spans="1:23" x14ac:dyDescent="0.35">
      <c r="A40" s="40" t="s">
        <v>65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W40" s="84"/>
    </row>
    <row r="41" spans="1:23" x14ac:dyDescent="0.35">
      <c r="A41" s="53" t="s">
        <v>10</v>
      </c>
      <c r="B41" s="54">
        <f t="shared" ref="B41:S41" si="1">+B28+B31+B32+B33+B34+B35+B36+B37+B38+B39</f>
        <v>3075.6335044963826</v>
      </c>
      <c r="C41" s="54">
        <f t="shared" si="1"/>
        <v>4677.3533456006744</v>
      </c>
      <c r="D41" s="54">
        <f t="shared" si="1"/>
        <v>6006.4418247556923</v>
      </c>
      <c r="E41" s="54">
        <f t="shared" si="1"/>
        <v>6717.5021072973468</v>
      </c>
      <c r="F41" s="54">
        <f t="shared" si="1"/>
        <v>7954.7832204721208</v>
      </c>
      <c r="G41" s="54">
        <f t="shared" si="1"/>
        <v>9981.704704580603</v>
      </c>
      <c r="H41" s="54">
        <f t="shared" si="1"/>
        <v>12750.256858498529</v>
      </c>
      <c r="I41" s="54">
        <f t="shared" si="1"/>
        <v>16641.014593030453</v>
      </c>
      <c r="J41" s="54">
        <f t="shared" si="1"/>
        <v>22946.166848393703</v>
      </c>
      <c r="K41" s="54">
        <f t="shared" si="1"/>
        <v>30378.857040634339</v>
      </c>
      <c r="L41" s="54">
        <f t="shared" si="1"/>
        <v>43853.402360435663</v>
      </c>
      <c r="M41" s="54">
        <f t="shared" si="1"/>
        <v>51841.204481604502</v>
      </c>
      <c r="N41" s="54">
        <f t="shared" si="1"/>
        <v>74132.698302152989</v>
      </c>
      <c r="O41" s="54">
        <f t="shared" si="1"/>
        <v>103139.0651284667</v>
      </c>
      <c r="P41" s="54">
        <f t="shared" si="1"/>
        <v>137704.63997307175</v>
      </c>
      <c r="Q41" s="54">
        <f t="shared" si="1"/>
        <v>177150.16673707397</v>
      </c>
      <c r="R41" s="54">
        <f t="shared" si="1"/>
        <v>225306.65444157957</v>
      </c>
      <c r="S41" s="54">
        <f t="shared" si="1"/>
        <v>286959.46698937297</v>
      </c>
      <c r="T41" s="54">
        <f>+T28+T31+T32+T33+T34+T35+T36+T37+T38+T39</f>
        <v>403850.02487359312</v>
      </c>
      <c r="U41" s="54">
        <v>748519.44390996243</v>
      </c>
      <c r="V41" s="38"/>
      <c r="W41" s="84"/>
    </row>
    <row r="42" spans="1:23" x14ac:dyDescent="0.35">
      <c r="A42" s="4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</row>
    <row r="43" spans="1:23" x14ac:dyDescent="0.35">
      <c r="A43" s="46" t="s">
        <v>58</v>
      </c>
    </row>
    <row r="44" spans="1:23" x14ac:dyDescent="0.35">
      <c r="A44" s="27" t="s">
        <v>78</v>
      </c>
    </row>
    <row r="46" spans="1:23" x14ac:dyDescent="0.35">
      <c r="A46" s="26" t="s">
        <v>59</v>
      </c>
    </row>
    <row r="47" spans="1:23" x14ac:dyDescent="0.35">
      <c r="A47" s="26"/>
    </row>
    <row r="48" spans="1:23" x14ac:dyDescent="0.35">
      <c r="A48" s="52" t="s">
        <v>0</v>
      </c>
      <c r="B48" s="51">
        <v>2001</v>
      </c>
      <c r="C48" s="51">
        <v>2002</v>
      </c>
      <c r="D48" s="51">
        <v>2003</v>
      </c>
      <c r="E48" s="51">
        <v>2004</v>
      </c>
      <c r="F48" s="51">
        <v>2005</v>
      </c>
      <c r="G48" s="51">
        <v>2006</v>
      </c>
      <c r="H48" s="51">
        <v>2007</v>
      </c>
      <c r="I48" s="51">
        <v>2008</v>
      </c>
      <c r="J48" s="51">
        <v>2009</v>
      </c>
      <c r="K48" s="51">
        <v>2010</v>
      </c>
      <c r="L48" s="51">
        <v>2011</v>
      </c>
      <c r="M48" s="51">
        <v>2012</v>
      </c>
      <c r="N48" s="51">
        <v>2013</v>
      </c>
      <c r="O48" s="51">
        <v>2014</v>
      </c>
      <c r="P48" s="51">
        <v>2015</v>
      </c>
      <c r="Q48" s="51">
        <v>2016</v>
      </c>
      <c r="R48" s="51">
        <v>2017</v>
      </c>
      <c r="S48" s="51">
        <v>2018</v>
      </c>
      <c r="T48" s="51">
        <v>2019</v>
      </c>
      <c r="U48" s="51">
        <v>2020</v>
      </c>
    </row>
    <row r="49" spans="1:21" x14ac:dyDescent="0.35">
      <c r="A49" s="40" t="s">
        <v>2</v>
      </c>
      <c r="B49" s="41">
        <v>120.48168295578139</v>
      </c>
      <c r="C49" s="41">
        <v>102.02247429352713</v>
      </c>
      <c r="D49" s="41">
        <v>198.35686397442234</v>
      </c>
      <c r="E49" s="41">
        <v>186.13037434626659</v>
      </c>
      <c r="F49" s="41">
        <v>212.64395798537808</v>
      </c>
      <c r="G49" s="41">
        <v>256.09266863562618</v>
      </c>
      <c r="H49" s="41">
        <v>388.35073543263127</v>
      </c>
      <c r="I49" s="41">
        <v>388.27679388995642</v>
      </c>
      <c r="J49" s="41">
        <v>451.36516318728832</v>
      </c>
      <c r="K49" s="41">
        <v>591.62206475447761</v>
      </c>
      <c r="L49" s="41">
        <v>923.00864701420005</v>
      </c>
      <c r="M49" s="41">
        <v>1015.116752905933</v>
      </c>
      <c r="N49" s="41">
        <v>1296.404245813068</v>
      </c>
      <c r="O49" s="41">
        <v>1374.4487084739408</v>
      </c>
      <c r="P49" s="41">
        <v>1878.7699556820321</v>
      </c>
      <c r="Q49" s="41">
        <v>2755.0195689137322</v>
      </c>
      <c r="R49" s="41">
        <v>2295.2634582954247</v>
      </c>
      <c r="S49" s="41">
        <v>2601.781725483223</v>
      </c>
      <c r="T49" s="41">
        <v>4281.1379163415932</v>
      </c>
      <c r="U49" s="41">
        <v>6664.8049418299997</v>
      </c>
    </row>
    <row r="50" spans="1:21" x14ac:dyDescent="0.35">
      <c r="A50" s="42" t="s">
        <v>62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/>
      <c r="K50" s="43"/>
      <c r="L50" s="43"/>
      <c r="M50" s="43"/>
      <c r="N50" s="43"/>
      <c r="O50" s="43"/>
      <c r="P50" s="43"/>
      <c r="Q50" s="43"/>
      <c r="R50" s="43">
        <v>0</v>
      </c>
      <c r="S50" s="43">
        <v>0</v>
      </c>
      <c r="T50" s="43"/>
      <c r="U50" s="43"/>
    </row>
    <row r="51" spans="1:21" x14ac:dyDescent="0.35">
      <c r="A51" s="42" t="s">
        <v>63</v>
      </c>
      <c r="B51" s="43">
        <v>120.48168295578139</v>
      </c>
      <c r="C51" s="43">
        <v>102.02247429352713</v>
      </c>
      <c r="D51" s="43">
        <v>198.35686397442231</v>
      </c>
      <c r="E51" s="43">
        <v>186.13037434626659</v>
      </c>
      <c r="F51" s="43">
        <v>212.64395798537811</v>
      </c>
      <c r="G51" s="43">
        <v>256.09266863562618</v>
      </c>
      <c r="H51" s="43">
        <v>388.35073543263127</v>
      </c>
      <c r="I51" s="43">
        <v>388.27679388995642</v>
      </c>
      <c r="J51" s="43">
        <v>451.36516318728832</v>
      </c>
      <c r="K51" s="43">
        <v>591.62206475447761</v>
      </c>
      <c r="L51" s="43">
        <v>923.00864701420005</v>
      </c>
      <c r="M51" s="43">
        <v>1015.116752905933</v>
      </c>
      <c r="N51" s="43">
        <v>1296.404245813068</v>
      </c>
      <c r="O51" s="43">
        <v>1374.4487084739408</v>
      </c>
      <c r="P51" s="43">
        <v>1878.7699556820321</v>
      </c>
      <c r="Q51" s="43">
        <v>2755.0195689137322</v>
      </c>
      <c r="R51" s="43">
        <v>2295.2634582954247</v>
      </c>
      <c r="S51" s="43">
        <v>2227.6971115756965</v>
      </c>
      <c r="T51" s="43">
        <v>3760.0276624742487</v>
      </c>
      <c r="U51" s="43">
        <f>+U49</f>
        <v>6664.8049418299997</v>
      </c>
    </row>
    <row r="52" spans="1:21" x14ac:dyDescent="0.35">
      <c r="A52" s="40" t="s">
        <v>3</v>
      </c>
      <c r="B52" s="41">
        <v>448.8284785711927</v>
      </c>
      <c r="C52" s="41">
        <v>338.69012261514388</v>
      </c>
      <c r="D52" s="41">
        <v>507.19319403634006</v>
      </c>
      <c r="E52" s="41">
        <v>740.10536787521505</v>
      </c>
      <c r="F52" s="41">
        <v>1355.1345311235211</v>
      </c>
      <c r="G52" s="41">
        <v>1753.2540389859132</v>
      </c>
      <c r="H52" s="41">
        <v>2123.2253122357038</v>
      </c>
      <c r="I52" s="41">
        <v>2312.9619790083107</v>
      </c>
      <c r="J52" s="41">
        <v>2842.8629607643206</v>
      </c>
      <c r="K52" s="41">
        <v>3705.5359346068117</v>
      </c>
      <c r="L52" s="41">
        <v>4664.2548781284622</v>
      </c>
      <c r="M52" s="41">
        <v>5107.6439340363086</v>
      </c>
      <c r="N52" s="41">
        <v>7141.0552736027757</v>
      </c>
      <c r="O52" s="41">
        <v>9216.4251327435995</v>
      </c>
      <c r="P52" s="41">
        <v>13920.94493259585</v>
      </c>
      <c r="Q52" s="41">
        <v>14438.587742990316</v>
      </c>
      <c r="R52" s="41">
        <v>23356.301747198941</v>
      </c>
      <c r="S52" s="41">
        <v>29569.654567087062</v>
      </c>
      <c r="T52" s="41">
        <v>39967.299347970336</v>
      </c>
      <c r="U52" s="41">
        <v>34777.570909901311</v>
      </c>
    </row>
    <row r="53" spans="1:21" x14ac:dyDescent="0.35">
      <c r="A53" s="40" t="s">
        <v>4</v>
      </c>
      <c r="B53" s="41">
        <v>94.332098684491612</v>
      </c>
      <c r="C53" s="41">
        <v>88.161329944007647</v>
      </c>
      <c r="D53" s="41">
        <v>84.191073300568945</v>
      </c>
      <c r="E53" s="41">
        <v>107.7052760584442</v>
      </c>
      <c r="F53" s="41">
        <v>166.63654693828937</v>
      </c>
      <c r="G53" s="41">
        <v>230.45396634083295</v>
      </c>
      <c r="H53" s="41">
        <v>338.28470494776894</v>
      </c>
      <c r="I53" s="41">
        <v>396.46138378950621</v>
      </c>
      <c r="J53" s="41">
        <v>441.1845614011097</v>
      </c>
      <c r="K53" s="41">
        <v>936.25812032028944</v>
      </c>
      <c r="L53" s="41">
        <v>1186.4775556009356</v>
      </c>
      <c r="M53" s="41">
        <v>1334.8610725220806</v>
      </c>
      <c r="N53" s="41">
        <v>1892.5850856738527</v>
      </c>
      <c r="O53" s="41">
        <v>2368.9877607935773</v>
      </c>
      <c r="P53" s="41">
        <v>3275.9472724920897</v>
      </c>
      <c r="Q53" s="41">
        <v>4901.0072477127214</v>
      </c>
      <c r="R53" s="41">
        <v>6647.8141569904355</v>
      </c>
      <c r="S53" s="41">
        <v>12483.46020010434</v>
      </c>
      <c r="T53" s="41">
        <v>12163.203066198474</v>
      </c>
      <c r="U53" s="41">
        <v>12346.579034094597</v>
      </c>
    </row>
    <row r="54" spans="1:21" x14ac:dyDescent="0.35">
      <c r="A54" s="40" t="s">
        <v>5</v>
      </c>
      <c r="B54" s="41">
        <v>21.818745585114865</v>
      </c>
      <c r="C54" s="41">
        <v>21.180429378676738</v>
      </c>
      <c r="D54" s="41">
        <v>39.901732642445687</v>
      </c>
      <c r="E54" s="41">
        <v>49.037766330793922</v>
      </c>
      <c r="F54" s="41">
        <v>70.769350151432988</v>
      </c>
      <c r="G54" s="41">
        <v>115.89896792997932</v>
      </c>
      <c r="H54" s="41">
        <v>141.8076169872904</v>
      </c>
      <c r="I54" s="41">
        <v>206.93404056233155</v>
      </c>
      <c r="J54" s="41">
        <v>231.86243909230521</v>
      </c>
      <c r="K54" s="41">
        <v>762.07987079806992</v>
      </c>
      <c r="L54" s="41">
        <v>993.45906626352303</v>
      </c>
      <c r="M54" s="41">
        <v>1200.0724384980495</v>
      </c>
      <c r="N54" s="41">
        <v>1212.4555588381395</v>
      </c>
      <c r="O54" s="41">
        <v>2206.9910445128107</v>
      </c>
      <c r="P54" s="41">
        <v>3352.7914593858172</v>
      </c>
      <c r="Q54" s="41">
        <v>3241.1509356183419</v>
      </c>
      <c r="R54" s="41">
        <v>5743.3565654231807</v>
      </c>
      <c r="S54" s="41">
        <v>6683.8327106613988</v>
      </c>
      <c r="T54" s="41">
        <v>9838.6759965149304</v>
      </c>
      <c r="U54" s="41">
        <v>12568.229980379425</v>
      </c>
    </row>
    <row r="55" spans="1:21" x14ac:dyDescent="0.35">
      <c r="A55" s="40" t="s">
        <v>6</v>
      </c>
      <c r="B55" s="41">
        <v>9764.7988452552854</v>
      </c>
      <c r="C55" s="41">
        <v>9438.6346690244973</v>
      </c>
      <c r="D55" s="41">
        <v>10257.260630053879</v>
      </c>
      <c r="E55" s="41">
        <v>12620.785041421101</v>
      </c>
      <c r="F55" s="41">
        <v>17176.281940971119</v>
      </c>
      <c r="G55" s="41">
        <v>22528.837232439208</v>
      </c>
      <c r="H55" s="41">
        <v>30124.93050172014</v>
      </c>
      <c r="I55" s="41">
        <v>40842.312952499626</v>
      </c>
      <c r="J55" s="41">
        <v>49022.6794062279</v>
      </c>
      <c r="K55" s="41">
        <v>59711.065103278823</v>
      </c>
      <c r="L55" s="41">
        <v>83975.516007078331</v>
      </c>
      <c r="M55" s="41">
        <v>105161.46802268652</v>
      </c>
      <c r="N55" s="41">
        <v>132387.3283709111</v>
      </c>
      <c r="O55" s="41">
        <v>173275.50074212169</v>
      </c>
      <c r="P55" s="41">
        <v>245131.1222942207</v>
      </c>
      <c r="Q55" s="41">
        <v>328935.73457646597</v>
      </c>
      <c r="R55" s="41">
        <v>420473.32258979074</v>
      </c>
      <c r="S55" s="41">
        <v>532240.63705363695</v>
      </c>
      <c r="T55" s="41">
        <v>767322.87201816321</v>
      </c>
      <c r="U55" s="41">
        <v>1018697.1391960365</v>
      </c>
    </row>
    <row r="56" spans="1:21" x14ac:dyDescent="0.35">
      <c r="A56" s="40" t="s">
        <v>7</v>
      </c>
      <c r="B56" s="41">
        <v>504.10720135549843</v>
      </c>
      <c r="C56" s="41">
        <v>669.0321084558766</v>
      </c>
      <c r="D56" s="41">
        <v>918.63672088498208</v>
      </c>
      <c r="E56" s="41">
        <v>1103.6861719652352</v>
      </c>
      <c r="F56" s="41">
        <v>1338.9023575474594</v>
      </c>
      <c r="G56" s="41">
        <v>1527.0625660100002</v>
      </c>
      <c r="H56" s="41">
        <v>1861.5170797062588</v>
      </c>
      <c r="I56" s="41">
        <v>2408.2007263932101</v>
      </c>
      <c r="J56" s="41">
        <v>3010.1516565524289</v>
      </c>
      <c r="K56" s="41">
        <v>3381.3619035651996</v>
      </c>
      <c r="L56" s="41">
        <v>4420.0738471641362</v>
      </c>
      <c r="M56" s="41">
        <v>4741.8298253946796</v>
      </c>
      <c r="N56" s="41">
        <v>5668.1002905944842</v>
      </c>
      <c r="O56" s="41">
        <v>7042.0738739237531</v>
      </c>
      <c r="P56" s="41">
        <v>9819.0587700510932</v>
      </c>
      <c r="Q56" s="41">
        <v>12522.712597517717</v>
      </c>
      <c r="R56" s="41">
        <v>16403.154184804524</v>
      </c>
      <c r="S56" s="41">
        <v>22290.258385058547</v>
      </c>
      <c r="T56" s="41">
        <v>33099.429845353603</v>
      </c>
      <c r="U56" s="41">
        <v>58839.528086897357</v>
      </c>
    </row>
    <row r="57" spans="1:21" x14ac:dyDescent="0.35">
      <c r="A57" s="40" t="s">
        <v>11</v>
      </c>
      <c r="B57" s="41">
        <v>252.83435336914204</v>
      </c>
      <c r="C57" s="41">
        <v>244.23078290687121</v>
      </c>
      <c r="D57" s="41">
        <v>292.89718199479501</v>
      </c>
      <c r="E57" s="41">
        <v>372.09657323258068</v>
      </c>
      <c r="F57" s="41">
        <v>633.68338936090254</v>
      </c>
      <c r="G57" s="41">
        <v>658.54262040038918</v>
      </c>
      <c r="H57" s="41">
        <v>844.4477085541198</v>
      </c>
      <c r="I57" s="41">
        <v>1091.2812015385714</v>
      </c>
      <c r="J57" s="41">
        <v>1420.2221665320935</v>
      </c>
      <c r="K57" s="41">
        <v>1361.1960683074446</v>
      </c>
      <c r="L57" s="41">
        <v>1695.367911638753</v>
      </c>
      <c r="M57" s="41">
        <v>2479.7091627970976</v>
      </c>
      <c r="N57" s="41">
        <v>2978.3326430657125</v>
      </c>
      <c r="O57" s="41">
        <v>3923.6704720884841</v>
      </c>
      <c r="P57" s="41">
        <v>5742.877486123336</v>
      </c>
      <c r="Q57" s="41">
        <v>7341.0271141128551</v>
      </c>
      <c r="R57" s="41">
        <v>10064.784857622661</v>
      </c>
      <c r="S57" s="41">
        <v>14629.255868915605</v>
      </c>
      <c r="T57" s="41">
        <v>19195.453475741309</v>
      </c>
      <c r="U57" s="41">
        <v>26633.133488232881</v>
      </c>
    </row>
    <row r="58" spans="1:21" x14ac:dyDescent="0.35">
      <c r="A58" s="40" t="s">
        <v>8</v>
      </c>
      <c r="B58" s="41">
        <v>1781.0960769782871</v>
      </c>
      <c r="C58" s="41">
        <v>1798.0581237615966</v>
      </c>
      <c r="D58" s="41">
        <v>2030.194657539327</v>
      </c>
      <c r="E58" s="41">
        <v>2318.2354737310966</v>
      </c>
      <c r="F58" s="41">
        <v>3010.9165816795075</v>
      </c>
      <c r="G58" s="41">
        <v>3849.5767161010331</v>
      </c>
      <c r="H58" s="41">
        <v>5070.4683999954468</v>
      </c>
      <c r="I58" s="41">
        <v>6813.6602927588046</v>
      </c>
      <c r="J58" s="41">
        <v>8837.2025025072853</v>
      </c>
      <c r="K58" s="41">
        <v>10296.747609317683</v>
      </c>
      <c r="L58" s="41">
        <v>13818.758851659435</v>
      </c>
      <c r="M58" s="41">
        <v>17503.596920300817</v>
      </c>
      <c r="N58" s="41">
        <v>23559.617376687762</v>
      </c>
      <c r="O58" s="41">
        <v>32470.401726753265</v>
      </c>
      <c r="P58" s="41">
        <v>45905.46159317164</v>
      </c>
      <c r="Q58" s="41">
        <v>61120.04125703482</v>
      </c>
      <c r="R58" s="41">
        <v>76400.216190721796</v>
      </c>
      <c r="S58" s="41">
        <v>95254.21673768312</v>
      </c>
      <c r="T58" s="41">
        <v>140812.0031805631</v>
      </c>
      <c r="U58" s="41">
        <v>212468.90571886004</v>
      </c>
    </row>
    <row r="59" spans="1:21" x14ac:dyDescent="0.35">
      <c r="A59" s="40" t="s">
        <v>64</v>
      </c>
      <c r="B59" s="41">
        <v>771.90198530859959</v>
      </c>
      <c r="C59" s="41">
        <v>784.88047258074789</v>
      </c>
      <c r="D59" s="41">
        <v>917.25283404752156</v>
      </c>
      <c r="E59" s="41">
        <v>1019.8748836240284</v>
      </c>
      <c r="F59" s="41">
        <v>1310.7785010588702</v>
      </c>
      <c r="G59" s="41">
        <v>1628.1346298334652</v>
      </c>
      <c r="H59" s="41">
        <v>2113.039863270053</v>
      </c>
      <c r="I59" s="41">
        <v>2716.276251306108</v>
      </c>
      <c r="J59" s="41">
        <v>3436.7048156369083</v>
      </c>
      <c r="K59" s="41">
        <v>3880.5724650371699</v>
      </c>
      <c r="L59" s="41">
        <v>5027.5649391032484</v>
      </c>
      <c r="M59" s="41">
        <v>6311.0629179832176</v>
      </c>
      <c r="N59" s="41">
        <v>8337.4249704527338</v>
      </c>
      <c r="O59" s="41">
        <v>11368.970324590846</v>
      </c>
      <c r="P59" s="41">
        <v>15006.817532749788</v>
      </c>
      <c r="Q59" s="41">
        <v>21008.864742793103</v>
      </c>
      <c r="R59" s="41">
        <v>28142.969150619745</v>
      </c>
      <c r="S59" s="41">
        <v>34376.951266250297</v>
      </c>
      <c r="T59" s="41">
        <v>52650.28479998793</v>
      </c>
      <c r="U59" s="41">
        <v>71422.938846296078</v>
      </c>
    </row>
    <row r="60" spans="1:21" x14ac:dyDescent="0.35">
      <c r="A60" s="40" t="s">
        <v>12</v>
      </c>
      <c r="B60" s="41">
        <v>10.915633785085879</v>
      </c>
      <c r="C60" s="41">
        <v>11.814701891817812</v>
      </c>
      <c r="D60" s="41">
        <v>17.692649558666403</v>
      </c>
      <c r="E60" s="41">
        <v>18.086570582918554</v>
      </c>
      <c r="F60" s="41">
        <v>20.325739384315781</v>
      </c>
      <c r="G60" s="41">
        <v>30.592836261746527</v>
      </c>
      <c r="H60" s="41">
        <v>33.385751538126812</v>
      </c>
      <c r="I60" s="41">
        <v>35.503137692324934</v>
      </c>
      <c r="J60" s="41">
        <v>45.102405492289627</v>
      </c>
      <c r="K60" s="41">
        <v>52.099571744250454</v>
      </c>
      <c r="L60" s="41">
        <v>73.766021324197467</v>
      </c>
      <c r="M60" s="41">
        <v>77.962118148725665</v>
      </c>
      <c r="N60" s="41">
        <v>90.949869502523256</v>
      </c>
      <c r="O60" s="41">
        <v>165.73802414867291</v>
      </c>
      <c r="P60" s="41">
        <v>299.63569958882363</v>
      </c>
      <c r="Q60" s="41">
        <v>300.06893655472101</v>
      </c>
      <c r="R60" s="41">
        <v>440.49939612174825</v>
      </c>
      <c r="S60" s="41">
        <v>480.82462963471676</v>
      </c>
      <c r="T60" s="41">
        <v>706.80096196291947</v>
      </c>
      <c r="U60" s="41">
        <v>746.41433987569076</v>
      </c>
    </row>
    <row r="61" spans="1:21" x14ac:dyDescent="0.35">
      <c r="A61" s="40" t="s">
        <v>65</v>
      </c>
      <c r="B61" s="41">
        <v>64.581170242050646</v>
      </c>
      <c r="C61" s="41">
        <v>55.125854119204774</v>
      </c>
      <c r="D61" s="41">
        <v>74.452772664521291</v>
      </c>
      <c r="E61" s="41">
        <v>93.097355007675446</v>
      </c>
      <c r="F61" s="41">
        <v>132.12229766631057</v>
      </c>
      <c r="G61" s="41">
        <v>197.36852477182236</v>
      </c>
      <c r="H61" s="41">
        <v>284.62861196117677</v>
      </c>
      <c r="I61" s="41">
        <v>463.43180492128164</v>
      </c>
      <c r="J61" s="41">
        <v>421.90210246588532</v>
      </c>
      <c r="K61" s="41">
        <v>225.6776748565083</v>
      </c>
      <c r="L61" s="41">
        <v>336.75205326569733</v>
      </c>
      <c r="M61" s="41">
        <v>340.87941949096563</v>
      </c>
      <c r="N61" s="41">
        <v>398.81566252567518</v>
      </c>
      <c r="O61" s="41">
        <v>638.26448542690264</v>
      </c>
      <c r="P61" s="41">
        <v>1043.4629699800394</v>
      </c>
      <c r="Q61" s="41">
        <v>1167.7682422278933</v>
      </c>
      <c r="R61" s="41">
        <v>2139.3239998762861</v>
      </c>
      <c r="S61" s="41">
        <v>3540.2016290569827</v>
      </c>
      <c r="T61" s="41">
        <v>6604.9317285765319</v>
      </c>
      <c r="U61" s="41">
        <v>6950.8370495873824</v>
      </c>
    </row>
    <row r="62" spans="1:21" x14ac:dyDescent="0.35">
      <c r="A62" s="53" t="s">
        <v>10</v>
      </c>
      <c r="B62" s="54">
        <v>13835.696272090529</v>
      </c>
      <c r="C62" s="54">
        <v>13551.831068971967</v>
      </c>
      <c r="D62" s="54">
        <v>15338.03031069747</v>
      </c>
      <c r="E62" s="54">
        <v>18628.840854175352</v>
      </c>
      <c r="F62" s="54">
        <v>25428.195193867108</v>
      </c>
      <c r="G62" s="54">
        <v>32775.814767710013</v>
      </c>
      <c r="H62" s="54">
        <v>43324.086286348713</v>
      </c>
      <c r="I62" s="54">
        <v>57675.300564360026</v>
      </c>
      <c r="J62" s="54">
        <v>70161.240179859815</v>
      </c>
      <c r="K62" s="54">
        <v>84904.216386586719</v>
      </c>
      <c r="L62" s="54">
        <v>117114.99977824092</v>
      </c>
      <c r="M62" s="54">
        <v>145274.20258476437</v>
      </c>
      <c r="N62" s="54">
        <v>184963.0693476678</v>
      </c>
      <c r="O62" s="54">
        <v>244051.47229557755</v>
      </c>
      <c r="P62" s="54">
        <v>345376.8899660412</v>
      </c>
      <c r="Q62" s="54">
        <v>457731.98296194215</v>
      </c>
      <c r="R62" s="54">
        <v>592107.00629746541</v>
      </c>
      <c r="S62" s="54">
        <v>754151.07477357227</v>
      </c>
      <c r="T62" s="54">
        <v>1086642.0923373739</v>
      </c>
      <c r="U62" s="54">
        <v>1462116.0815919917</v>
      </c>
    </row>
    <row r="63" spans="1:21" x14ac:dyDescent="0.3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x14ac:dyDescent="0.35">
      <c r="A64" s="27" t="s">
        <v>78</v>
      </c>
      <c r="U64" s="38"/>
    </row>
    <row r="65" spans="1:28" x14ac:dyDescent="0.35">
      <c r="U65" s="38"/>
    </row>
    <row r="66" spans="1:28" s="47" customFormat="1" ht="13" x14ac:dyDescent="0.3">
      <c r="A66" s="26" t="s">
        <v>60</v>
      </c>
      <c r="T66" s="48"/>
      <c r="U66" s="48"/>
      <c r="V66" s="48"/>
      <c r="W66" s="48"/>
      <c r="X66" s="48"/>
      <c r="Y66" s="48"/>
      <c r="Z66" s="48"/>
      <c r="AA66" s="48"/>
      <c r="AB66" s="48"/>
    </row>
    <row r="67" spans="1:28" s="47" customFormat="1" ht="13" x14ac:dyDescent="0.3">
      <c r="A67" s="49"/>
      <c r="T67" s="48"/>
      <c r="U67" s="48"/>
      <c r="V67" s="48"/>
      <c r="W67" s="48"/>
      <c r="X67" s="48"/>
      <c r="Y67" s="48"/>
      <c r="Z67" s="48"/>
      <c r="AA67" s="48"/>
      <c r="AB67" s="48"/>
    </row>
    <row r="68" spans="1:28" s="47" customFormat="1" ht="15" customHeight="1" x14ac:dyDescent="0.3">
      <c r="A68" s="52" t="s">
        <v>0</v>
      </c>
      <c r="B68" s="51">
        <v>2001</v>
      </c>
      <c r="C68" s="51">
        <v>2002</v>
      </c>
      <c r="D68" s="51">
        <v>2003</v>
      </c>
      <c r="E68" s="51">
        <v>2004</v>
      </c>
      <c r="F68" s="51">
        <v>2005</v>
      </c>
      <c r="G68" s="51">
        <v>2006</v>
      </c>
      <c r="H68" s="51">
        <v>2007</v>
      </c>
      <c r="I68" s="51">
        <v>2008</v>
      </c>
      <c r="J68" s="51">
        <v>2009</v>
      </c>
      <c r="K68" s="51">
        <v>2010</v>
      </c>
      <c r="L68" s="51">
        <v>2011</v>
      </c>
      <c r="M68" s="51">
        <v>2012</v>
      </c>
      <c r="N68" s="51">
        <v>2013</v>
      </c>
      <c r="O68" s="51">
        <v>2014</v>
      </c>
      <c r="P68" s="51">
        <v>2015</v>
      </c>
      <c r="Q68" s="51">
        <v>2016</v>
      </c>
      <c r="R68" s="51">
        <v>2017</v>
      </c>
      <c r="S68" s="51">
        <v>2018</v>
      </c>
      <c r="T68" s="51">
        <v>2019</v>
      </c>
      <c r="U68" s="51">
        <v>2020</v>
      </c>
      <c r="V68" s="48"/>
      <c r="W68" s="48"/>
      <c r="X68" s="48"/>
      <c r="Y68" s="48"/>
      <c r="Z68" s="48"/>
      <c r="AA68" s="48"/>
      <c r="AB68" s="48"/>
    </row>
    <row r="69" spans="1:28" s="47" customFormat="1" ht="13" x14ac:dyDescent="0.3">
      <c r="A69" s="40" t="s">
        <v>2</v>
      </c>
      <c r="B69" s="41">
        <v>2.6438377205759998</v>
      </c>
      <c r="C69" s="41">
        <v>0.47394235433228471</v>
      </c>
      <c r="D69" s="41">
        <v>3.8387082285020639</v>
      </c>
      <c r="E69" s="41">
        <v>36.928678160518658</v>
      </c>
      <c r="F69" s="41">
        <v>24.247324725868424</v>
      </c>
      <c r="G69" s="41">
        <v>2.686644745213155</v>
      </c>
      <c r="H69" s="41">
        <v>2.1437155873284786</v>
      </c>
      <c r="I69" s="41">
        <v>0.5516967135936649</v>
      </c>
      <c r="J69" s="41">
        <v>1.1698714473158709</v>
      </c>
      <c r="K69" s="41">
        <v>160.3448610877044</v>
      </c>
      <c r="L69" s="41">
        <v>83.719711298321698</v>
      </c>
      <c r="M69" s="41">
        <v>8.2535842358573905</v>
      </c>
      <c r="N69" s="41">
        <v>6.2333090212173961</v>
      </c>
      <c r="O69" s="41">
        <v>72.289639822007302</v>
      </c>
      <c r="P69" s="41">
        <v>62.704997068516256</v>
      </c>
      <c r="Q69" s="41">
        <v>97.013111312193388</v>
      </c>
      <c r="R69" s="41">
        <v>159.74211005309999</v>
      </c>
      <c r="S69" s="41">
        <v>12.87806449566</v>
      </c>
      <c r="T69" s="41">
        <v>0.11563024871569243</v>
      </c>
      <c r="U69" s="41">
        <v>810.93989557860414</v>
      </c>
      <c r="V69" s="48"/>
      <c r="W69" s="48"/>
      <c r="X69" s="48"/>
      <c r="Y69" s="48"/>
      <c r="Z69" s="48"/>
      <c r="AA69" s="48"/>
      <c r="AB69" s="48"/>
    </row>
    <row r="70" spans="1:28" s="47" customFormat="1" ht="13" x14ac:dyDescent="0.3">
      <c r="A70" s="42" t="s">
        <v>62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1">
        <v>0</v>
      </c>
      <c r="N70" s="41">
        <v>0</v>
      </c>
      <c r="O70" s="41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8"/>
      <c r="W70" s="48"/>
      <c r="X70" s="48"/>
      <c r="Y70" s="48"/>
      <c r="Z70" s="48"/>
      <c r="AA70" s="48"/>
      <c r="AB70" s="48"/>
    </row>
    <row r="71" spans="1:28" s="47" customFormat="1" ht="13" x14ac:dyDescent="0.3">
      <c r="A71" s="42" t="s">
        <v>63</v>
      </c>
      <c r="B71" s="43">
        <v>2.6438377205759998</v>
      </c>
      <c r="C71" s="43">
        <v>0.47394235433228471</v>
      </c>
      <c r="D71" s="43">
        <v>3.8387082285020639</v>
      </c>
      <c r="E71" s="43">
        <v>36.928678160518658</v>
      </c>
      <c r="F71" s="43">
        <v>24.247324725868424</v>
      </c>
      <c r="G71" s="43">
        <v>2.686644745213155</v>
      </c>
      <c r="H71" s="43">
        <v>2.1437155873284786</v>
      </c>
      <c r="I71" s="43">
        <v>0.5516967135936649</v>
      </c>
      <c r="J71" s="43">
        <v>1.1698714473158709</v>
      </c>
      <c r="K71" s="43">
        <v>160.3448610877044</v>
      </c>
      <c r="L71" s="43">
        <v>83.719711298321698</v>
      </c>
      <c r="M71" s="41">
        <v>8.2535842358573905</v>
      </c>
      <c r="N71" s="41">
        <v>6.2333090212173961</v>
      </c>
      <c r="O71" s="41">
        <v>72.289639822007302</v>
      </c>
      <c r="P71" s="43">
        <v>62.704997068516256</v>
      </c>
      <c r="Q71" s="43">
        <v>97.013111312193388</v>
      </c>
      <c r="R71" s="43">
        <v>159.74211005309999</v>
      </c>
      <c r="S71" s="43">
        <v>12.87806449566</v>
      </c>
      <c r="T71" s="43">
        <v>0.11563024871569243</v>
      </c>
      <c r="U71" s="43">
        <v>810.93989557860414</v>
      </c>
      <c r="V71" s="48"/>
      <c r="W71" s="48"/>
      <c r="X71" s="48"/>
      <c r="Y71" s="48"/>
      <c r="Z71" s="48"/>
      <c r="AA71" s="48"/>
      <c r="AB71" s="48"/>
    </row>
    <row r="72" spans="1:28" s="47" customFormat="1" ht="13" x14ac:dyDescent="0.3">
      <c r="A72" s="40" t="s">
        <v>3</v>
      </c>
      <c r="B72" s="41">
        <v>326.42969968163032</v>
      </c>
      <c r="C72" s="41">
        <v>254.12367686402177</v>
      </c>
      <c r="D72" s="41">
        <v>342.23850427085847</v>
      </c>
      <c r="E72" s="41">
        <v>542.74819822350162</v>
      </c>
      <c r="F72" s="41">
        <v>1233.2973534210084</v>
      </c>
      <c r="G72" s="41">
        <v>1467.8303193675742</v>
      </c>
      <c r="H72" s="41">
        <v>1130.9615044506584</v>
      </c>
      <c r="I72" s="41">
        <v>1358.5360915952933</v>
      </c>
      <c r="J72" s="41">
        <v>1587.7064606395436</v>
      </c>
      <c r="K72" s="41">
        <v>1522.9109519169742</v>
      </c>
      <c r="L72" s="41">
        <v>1598.6825856796472</v>
      </c>
      <c r="M72" s="41">
        <v>1814.5834519477721</v>
      </c>
      <c r="N72" s="41">
        <v>4045.4336739278733</v>
      </c>
      <c r="O72" s="41">
        <v>6037.0469100402206</v>
      </c>
      <c r="P72" s="41">
        <v>7810.1887954903023</v>
      </c>
      <c r="Q72" s="41">
        <v>7295.6986163230949</v>
      </c>
      <c r="R72" s="41">
        <v>7584.363136022881</v>
      </c>
      <c r="S72" s="41">
        <v>7971.5594850483158</v>
      </c>
      <c r="T72" s="41">
        <v>6311.427836400484</v>
      </c>
      <c r="U72" s="41">
        <v>7220.3277912148296</v>
      </c>
      <c r="V72" s="48"/>
      <c r="W72" s="48"/>
      <c r="X72" s="48"/>
      <c r="Y72" s="48"/>
      <c r="Z72" s="48"/>
      <c r="AA72" s="48"/>
      <c r="AB72" s="48"/>
    </row>
    <row r="73" spans="1:28" s="47" customFormat="1" ht="13" x14ac:dyDescent="0.3">
      <c r="A73" s="40" t="s">
        <v>4</v>
      </c>
      <c r="B73" s="41">
        <v>2.2231259025477135</v>
      </c>
      <c r="C73" s="41">
        <v>2.7464303071831875</v>
      </c>
      <c r="D73" s="41">
        <v>4.090325861155204</v>
      </c>
      <c r="E73" s="41">
        <v>6.3697818470133569</v>
      </c>
      <c r="F73" s="41">
        <v>6.9455321450231668</v>
      </c>
      <c r="G73" s="41">
        <v>9.5531093798442157</v>
      </c>
      <c r="H73" s="41">
        <v>4.3796244822777037</v>
      </c>
      <c r="I73" s="41">
        <v>13.475251663595113</v>
      </c>
      <c r="J73" s="41">
        <v>5.0186874079811421</v>
      </c>
      <c r="K73" s="41">
        <v>4.2022045185532777</v>
      </c>
      <c r="L73" s="41">
        <v>2.8490417414979436</v>
      </c>
      <c r="M73" s="41">
        <v>2.3852347456972645</v>
      </c>
      <c r="N73" s="41">
        <v>5.8872312298663996</v>
      </c>
      <c r="O73" s="41">
        <v>6.2522576932297786</v>
      </c>
      <c r="P73" s="41">
        <v>1.0758337363441768</v>
      </c>
      <c r="Q73" s="41">
        <v>67.463820620845951</v>
      </c>
      <c r="R73" s="41">
        <v>132.16560883967082</v>
      </c>
      <c r="S73" s="41">
        <v>86.993222586173914</v>
      </c>
      <c r="T73" s="41">
        <v>91.55161514324891</v>
      </c>
      <c r="U73" s="41">
        <v>4.2326709253881143</v>
      </c>
      <c r="V73" s="48"/>
      <c r="W73" s="48"/>
      <c r="X73" s="48"/>
      <c r="Y73" s="48"/>
      <c r="Z73" s="48"/>
      <c r="AA73" s="48"/>
      <c r="AB73" s="48"/>
    </row>
    <row r="74" spans="1:28" s="47" customFormat="1" ht="13" x14ac:dyDescent="0.3">
      <c r="A74" s="40" t="s">
        <v>5</v>
      </c>
      <c r="B74" s="41">
        <v>1.4671018303285148</v>
      </c>
      <c r="C74" s="41">
        <v>0.53094144936415022</v>
      </c>
      <c r="D74" s="41">
        <v>0.30689779707147696</v>
      </c>
      <c r="E74" s="41">
        <v>0.64844014479694678</v>
      </c>
      <c r="F74" s="41">
        <v>0.5170717288388702</v>
      </c>
      <c r="G74" s="41">
        <v>2.4453343855827154</v>
      </c>
      <c r="H74" s="41">
        <v>2.4785376580025416</v>
      </c>
      <c r="I74" s="41">
        <v>4.1815896398235797</v>
      </c>
      <c r="J74" s="41">
        <v>10.088927230595694</v>
      </c>
      <c r="K74" s="41">
        <v>4.64235535214062</v>
      </c>
      <c r="L74" s="41">
        <v>5.3272076281853522</v>
      </c>
      <c r="M74" s="41">
        <v>10.9593254426889</v>
      </c>
      <c r="N74" s="41">
        <v>10.970298005220712</v>
      </c>
      <c r="O74" s="41">
        <v>45.891895049182089</v>
      </c>
      <c r="P74" s="41">
        <v>6.1674501555979218</v>
      </c>
      <c r="Q74" s="41">
        <v>12.645440222483449</v>
      </c>
      <c r="R74" s="41">
        <v>29.036268767574533</v>
      </c>
      <c r="S74" s="41">
        <v>35.436305208127052</v>
      </c>
      <c r="T74" s="41">
        <v>30.172219133915657</v>
      </c>
      <c r="U74" s="41">
        <v>143.21782070126045</v>
      </c>
      <c r="V74" s="48"/>
      <c r="W74" s="48"/>
      <c r="X74" s="48"/>
      <c r="Y74" s="48"/>
      <c r="Z74" s="48"/>
      <c r="AA74" s="48"/>
      <c r="AB74" s="48"/>
    </row>
    <row r="75" spans="1:28" s="47" customFormat="1" ht="13" x14ac:dyDescent="0.3">
      <c r="A75" s="40" t="s">
        <v>6</v>
      </c>
      <c r="B75" s="41">
        <v>809.89598831000001</v>
      </c>
      <c r="C75" s="41">
        <v>83.597420946075033</v>
      </c>
      <c r="D75" s="41">
        <v>597.94499980789067</v>
      </c>
      <c r="E75" s="41">
        <v>1233.1499026186773</v>
      </c>
      <c r="F75" s="41">
        <v>1518.5752905366821</v>
      </c>
      <c r="G75" s="41">
        <v>2029.6514697190967</v>
      </c>
      <c r="H75" s="41">
        <v>3632.094883076139</v>
      </c>
      <c r="I75" s="41">
        <v>3421.4942674386898</v>
      </c>
      <c r="J75" s="41">
        <v>3444.9246117679518</v>
      </c>
      <c r="K75" s="41">
        <v>3968.5859478336865</v>
      </c>
      <c r="L75" s="41">
        <v>5928.3462723100811</v>
      </c>
      <c r="M75" s="41">
        <v>7150.0327738784317</v>
      </c>
      <c r="N75" s="41">
        <v>7539.9823524358417</v>
      </c>
      <c r="O75" s="41">
        <v>7969.9312984823919</v>
      </c>
      <c r="P75" s="41">
        <v>12911.422536937946</v>
      </c>
      <c r="Q75" s="41">
        <v>23069.206444489257</v>
      </c>
      <c r="R75" s="41">
        <v>29984.104786786465</v>
      </c>
      <c r="S75" s="41">
        <v>33155.076364042201</v>
      </c>
      <c r="T75" s="41">
        <v>32196.175942142829</v>
      </c>
      <c r="U75" s="41">
        <v>47226.730527703301</v>
      </c>
      <c r="V75" s="48"/>
      <c r="W75" s="48"/>
      <c r="X75" s="48"/>
      <c r="Y75" s="48"/>
      <c r="Z75" s="48"/>
      <c r="AA75" s="48"/>
      <c r="AB75" s="48"/>
    </row>
    <row r="76" spans="1:28" s="47" customFormat="1" ht="13" x14ac:dyDescent="0.3">
      <c r="A76" s="40" t="s">
        <v>7</v>
      </c>
      <c r="B76" s="41">
        <v>3.1158192495352148</v>
      </c>
      <c r="C76" s="41">
        <v>226.52627187225588</v>
      </c>
      <c r="D76" s="41">
        <v>174.57297716431853</v>
      </c>
      <c r="E76" s="41">
        <v>276.51896635935248</v>
      </c>
      <c r="F76" s="41">
        <v>292.74650748502125</v>
      </c>
      <c r="G76" s="41">
        <v>290.79766913703645</v>
      </c>
      <c r="H76" s="41">
        <v>355.66088428882523</v>
      </c>
      <c r="I76" s="41">
        <v>391.71592222015863</v>
      </c>
      <c r="J76" s="41">
        <v>421.68096917472701</v>
      </c>
      <c r="K76" s="41">
        <v>657.90315954290577</v>
      </c>
      <c r="L76" s="41">
        <v>654.49745059323811</v>
      </c>
      <c r="M76" s="41">
        <v>739.77080407297615</v>
      </c>
      <c r="N76" s="41">
        <v>567.11873188180527</v>
      </c>
      <c r="O76" s="41">
        <v>1157.2900913083201</v>
      </c>
      <c r="P76" s="41">
        <v>986.57128128393413</v>
      </c>
      <c r="Q76" s="41">
        <v>1732.8717730514088</v>
      </c>
      <c r="R76" s="41">
        <v>2126.823439066</v>
      </c>
      <c r="S76" s="41">
        <v>2178.586308478285</v>
      </c>
      <c r="T76" s="41">
        <v>4808.5717650968982</v>
      </c>
      <c r="U76" s="41">
        <v>10262.973122612912</v>
      </c>
      <c r="V76" s="48"/>
      <c r="W76" s="48"/>
      <c r="X76" s="48"/>
      <c r="Y76" s="48"/>
      <c r="Z76" s="48"/>
      <c r="AA76" s="48"/>
      <c r="AB76" s="48"/>
    </row>
    <row r="77" spans="1:28" s="47" customFormat="1" ht="13" x14ac:dyDescent="0.3">
      <c r="A77" s="40" t="s">
        <v>11</v>
      </c>
      <c r="B77" s="41">
        <v>1</v>
      </c>
      <c r="C77" s="41">
        <v>0.95652113000000005</v>
      </c>
      <c r="D77" s="41">
        <v>1.02009398</v>
      </c>
      <c r="E77" s="41">
        <v>1.8687959699999999</v>
      </c>
      <c r="F77" s="41">
        <v>5.6859894600000001</v>
      </c>
      <c r="G77" s="41">
        <v>4.9649789000000002</v>
      </c>
      <c r="H77" s="41">
        <v>36.074452110000003</v>
      </c>
      <c r="I77" s="41">
        <v>14.56478341</v>
      </c>
      <c r="J77" s="41">
        <v>26.53206072</v>
      </c>
      <c r="K77" s="41">
        <v>14.18528821</v>
      </c>
      <c r="L77" s="41">
        <v>8.3551836599999998</v>
      </c>
      <c r="M77" s="41">
        <v>13.596296870000002</v>
      </c>
      <c r="N77" s="41">
        <v>7.4652913499999993</v>
      </c>
      <c r="O77" s="41">
        <v>9.7346938000000005</v>
      </c>
      <c r="P77" s="41">
        <v>4.19203568</v>
      </c>
      <c r="Q77" s="41">
        <v>178.13142525000001</v>
      </c>
      <c r="R77" s="41">
        <v>319.31761785000003</v>
      </c>
      <c r="S77" s="41">
        <v>393.21120810000002</v>
      </c>
      <c r="T77" s="41">
        <v>323.81151639000001</v>
      </c>
      <c r="U77" s="41">
        <v>197.82531501</v>
      </c>
      <c r="V77" s="48"/>
      <c r="W77" s="48"/>
      <c r="X77" s="48"/>
      <c r="Y77" s="48"/>
      <c r="Z77" s="48"/>
      <c r="AA77" s="48"/>
      <c r="AB77" s="48"/>
    </row>
    <row r="78" spans="1:28" s="47" customFormat="1" ht="13" x14ac:dyDescent="0.3">
      <c r="A78" s="40" t="s">
        <v>8</v>
      </c>
      <c r="B78" s="41">
        <v>21.163493337112893</v>
      </c>
      <c r="C78" s="41">
        <v>26.400268234935094</v>
      </c>
      <c r="D78" s="41">
        <v>22.512178639121466</v>
      </c>
      <c r="E78" s="41">
        <v>20.000719904206413</v>
      </c>
      <c r="F78" s="41">
        <v>34.382321038903086</v>
      </c>
      <c r="G78" s="41">
        <v>97.182734142809792</v>
      </c>
      <c r="H78" s="41">
        <v>117.52138640202861</v>
      </c>
      <c r="I78" s="41">
        <v>217.40420256426293</v>
      </c>
      <c r="J78" s="41">
        <v>298.60646696922697</v>
      </c>
      <c r="K78" s="41">
        <v>359.6732367895284</v>
      </c>
      <c r="L78" s="41">
        <v>502.55710597000456</v>
      </c>
      <c r="M78" s="41">
        <v>482.34860902046779</v>
      </c>
      <c r="N78" s="41">
        <v>608.83565757647693</v>
      </c>
      <c r="O78" s="41">
        <v>766.4250464393599</v>
      </c>
      <c r="P78" s="41">
        <v>1275.8426600932694</v>
      </c>
      <c r="Q78" s="41">
        <v>1902.2360120072931</v>
      </c>
      <c r="R78" s="41">
        <v>1460.0876101754493</v>
      </c>
      <c r="S78" s="41">
        <v>2027.4924313247921</v>
      </c>
      <c r="T78" s="41">
        <v>2089.5222890278446</v>
      </c>
      <c r="U78" s="41">
        <v>7969.602872374875</v>
      </c>
      <c r="V78" s="48"/>
      <c r="W78" s="48"/>
      <c r="X78" s="48"/>
      <c r="Y78" s="48"/>
      <c r="Z78" s="48"/>
      <c r="AA78" s="48"/>
      <c r="AB78" s="48"/>
    </row>
    <row r="79" spans="1:28" s="47" customFormat="1" ht="13" x14ac:dyDescent="0.3">
      <c r="A79" s="40" t="s">
        <v>64</v>
      </c>
      <c r="B79" s="41">
        <v>0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8"/>
      <c r="W79" s="48"/>
      <c r="X79" s="48"/>
      <c r="Y79" s="48"/>
      <c r="Z79" s="48"/>
      <c r="AA79" s="48"/>
      <c r="AB79" s="48"/>
    </row>
    <row r="80" spans="1:28" s="47" customFormat="1" ht="13" x14ac:dyDescent="0.3">
      <c r="A80" s="40" t="s">
        <v>12</v>
      </c>
      <c r="B80" s="41">
        <v>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0.46416301024176215</v>
      </c>
      <c r="J80" s="41">
        <v>0.15685942596864896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8"/>
      <c r="W80" s="48"/>
      <c r="X80" s="48"/>
      <c r="Y80" s="48"/>
      <c r="Z80" s="48"/>
      <c r="AA80" s="48"/>
      <c r="AB80" s="48"/>
    </row>
    <row r="81" spans="1:21" x14ac:dyDescent="0.35">
      <c r="A81" s="53" t="s">
        <v>10</v>
      </c>
      <c r="B81" s="54">
        <f t="shared" ref="B81:S81" si="2">+B69+B72+B73+B74+B75+B76+B77+B78+B79+B80</f>
        <v>1167.9390660317306</v>
      </c>
      <c r="C81" s="54">
        <f t="shared" si="2"/>
        <v>595.35547315816746</v>
      </c>
      <c r="D81" s="54">
        <f t="shared" si="2"/>
        <v>1146.5246857489178</v>
      </c>
      <c r="E81" s="54">
        <f t="shared" si="2"/>
        <v>2118.2334832280667</v>
      </c>
      <c r="F81" s="54">
        <f t="shared" si="2"/>
        <v>3116.3973905413454</v>
      </c>
      <c r="G81" s="54">
        <f t="shared" si="2"/>
        <v>3905.1122597771573</v>
      </c>
      <c r="H81" s="54">
        <f t="shared" si="2"/>
        <v>5281.3149880552601</v>
      </c>
      <c r="I81" s="54">
        <f t="shared" si="2"/>
        <v>5422.387968255659</v>
      </c>
      <c r="J81" s="54">
        <f t="shared" si="2"/>
        <v>5795.8849147833107</v>
      </c>
      <c r="K81" s="54">
        <f t="shared" si="2"/>
        <v>6692.4480052514937</v>
      </c>
      <c r="L81" s="54">
        <f t="shared" si="2"/>
        <v>8784.3345588809771</v>
      </c>
      <c r="M81" s="54">
        <f t="shared" si="2"/>
        <v>10221.930080213891</v>
      </c>
      <c r="N81" s="54">
        <f t="shared" si="2"/>
        <v>12791.926545428301</v>
      </c>
      <c r="O81" s="54">
        <f t="shared" si="2"/>
        <v>16064.86183263471</v>
      </c>
      <c r="P81" s="54">
        <f t="shared" si="2"/>
        <v>23058.165590445911</v>
      </c>
      <c r="Q81" s="54">
        <f t="shared" si="2"/>
        <v>34355.266643276576</v>
      </c>
      <c r="R81" s="54">
        <f t="shared" si="2"/>
        <v>41795.640577561142</v>
      </c>
      <c r="S81" s="54">
        <f t="shared" si="2"/>
        <v>45861.233389283552</v>
      </c>
      <c r="T81" s="54">
        <f>+T69+T72+T73+T74+T75+T76+T77+T78+T79+T80</f>
        <v>45851.348813583943</v>
      </c>
      <c r="U81" s="54">
        <f>+U69+SUM(U72:U80)</f>
        <v>73835.85001612117</v>
      </c>
    </row>
    <row r="83" spans="1:21" x14ac:dyDescent="0.35">
      <c r="A83" s="27" t="s">
        <v>78</v>
      </c>
    </row>
    <row r="86" spans="1:21" x14ac:dyDescent="0.35">
      <c r="T86" s="83"/>
      <c r="U86" s="83"/>
    </row>
    <row r="87" spans="1:21" x14ac:dyDescent="0.35">
      <c r="T87" s="83"/>
      <c r="U87" s="83"/>
    </row>
    <row r="88" spans="1:21" x14ac:dyDescent="0.35">
      <c r="T88" s="83"/>
      <c r="U88" s="83"/>
    </row>
    <row r="89" spans="1:21" x14ac:dyDescent="0.35">
      <c r="T89" s="83"/>
      <c r="U89" s="83"/>
    </row>
    <row r="90" spans="1:21" x14ac:dyDescent="0.35">
      <c r="T90" s="83"/>
      <c r="U90" s="83"/>
    </row>
    <row r="91" spans="1:21" x14ac:dyDescent="0.35">
      <c r="T91" s="83"/>
      <c r="U91" s="83"/>
    </row>
    <row r="92" spans="1:21" x14ac:dyDescent="0.35">
      <c r="T92" s="83"/>
      <c r="U92" s="83"/>
    </row>
    <row r="93" spans="1:21" x14ac:dyDescent="0.35">
      <c r="T93" s="83"/>
      <c r="U93" s="83"/>
    </row>
    <row r="94" spans="1:21" x14ac:dyDescent="0.35">
      <c r="T94" s="83"/>
      <c r="U94" s="83"/>
    </row>
    <row r="95" spans="1:21" x14ac:dyDescent="0.35">
      <c r="T95" s="83"/>
      <c r="U95" s="83"/>
    </row>
    <row r="96" spans="1:21" x14ac:dyDescent="0.35">
      <c r="T96" s="83"/>
      <c r="U96" s="83"/>
    </row>
    <row r="97" spans="20:21" x14ac:dyDescent="0.35">
      <c r="T97" s="83"/>
      <c r="U97" s="83"/>
    </row>
    <row r="98" spans="20:21" x14ac:dyDescent="0.35">
      <c r="T98" s="83"/>
      <c r="U98" s="83"/>
    </row>
    <row r="99" spans="20:21" x14ac:dyDescent="0.35">
      <c r="T99" s="83"/>
      <c r="U99" s="83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A11" sqref="A11"/>
    </sheetView>
  </sheetViews>
  <sheetFormatPr baseColWidth="10" defaultRowHeight="12.5" x14ac:dyDescent="0.25"/>
  <cols>
    <col min="1" max="1" width="30.1796875" customWidth="1"/>
    <col min="2" max="19" width="12.7265625" bestFit="1" customWidth="1"/>
  </cols>
  <sheetData>
    <row r="1" spans="1:21" ht="15.5" x14ac:dyDescent="0.35">
      <c r="A1" s="22" t="s">
        <v>40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315.33538944502823</v>
      </c>
      <c r="C6" s="17">
        <v>316.77262070110345</v>
      </c>
      <c r="D6" s="17">
        <v>373.96105776843558</v>
      </c>
      <c r="E6" s="17">
        <v>493.29638967733007</v>
      </c>
      <c r="F6" s="17">
        <v>685.53108981082539</v>
      </c>
      <c r="G6" s="17">
        <v>799.32167765583256</v>
      </c>
      <c r="H6" s="17">
        <v>1135.4916485608192</v>
      </c>
      <c r="I6" s="17">
        <v>1433.7800746304222</v>
      </c>
      <c r="J6" s="17">
        <v>1819.2250691552222</v>
      </c>
      <c r="K6" s="17">
        <v>2149.1664518309171</v>
      </c>
      <c r="L6" s="17">
        <v>3092.4894333228312</v>
      </c>
      <c r="M6" s="17">
        <v>4254.5757305602501</v>
      </c>
      <c r="N6" s="17">
        <v>5470.9813604982619</v>
      </c>
      <c r="O6" s="17">
        <v>7326.8585022908355</v>
      </c>
      <c r="P6" s="17">
        <v>11662.378145258179</v>
      </c>
      <c r="Q6" s="17">
        <v>15340.599466178885</v>
      </c>
      <c r="R6" s="17">
        <v>18412.450964065065</v>
      </c>
      <c r="S6" s="17">
        <v>22615.677478133806</v>
      </c>
      <c r="T6" s="17">
        <v>32821.742246548914</v>
      </c>
      <c r="U6" s="17">
        <v>44045.55496368037</v>
      </c>
    </row>
    <row r="7" spans="1:21" ht="13" x14ac:dyDescent="0.3">
      <c r="A7" s="2" t="s">
        <v>48</v>
      </c>
      <c r="B7" s="17">
        <v>729.82637716130853</v>
      </c>
      <c r="C7" s="17">
        <v>727.58895090337694</v>
      </c>
      <c r="D7" s="17">
        <v>853.00168740490687</v>
      </c>
      <c r="E7" s="17">
        <v>1117.7767334584432</v>
      </c>
      <c r="F7" s="17">
        <v>1543.0835957975678</v>
      </c>
      <c r="G7" s="17">
        <v>1787.5618269979427</v>
      </c>
      <c r="H7" s="17">
        <v>2523.4636589354755</v>
      </c>
      <c r="I7" s="17">
        <v>3166.4824229523965</v>
      </c>
      <c r="J7" s="17">
        <v>3992.6917303570476</v>
      </c>
      <c r="K7" s="17">
        <v>4688.1251979994167</v>
      </c>
      <c r="L7" s="17">
        <v>6705.8177169780301</v>
      </c>
      <c r="M7" s="17">
        <v>9224.6523998635148</v>
      </c>
      <c r="N7" s="17">
        <v>11843.130182871588</v>
      </c>
      <c r="O7" s="17">
        <v>15841.479450847299</v>
      </c>
      <c r="P7" s="17">
        <v>25133.243995453187</v>
      </c>
      <c r="Q7" s="17">
        <v>32159.30490437254</v>
      </c>
      <c r="R7" s="17">
        <v>38598.9886441946</v>
      </c>
      <c r="S7" s="17">
        <v>47354.840724013848</v>
      </c>
      <c r="T7" s="17">
        <v>68631.56559601723</v>
      </c>
      <c r="U7" s="17">
        <v>91961.973307834094</v>
      </c>
    </row>
    <row r="8" spans="1:21" ht="13" x14ac:dyDescent="0.3">
      <c r="A8" s="1" t="s">
        <v>49</v>
      </c>
      <c r="B8" s="76">
        <v>0.31783664853561899</v>
      </c>
      <c r="C8" s="76">
        <v>0.35539801698191603</v>
      </c>
      <c r="D8" s="76">
        <v>0.32492343756542802</v>
      </c>
      <c r="E8" s="76">
        <v>0.320597399143279</v>
      </c>
      <c r="F8" s="76">
        <v>0.33056473198501996</v>
      </c>
      <c r="G8" s="76">
        <v>0.32363619248944303</v>
      </c>
      <c r="H8" s="76">
        <v>0.326435751329192</v>
      </c>
      <c r="I8" s="76">
        <v>0.35051931084392896</v>
      </c>
      <c r="J8" s="76">
        <v>0.34556287900970295</v>
      </c>
      <c r="K8" s="76">
        <v>0.33025079083594511</v>
      </c>
      <c r="L8" s="76">
        <v>0.35356246502133865</v>
      </c>
      <c r="M8" s="76">
        <v>0.35993276991044015</v>
      </c>
      <c r="N8" s="76">
        <v>0.38774999477675126</v>
      </c>
      <c r="O8" s="76">
        <v>0.37481174565637559</v>
      </c>
      <c r="P8" s="76">
        <v>0.42039750044148633</v>
      </c>
      <c r="Q8" s="76">
        <v>0.40852065558055417</v>
      </c>
      <c r="R8" s="76">
        <v>0.37569504432071504</v>
      </c>
      <c r="S8" s="76">
        <v>0.35741620853137845</v>
      </c>
      <c r="T8" s="76">
        <v>0.35185547237478598</v>
      </c>
      <c r="U8" s="76">
        <v>0.34950829394195593</v>
      </c>
    </row>
    <row r="9" spans="1:21" ht="13" x14ac:dyDescent="0.3">
      <c r="A9" s="1" t="s">
        <v>50</v>
      </c>
      <c r="B9" s="76">
        <v>0.61931110122481714</v>
      </c>
      <c r="C9" s="76">
        <v>0.66274054568800012</v>
      </c>
      <c r="D9" s="76">
        <v>0.6478183102823365</v>
      </c>
      <c r="E9" s="76">
        <v>0.64473707883436748</v>
      </c>
      <c r="F9" s="76">
        <v>0.65341294175265485</v>
      </c>
      <c r="G9" s="76">
        <v>0.65492416315292445</v>
      </c>
      <c r="H9" s="76">
        <v>0.65930196370808281</v>
      </c>
      <c r="I9" s="76">
        <v>0.68029514235467259</v>
      </c>
      <c r="J9" s="76">
        <v>0.6665555277674281</v>
      </c>
      <c r="K9" s="76">
        <v>0.74581115781267693</v>
      </c>
      <c r="L9" s="76">
        <v>0.72437933575674007</v>
      </c>
      <c r="M9" s="76">
        <v>0.75930427848058879</v>
      </c>
      <c r="N9" s="76">
        <v>0.74977824891333522</v>
      </c>
      <c r="O9" s="76">
        <v>0.74501911737197535</v>
      </c>
      <c r="P9" s="76">
        <v>0.80578377613846808</v>
      </c>
      <c r="Q9" s="76">
        <v>0.77876723419571958</v>
      </c>
      <c r="R9" s="76">
        <v>0.68962641387030277</v>
      </c>
      <c r="S9" s="76">
        <v>0.63350495714379296</v>
      </c>
      <c r="T9" s="76">
        <v>0.62993420162481961</v>
      </c>
      <c r="U9" s="76">
        <v>0.61115547270961768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3">
      <c r="A17" s="78" t="s">
        <v>13</v>
      </c>
      <c r="B17" s="19">
        <v>195.48527002000003</v>
      </c>
      <c r="C17" s="19">
        <v>204.75991488999995</v>
      </c>
      <c r="D17" s="19">
        <v>223.73588954819056</v>
      </c>
      <c r="E17" s="19">
        <v>310.53585360257586</v>
      </c>
      <c r="F17" s="19">
        <v>451.8204740897782</v>
      </c>
      <c r="G17" s="19">
        <v>535.22142880459387</v>
      </c>
      <c r="H17" s="19">
        <v>772.94825393783606</v>
      </c>
      <c r="I17" s="19">
        <v>1021.8235370000872</v>
      </c>
      <c r="J17" s="19">
        <v>1271.6272348254518</v>
      </c>
      <c r="K17" s="19">
        <v>1538.5496287421663</v>
      </c>
      <c r="L17" s="19">
        <v>2135.7635051700245</v>
      </c>
      <c r="M17" s="19">
        <v>2920.2228014077891</v>
      </c>
      <c r="N17" s="19">
        <v>3748.6441541799995</v>
      </c>
      <c r="O17" s="19">
        <v>5422.238752494286</v>
      </c>
      <c r="P17" s="19">
        <v>8586.8053354333988</v>
      </c>
      <c r="Q17" s="19">
        <v>10802.295769939999</v>
      </c>
      <c r="R17" s="19">
        <v>12030.543698674919</v>
      </c>
      <c r="S17" s="19">
        <v>14501.845328399375</v>
      </c>
      <c r="T17" s="19">
        <v>21074.362728223015</v>
      </c>
      <c r="U17" s="19">
        <v>30725.449681713202</v>
      </c>
    </row>
    <row r="18" spans="1:21" ht="13" x14ac:dyDescent="0.3">
      <c r="A18" s="2" t="s">
        <v>14</v>
      </c>
      <c r="B18" s="19">
        <v>4.6761991353252554</v>
      </c>
      <c r="C18" s="19">
        <v>6.4414445591748652</v>
      </c>
      <c r="D18" s="19">
        <v>12.729336404023222</v>
      </c>
      <c r="E18" s="19">
        <v>11.185728910037597</v>
      </c>
      <c r="F18" s="19">
        <v>11.536949194666485</v>
      </c>
      <c r="G18" s="19">
        <v>18.601403208707726</v>
      </c>
      <c r="H18" s="19">
        <v>26.084492857777267</v>
      </c>
      <c r="I18" s="19">
        <v>23.950133202767795</v>
      </c>
      <c r="J18" s="19">
        <v>33.408558439541899</v>
      </c>
      <c r="K18" s="19">
        <v>59.846201935923304</v>
      </c>
      <c r="L18" s="19">
        <v>123.6448499145059</v>
      </c>
      <c r="M18" s="19">
        <v>124.22957487087099</v>
      </c>
      <c r="N18" s="19">
        <v>86.725631825285916</v>
      </c>
      <c r="O18" s="19">
        <v>183.33675224086991</v>
      </c>
      <c r="P18" s="19">
        <v>153.34905124578319</v>
      </c>
      <c r="Q18" s="19">
        <v>169.44916003912797</v>
      </c>
      <c r="R18" s="19">
        <v>5.6610614507794681</v>
      </c>
      <c r="S18" s="19">
        <v>0</v>
      </c>
      <c r="T18" s="19">
        <v>0</v>
      </c>
      <c r="U18" s="19">
        <v>0</v>
      </c>
    </row>
    <row r="19" spans="1:21" ht="13" x14ac:dyDescent="0.3">
      <c r="A19" s="2" t="s">
        <v>15</v>
      </c>
      <c r="B19" s="19">
        <v>109.77605512149754</v>
      </c>
      <c r="C19" s="19">
        <v>101.14996862590264</v>
      </c>
      <c r="D19" s="19">
        <v>132.26655437897355</v>
      </c>
      <c r="E19" s="19">
        <v>168.12552505713867</v>
      </c>
      <c r="F19" s="19">
        <v>218.67071061286254</v>
      </c>
      <c r="G19" s="19">
        <v>241.50223857478852</v>
      </c>
      <c r="H19" s="19">
        <v>321.06812015533399</v>
      </c>
      <c r="I19" s="19">
        <v>369.66599279304336</v>
      </c>
      <c r="J19" s="19">
        <v>499.78092499384763</v>
      </c>
      <c r="K19" s="19">
        <v>530.11585970773126</v>
      </c>
      <c r="L19" s="19">
        <v>789.06814716393046</v>
      </c>
      <c r="M19" s="19">
        <v>1154.4099242715888</v>
      </c>
      <c r="N19" s="19">
        <v>1571.9535051815744</v>
      </c>
      <c r="O19" s="19">
        <v>1628.909200773136</v>
      </c>
      <c r="P19" s="19">
        <v>2430.7090894775902</v>
      </c>
      <c r="Q19" s="19">
        <v>3700.1203102173622</v>
      </c>
      <c r="R19" s="19">
        <v>6178.9239827804104</v>
      </c>
      <c r="S19" s="19">
        <v>7976.908468925245</v>
      </c>
      <c r="T19" s="19">
        <v>11513.651606877964</v>
      </c>
      <c r="U19" s="19">
        <v>13079.413423650109</v>
      </c>
    </row>
    <row r="20" spans="1:21" ht="13" x14ac:dyDescent="0.3">
      <c r="A20" s="14" t="s">
        <v>23</v>
      </c>
      <c r="B20" s="18">
        <v>32.535938706134431</v>
      </c>
      <c r="C20" s="18">
        <v>31.332615248441087</v>
      </c>
      <c r="D20" s="18">
        <v>43.574929268115994</v>
      </c>
      <c r="E20" s="18">
        <v>49.335923145125257</v>
      </c>
      <c r="F20" s="18">
        <v>61.765774056253896</v>
      </c>
      <c r="G20" s="18">
        <v>52.577288402461704</v>
      </c>
      <c r="H20" s="18">
        <v>59.798536838533131</v>
      </c>
      <c r="I20" s="18">
        <v>80.866222324268463</v>
      </c>
      <c r="J20" s="18">
        <v>104.50352437230703</v>
      </c>
      <c r="K20" s="19">
        <v>100.03622612813001</v>
      </c>
      <c r="L20" s="19">
        <v>138.76358626327996</v>
      </c>
      <c r="M20" s="19">
        <v>186.29503568909996</v>
      </c>
      <c r="N20" s="19">
        <v>202.74479884000002</v>
      </c>
      <c r="O20" s="19">
        <v>247.90417361999997</v>
      </c>
      <c r="P20" s="19">
        <v>347.28467990999997</v>
      </c>
      <c r="Q20" s="19">
        <v>704.59680939999998</v>
      </c>
      <c r="R20" s="19">
        <v>832.76206923714869</v>
      </c>
      <c r="S20" s="19">
        <v>927.06419395039291</v>
      </c>
      <c r="T20" s="19">
        <v>1512.4906507547801</v>
      </c>
      <c r="U20" s="19">
        <v>1971.2059318092367</v>
      </c>
    </row>
    <row r="21" spans="1:21" ht="12.75" customHeight="1" x14ac:dyDescent="0.3">
      <c r="A21" s="14" t="s">
        <v>22</v>
      </c>
      <c r="B21" s="18">
        <f>+B19-B20</f>
        <v>77.240116415363104</v>
      </c>
      <c r="C21" s="18">
        <f t="shared" ref="C21:U21" si="0">+C19-C20</f>
        <v>69.817353377461558</v>
      </c>
      <c r="D21" s="18">
        <f t="shared" si="0"/>
        <v>88.691625110857558</v>
      </c>
      <c r="E21" s="18">
        <f t="shared" si="0"/>
        <v>118.78960191201341</v>
      </c>
      <c r="F21" s="18">
        <f t="shared" si="0"/>
        <v>156.90493655660865</v>
      </c>
      <c r="G21" s="18">
        <f t="shared" si="0"/>
        <v>188.92495017232682</v>
      </c>
      <c r="H21" s="18">
        <f t="shared" si="0"/>
        <v>261.26958331680083</v>
      </c>
      <c r="I21" s="18">
        <f t="shared" si="0"/>
        <v>288.79977046877491</v>
      </c>
      <c r="J21" s="18">
        <f t="shared" si="0"/>
        <v>395.27740062154061</v>
      </c>
      <c r="K21" s="18">
        <f t="shared" si="0"/>
        <v>430.07963357960125</v>
      </c>
      <c r="L21" s="18">
        <f t="shared" si="0"/>
        <v>650.30456090065047</v>
      </c>
      <c r="M21" s="18">
        <f t="shared" si="0"/>
        <v>968.1148885824889</v>
      </c>
      <c r="N21" s="18">
        <f t="shared" si="0"/>
        <v>1369.2087063415745</v>
      </c>
      <c r="O21" s="18">
        <f t="shared" si="0"/>
        <v>1381.0050271531361</v>
      </c>
      <c r="P21" s="18">
        <f t="shared" si="0"/>
        <v>2083.4244095675904</v>
      </c>
      <c r="Q21" s="18">
        <f t="shared" si="0"/>
        <v>2995.5235008173622</v>
      </c>
      <c r="R21" s="18">
        <f t="shared" si="0"/>
        <v>5346.161913543262</v>
      </c>
      <c r="S21" s="18">
        <f t="shared" si="0"/>
        <v>7049.8442749748519</v>
      </c>
      <c r="T21" s="18">
        <f t="shared" si="0"/>
        <v>10001.160956123183</v>
      </c>
      <c r="U21" s="19">
        <f t="shared" si="0"/>
        <v>11108.207491840873</v>
      </c>
    </row>
    <row r="22" spans="1:21" ht="13" x14ac:dyDescent="0.3">
      <c r="A22" s="2" t="s">
        <v>16</v>
      </c>
      <c r="B22" s="18">
        <v>5.3978651682054704</v>
      </c>
      <c r="C22" s="18">
        <v>4.4212926260260241</v>
      </c>
      <c r="D22" s="18">
        <v>5.2292774372482853</v>
      </c>
      <c r="E22" s="18">
        <v>3.4492821075780458</v>
      </c>
      <c r="F22" s="18">
        <v>3.5029559135181465</v>
      </c>
      <c r="G22" s="18">
        <v>3.9966070677423704</v>
      </c>
      <c r="H22" s="18">
        <v>15.390781609871887</v>
      </c>
      <c r="I22" s="18">
        <v>18.340411634523761</v>
      </c>
      <c r="J22" s="18">
        <v>14.408350896381062</v>
      </c>
      <c r="K22" s="19">
        <v>20.654761445097524</v>
      </c>
      <c r="L22" s="19">
        <v>44.012931074369604</v>
      </c>
      <c r="M22" s="19">
        <v>55.713430010000046</v>
      </c>
      <c r="N22" s="19">
        <v>63.658069311399956</v>
      </c>
      <c r="O22" s="19">
        <v>92.37379678254284</v>
      </c>
      <c r="P22" s="19">
        <v>491.51466910139993</v>
      </c>
      <c r="Q22" s="19">
        <v>668.73422598239995</v>
      </c>
      <c r="R22" s="19">
        <v>197.32222115893762</v>
      </c>
      <c r="S22" s="19">
        <v>136.92368080918794</v>
      </c>
      <c r="T22" s="19">
        <v>233.72791144793879</v>
      </c>
      <c r="U22" s="19">
        <v>240.69185831706037</v>
      </c>
    </row>
    <row r="23" spans="1:21" ht="13" x14ac:dyDescent="0.25">
      <c r="A23" s="9" t="s">
        <v>10</v>
      </c>
      <c r="B23" s="20">
        <v>315.33538944502834</v>
      </c>
      <c r="C23" s="20">
        <v>316.77262070110345</v>
      </c>
      <c r="D23" s="20">
        <v>373.96105776843564</v>
      </c>
      <c r="E23" s="20">
        <v>493.29638967733013</v>
      </c>
      <c r="F23" s="20">
        <v>685.53108981082539</v>
      </c>
      <c r="G23" s="20">
        <v>799.32167765583256</v>
      </c>
      <c r="H23" s="20">
        <v>1135.4916485608194</v>
      </c>
      <c r="I23" s="20">
        <v>1433.780074630422</v>
      </c>
      <c r="J23" s="20">
        <v>1819.2250691552224</v>
      </c>
      <c r="K23" s="20">
        <v>2149.166451830918</v>
      </c>
      <c r="L23" s="20">
        <v>3092.4894333228303</v>
      </c>
      <c r="M23" s="20">
        <v>4254.5757305602483</v>
      </c>
      <c r="N23" s="20">
        <v>5470.9813604982601</v>
      </c>
      <c r="O23" s="20">
        <v>7326.8585022908346</v>
      </c>
      <c r="P23" s="20">
        <v>11662.378145258172</v>
      </c>
      <c r="Q23" s="20">
        <v>15340.59946617889</v>
      </c>
      <c r="R23" s="20">
        <v>18412.450964065047</v>
      </c>
      <c r="S23" s="20">
        <v>22615.67747813381</v>
      </c>
      <c r="T23" s="20">
        <v>32821.742246548914</v>
      </c>
      <c r="U23" s="20">
        <v>44045.554963680377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5.0966183290436664</v>
      </c>
      <c r="C31" s="21">
        <v>6.7800855090999121</v>
      </c>
      <c r="D31" s="21">
        <v>13.038743775184148</v>
      </c>
      <c r="E31" s="21">
        <v>10.600470529734089</v>
      </c>
      <c r="F31" s="21">
        <v>11.430824048928438</v>
      </c>
      <c r="G31" s="21">
        <v>18.899946224828362</v>
      </c>
      <c r="H31" s="21">
        <v>26.44362242131734</v>
      </c>
      <c r="I31" s="21">
        <v>24.18885800489771</v>
      </c>
      <c r="J31" s="21">
        <v>33.532977146361091</v>
      </c>
      <c r="K31" s="21">
        <v>60.327665997575401</v>
      </c>
      <c r="L31" s="21">
        <v>87.210101799103995</v>
      </c>
      <c r="M31" s="21">
        <v>101.73757275715502</v>
      </c>
      <c r="N31" s="21">
        <v>44.062337568571976</v>
      </c>
      <c r="O31" s="21">
        <v>132.54954932510202</v>
      </c>
      <c r="P31" s="21">
        <v>144.20908225644388</v>
      </c>
      <c r="Q31" s="21">
        <v>188.32511546552789</v>
      </c>
      <c r="R31" s="21">
        <v>70.968538160185261</v>
      </c>
      <c r="S31" s="21">
        <v>60.735975041817959</v>
      </c>
      <c r="T31" s="21">
        <v>85.788862119030966</v>
      </c>
      <c r="U31" s="21">
        <v>86.224734726647455</v>
      </c>
    </row>
    <row r="32" spans="1:21" ht="13" x14ac:dyDescent="0.25">
      <c r="A32" s="13" t="s">
        <v>12</v>
      </c>
      <c r="B32" s="21">
        <v>1.6441596911832759</v>
      </c>
      <c r="C32" s="21">
        <v>1.5246817802765786</v>
      </c>
      <c r="D32" s="21">
        <v>1.6007366547608131</v>
      </c>
      <c r="E32" s="21">
        <v>1.0890282386721113</v>
      </c>
      <c r="F32" s="21">
        <v>0.26188432013228768</v>
      </c>
      <c r="G32" s="21">
        <v>0.33848811244292598</v>
      </c>
      <c r="H32" s="21">
        <v>0.5270759629442372</v>
      </c>
      <c r="I32" s="21">
        <v>0.67146392206774064</v>
      </c>
      <c r="J32" s="21">
        <v>0.84551252074840255</v>
      </c>
      <c r="K32" s="21">
        <v>0.99718887194740635</v>
      </c>
      <c r="L32" s="21">
        <v>1.3612495832823184</v>
      </c>
      <c r="M32" s="21">
        <v>2.1416294980000008</v>
      </c>
      <c r="N32" s="21">
        <v>4.0164058959999984</v>
      </c>
      <c r="O32" s="21">
        <v>4.6782177643999994</v>
      </c>
      <c r="P32" s="21">
        <v>5.0721103212000003</v>
      </c>
      <c r="Q32" s="21">
        <v>6.4059203151999995</v>
      </c>
      <c r="R32" s="21">
        <v>8.9108679314080508</v>
      </c>
      <c r="S32" s="21">
        <v>13.393886026999507</v>
      </c>
      <c r="T32" s="21">
        <v>13.97465445900005</v>
      </c>
      <c r="U32" s="21">
        <v>16.055607107310532</v>
      </c>
    </row>
    <row r="33" spans="1:21" ht="12.75" customHeight="1" x14ac:dyDescent="0.25">
      <c r="A33" s="13" t="s">
        <v>3</v>
      </c>
      <c r="B33" s="21">
        <v>17.133455152350308</v>
      </c>
      <c r="C33" s="21">
        <v>5.1436988694638126</v>
      </c>
      <c r="D33" s="21">
        <v>12.273347844545436</v>
      </c>
      <c r="E33" s="21">
        <v>38.155934736267334</v>
      </c>
      <c r="F33" s="21">
        <v>59.351937240957149</v>
      </c>
      <c r="G33" s="21">
        <v>66.958112772734424</v>
      </c>
      <c r="H33" s="21">
        <v>100.48873425673888</v>
      </c>
      <c r="I33" s="21">
        <v>101.54268031661401</v>
      </c>
      <c r="J33" s="21">
        <v>129.43959251659527</v>
      </c>
      <c r="K33" s="21">
        <v>98.683819632688142</v>
      </c>
      <c r="L33" s="21">
        <v>153.69095326680576</v>
      </c>
      <c r="M33" s="21">
        <v>285.56466236812008</v>
      </c>
      <c r="N33" s="21">
        <v>466.11446653254626</v>
      </c>
      <c r="O33" s="21">
        <v>264.16977464620004</v>
      </c>
      <c r="P33" s="21">
        <v>475.0095885020001</v>
      </c>
      <c r="Q33" s="21">
        <v>407.79447207279981</v>
      </c>
      <c r="R33" s="21">
        <v>1064.4561909893789</v>
      </c>
      <c r="S33" s="21">
        <v>1200.5856738974326</v>
      </c>
      <c r="T33" s="21">
        <v>1454.6090653689757</v>
      </c>
      <c r="U33" s="21">
        <v>1059.0485316792629</v>
      </c>
    </row>
    <row r="34" spans="1:21" ht="15" customHeight="1" x14ac:dyDescent="0.25">
      <c r="A34" s="13" t="s">
        <v>77</v>
      </c>
      <c r="B34" s="21">
        <v>4.3152221075291255</v>
      </c>
      <c r="C34" s="21">
        <v>3.4028165967858675</v>
      </c>
      <c r="D34" s="21">
        <v>3.890881981045863</v>
      </c>
      <c r="E34" s="21">
        <v>3.3550993115776357</v>
      </c>
      <c r="F34" s="21">
        <v>4.4639494591648106</v>
      </c>
      <c r="G34" s="21">
        <v>5.0833870499790326</v>
      </c>
      <c r="H34" s="21">
        <v>9.8458595811565797</v>
      </c>
      <c r="I34" s="21">
        <v>12.2542326461828</v>
      </c>
      <c r="J34" s="21">
        <v>16.727675657617219</v>
      </c>
      <c r="K34" s="21">
        <v>28.20887654368142</v>
      </c>
      <c r="L34" s="21">
        <v>45.737272285893873</v>
      </c>
      <c r="M34" s="21">
        <v>52.11630141629341</v>
      </c>
      <c r="N34" s="21">
        <v>66.816467586800016</v>
      </c>
      <c r="O34" s="21">
        <v>80.692569215685651</v>
      </c>
      <c r="P34" s="21">
        <v>128.95170191659997</v>
      </c>
      <c r="Q34" s="21">
        <v>156.0769278086</v>
      </c>
      <c r="R34" s="21">
        <v>186.43572066972493</v>
      </c>
      <c r="S34" s="21">
        <v>193.04709128938592</v>
      </c>
      <c r="T34" s="21">
        <v>329.69342669949032</v>
      </c>
      <c r="U34" s="21">
        <v>274.89338501902091</v>
      </c>
    </row>
    <row r="35" spans="1:21" ht="13" x14ac:dyDescent="0.25">
      <c r="A35" s="13" t="s">
        <v>5</v>
      </c>
      <c r="B35" s="21">
        <v>0.15445028919658627</v>
      </c>
      <c r="C35" s="21">
        <v>0.3703965190812662</v>
      </c>
      <c r="D35" s="21">
        <v>0.82981946734777035</v>
      </c>
      <c r="E35" s="21">
        <v>1.5187198287984927</v>
      </c>
      <c r="F35" s="21">
        <v>1.6850675770858607</v>
      </c>
      <c r="G35" s="21">
        <v>7.8788500540487831</v>
      </c>
      <c r="H35" s="21">
        <v>5.9280372172869722</v>
      </c>
      <c r="I35" s="21">
        <v>5.4225721503688051</v>
      </c>
      <c r="J35" s="21">
        <v>7.5173035434741786</v>
      </c>
      <c r="K35" s="21">
        <v>7.3048113818100813</v>
      </c>
      <c r="L35" s="21">
        <v>15.714173024559999</v>
      </c>
      <c r="M35" s="21">
        <v>10.4958011262</v>
      </c>
      <c r="N35" s="21">
        <v>62.724253614199988</v>
      </c>
      <c r="O35" s="21">
        <v>39.250280791657133</v>
      </c>
      <c r="P35" s="21">
        <v>223.57110218760005</v>
      </c>
      <c r="Q35" s="21">
        <v>59.782808697200004</v>
      </c>
      <c r="R35" s="21">
        <v>480.74802888617705</v>
      </c>
      <c r="S35" s="21">
        <v>411.43161520290511</v>
      </c>
      <c r="T35" s="21">
        <v>581.14239680436583</v>
      </c>
      <c r="U35" s="21">
        <v>584.09504177056385</v>
      </c>
    </row>
    <row r="36" spans="1:21" ht="13" x14ac:dyDescent="0.25">
      <c r="A36" s="13" t="s">
        <v>6</v>
      </c>
      <c r="B36" s="21">
        <v>169.82434102000002</v>
      </c>
      <c r="C36" s="21">
        <v>182.40517406999996</v>
      </c>
      <c r="D36" s="21">
        <v>197.99422873</v>
      </c>
      <c r="E36" s="21">
        <v>255.66458472000002</v>
      </c>
      <c r="F36" s="21">
        <v>384.67680329999996</v>
      </c>
      <c r="G36" s="21">
        <v>451.71903922999996</v>
      </c>
      <c r="H36" s="21">
        <v>671.06941323000001</v>
      </c>
      <c r="I36" s="21">
        <v>907.20511381172309</v>
      </c>
      <c r="J36" s="21">
        <v>1104.4752849130834</v>
      </c>
      <c r="K36" s="21">
        <v>1341.3088469322001</v>
      </c>
      <c r="L36" s="21">
        <v>1852.9810050281999</v>
      </c>
      <c r="M36" s="21">
        <v>2467.8872525799998</v>
      </c>
      <c r="N36" s="21">
        <v>3191.2194769199987</v>
      </c>
      <c r="O36" s="21">
        <v>4531.2796053700031</v>
      </c>
      <c r="P36" s="21">
        <v>7024.1430029300009</v>
      </c>
      <c r="Q36" s="21">
        <v>9617.0891141299962</v>
      </c>
      <c r="R36" s="21">
        <v>12085.777058907021</v>
      </c>
      <c r="S36" s="21">
        <v>15454.386106693801</v>
      </c>
      <c r="T36" s="21">
        <v>22448.573938258691</v>
      </c>
      <c r="U36" s="21">
        <v>32191.484200548879</v>
      </c>
    </row>
    <row r="37" spans="1:21" ht="13" x14ac:dyDescent="0.25">
      <c r="A37" s="13" t="s">
        <v>7</v>
      </c>
      <c r="B37" s="21">
        <v>11.073079511067167</v>
      </c>
      <c r="C37" s="21">
        <v>13.758768760759924</v>
      </c>
      <c r="D37" s="21">
        <v>15.910115675257408</v>
      </c>
      <c r="E37" s="21">
        <v>30.878950597748055</v>
      </c>
      <c r="F37" s="21">
        <v>33.654822085611563</v>
      </c>
      <c r="G37" s="21">
        <v>33.68147878290624</v>
      </c>
      <c r="H37" s="21">
        <v>37.856623618087106</v>
      </c>
      <c r="I37" s="21">
        <v>38.927853981853325</v>
      </c>
      <c r="J37" s="21">
        <v>69.027458413020184</v>
      </c>
      <c r="K37" s="21">
        <v>75.659658851010263</v>
      </c>
      <c r="L37" s="21">
        <v>120.444198220817</v>
      </c>
      <c r="M37" s="21">
        <v>146.7518036602961</v>
      </c>
      <c r="N37" s="21">
        <v>187.94252375187392</v>
      </c>
      <c r="O37" s="21">
        <v>300.08975973139991</v>
      </c>
      <c r="P37" s="21">
        <v>273.85195967730414</v>
      </c>
      <c r="Q37" s="21">
        <v>266.99583372359996</v>
      </c>
      <c r="R37" s="21">
        <v>354.36575640136687</v>
      </c>
      <c r="S37" s="21">
        <v>303.27170735697985</v>
      </c>
      <c r="T37" s="21">
        <v>428.36777822596224</v>
      </c>
      <c r="U37" s="21">
        <v>430.5442120415218</v>
      </c>
    </row>
    <row r="38" spans="1:21" ht="13" x14ac:dyDescent="0.25">
      <c r="A38" s="13" t="s">
        <v>64</v>
      </c>
      <c r="B38" s="21">
        <v>32.535938706134431</v>
      </c>
      <c r="C38" s="21">
        <v>31.332615248441087</v>
      </c>
      <c r="D38" s="21">
        <v>43.574929268115994</v>
      </c>
      <c r="E38" s="21">
        <v>49.335923145125257</v>
      </c>
      <c r="F38" s="21">
        <v>61.765774056253896</v>
      </c>
      <c r="G38" s="21">
        <v>52.577288402461704</v>
      </c>
      <c r="H38" s="21">
        <v>59.798536838533131</v>
      </c>
      <c r="I38" s="21">
        <v>80.866222324268463</v>
      </c>
      <c r="J38" s="21">
        <v>104.50352437230703</v>
      </c>
      <c r="K38" s="21">
        <v>100.03622612813001</v>
      </c>
      <c r="L38" s="21">
        <v>138.76358626327996</v>
      </c>
      <c r="M38" s="21">
        <v>186.29503568909996</v>
      </c>
      <c r="N38" s="21">
        <v>202.74479884000002</v>
      </c>
      <c r="O38" s="21">
        <v>247.90417361999997</v>
      </c>
      <c r="P38" s="21">
        <v>347.28467990999997</v>
      </c>
      <c r="Q38" s="21">
        <v>704.59680939999998</v>
      </c>
      <c r="R38" s="21">
        <v>832.76206923714869</v>
      </c>
      <c r="S38" s="21">
        <v>927.06419395039291</v>
      </c>
      <c r="T38" s="21">
        <v>1512.4906507547801</v>
      </c>
      <c r="U38" s="21">
        <v>1971.2059318092367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8.1386196919757694</v>
      </c>
      <c r="I39" s="21">
        <v>8.4506086167456473</v>
      </c>
      <c r="J39" s="21">
        <v>2.205481116740569</v>
      </c>
      <c r="K39" s="21">
        <v>3.6083719752623646</v>
      </c>
      <c r="L39" s="21">
        <v>19.251159287467853</v>
      </c>
      <c r="M39" s="21">
        <v>29.228791812199987</v>
      </c>
      <c r="N39" s="21">
        <v>25.925196353400001</v>
      </c>
      <c r="O39" s="21">
        <v>45.369899777999997</v>
      </c>
      <c r="P39" s="21">
        <v>428.24014940799998</v>
      </c>
      <c r="Q39" s="21">
        <v>544.70448051860001</v>
      </c>
      <c r="R39" s="21">
        <v>72.986683860808455</v>
      </c>
      <c r="S39" s="21">
        <v>11.717992935554442</v>
      </c>
      <c r="T39" s="21">
        <v>16.126036501722069</v>
      </c>
      <c r="U39" s="21">
        <v>9.6436128894600177</v>
      </c>
    </row>
    <row r="40" spans="1:21" ht="13" x14ac:dyDescent="0.25">
      <c r="A40" s="79" t="s">
        <v>76</v>
      </c>
      <c r="B40" s="21">
        <v>3.1743781000000002</v>
      </c>
      <c r="C40" s="21">
        <v>4.442978759999999</v>
      </c>
      <c r="D40" s="21">
        <v>4.0821346781905463</v>
      </c>
      <c r="E40" s="21">
        <v>7.7225898897737215</v>
      </c>
      <c r="F40" s="21">
        <v>9.0578109100000006</v>
      </c>
      <c r="G40" s="21">
        <v>11.74686737</v>
      </c>
      <c r="H40" s="21">
        <v>15.634185480000001</v>
      </c>
      <c r="I40" s="21">
        <v>13.910527500362461</v>
      </c>
      <c r="J40" s="21">
        <v>19.429926834804693</v>
      </c>
      <c r="K40" s="21">
        <v>36.085911959066657</v>
      </c>
      <c r="L40" s="21">
        <v>50.567359755599995</v>
      </c>
      <c r="M40" s="21">
        <v>101.01793910000002</v>
      </c>
      <c r="N40" s="21">
        <v>64.265784750000009</v>
      </c>
      <c r="O40" s="21">
        <v>201.58568271999999</v>
      </c>
      <c r="P40" s="21">
        <v>146.86663467</v>
      </c>
      <c r="Q40" s="21">
        <v>200.71438723000003</v>
      </c>
      <c r="R40" s="21">
        <v>202.58832715848359</v>
      </c>
      <c r="S40" s="21">
        <v>173.37823070680523</v>
      </c>
      <c r="T40" s="21">
        <v>244.89474513756724</v>
      </c>
      <c r="U40" s="21">
        <v>246.13899653009162</v>
      </c>
    </row>
    <row r="41" spans="1:21" ht="13" x14ac:dyDescent="0.25">
      <c r="A41" s="13" t="s">
        <v>8</v>
      </c>
      <c r="B41" s="21">
        <v>70.383746538523695</v>
      </c>
      <c r="C41" s="21">
        <v>67.611404587195068</v>
      </c>
      <c r="D41" s="21">
        <v>80.766119693987605</v>
      </c>
      <c r="E41" s="21">
        <v>94.975088679633444</v>
      </c>
      <c r="F41" s="21">
        <v>119.18221681269141</v>
      </c>
      <c r="G41" s="21">
        <v>150.4382196564311</v>
      </c>
      <c r="H41" s="21">
        <v>199.76094026277903</v>
      </c>
      <c r="I41" s="21">
        <v>240.33994135533806</v>
      </c>
      <c r="J41" s="21">
        <v>331.52033212046973</v>
      </c>
      <c r="K41" s="21">
        <v>396.94507355754604</v>
      </c>
      <c r="L41" s="21">
        <v>606.76837480782046</v>
      </c>
      <c r="M41" s="21">
        <v>871.33894055288602</v>
      </c>
      <c r="N41" s="21">
        <v>1155.1496486848705</v>
      </c>
      <c r="O41" s="21">
        <v>1479.2889893283884</v>
      </c>
      <c r="P41" s="21">
        <v>2465.1781334790294</v>
      </c>
      <c r="Q41" s="21">
        <v>3188.1135968173594</v>
      </c>
      <c r="R41" s="21">
        <v>3052.4517218633468</v>
      </c>
      <c r="S41" s="21">
        <v>3866.6650050317321</v>
      </c>
      <c r="T41" s="21">
        <v>5706.0806922193324</v>
      </c>
      <c r="U41" s="21">
        <v>7176.2207095583781</v>
      </c>
    </row>
    <row r="42" spans="1:21" ht="13" x14ac:dyDescent="0.3">
      <c r="A42" s="15" t="s">
        <v>10</v>
      </c>
      <c r="B42" s="20">
        <v>315.33538944502828</v>
      </c>
      <c r="C42" s="20">
        <v>316.77262070110351</v>
      </c>
      <c r="D42" s="20">
        <v>373.96105776843552</v>
      </c>
      <c r="E42" s="20">
        <v>493.29638967733013</v>
      </c>
      <c r="F42" s="20">
        <v>685.53108981082528</v>
      </c>
      <c r="G42" s="20">
        <v>799.32167765583256</v>
      </c>
      <c r="H42" s="20">
        <v>1135.4916485608192</v>
      </c>
      <c r="I42" s="20">
        <v>1433.780074630422</v>
      </c>
      <c r="J42" s="20">
        <v>1819.2250691552219</v>
      </c>
      <c r="K42" s="20">
        <v>2149.166451830918</v>
      </c>
      <c r="L42" s="20">
        <v>3092.4894333228312</v>
      </c>
      <c r="M42" s="20">
        <v>4254.575730560251</v>
      </c>
      <c r="N42" s="20">
        <v>5470.981360498261</v>
      </c>
      <c r="O42" s="20">
        <v>7326.8585022908355</v>
      </c>
      <c r="P42" s="20">
        <v>11662.378145258179</v>
      </c>
      <c r="Q42" s="20">
        <v>15340.599466178883</v>
      </c>
      <c r="R42" s="20">
        <v>18412.45096406505</v>
      </c>
      <c r="S42" s="20">
        <v>22615.677478133806</v>
      </c>
      <c r="T42" s="20">
        <v>32821.742246548914</v>
      </c>
      <c r="U42" s="20">
        <v>44045.55496368037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A13" sqref="A13"/>
    </sheetView>
  </sheetViews>
  <sheetFormatPr baseColWidth="10" defaultRowHeight="12.5" x14ac:dyDescent="0.25"/>
  <cols>
    <col min="1" max="1" width="29.81640625" customWidth="1"/>
    <col min="2" max="19" width="12.7265625" bestFit="1" customWidth="1"/>
  </cols>
  <sheetData>
    <row r="1" spans="1:21" ht="15.5" x14ac:dyDescent="0.35">
      <c r="A1" s="22" t="s">
        <v>41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266.81388550922742</v>
      </c>
      <c r="C6" s="17">
        <v>254.52527166959052</v>
      </c>
      <c r="D6" s="17">
        <v>277.82565029205489</v>
      </c>
      <c r="E6" s="17">
        <v>306.72408918302671</v>
      </c>
      <c r="F6" s="17">
        <v>418.78185843243273</v>
      </c>
      <c r="G6" s="17">
        <v>600.98831090193767</v>
      </c>
      <c r="H6" s="17">
        <v>792.1517635315455</v>
      </c>
      <c r="I6" s="17">
        <v>1070.0287334709881</v>
      </c>
      <c r="J6" s="17">
        <v>1289.8473226947415</v>
      </c>
      <c r="K6" s="17">
        <v>1628.9030793686336</v>
      </c>
      <c r="L6" s="17">
        <v>2155.9752910125935</v>
      </c>
      <c r="M6" s="17">
        <v>2743.9937810369306</v>
      </c>
      <c r="N6" s="17">
        <v>3634.3239796841358</v>
      </c>
      <c r="O6" s="17">
        <v>5355.9201735144989</v>
      </c>
      <c r="P6" s="17">
        <v>7065.649419339662</v>
      </c>
      <c r="Q6" s="17">
        <v>9647.5362179559561</v>
      </c>
      <c r="R6" s="17">
        <v>12834.977868320215</v>
      </c>
      <c r="S6" s="17">
        <v>16884.58834303006</v>
      </c>
      <c r="T6" s="17">
        <v>26244.575930079085</v>
      </c>
      <c r="U6" s="17">
        <v>32722.947983763705</v>
      </c>
    </row>
    <row r="7" spans="1:21" ht="13" x14ac:dyDescent="0.3">
      <c r="A7" s="2" t="s">
        <v>48</v>
      </c>
      <c r="B7" s="17">
        <v>1176.9106622611009</v>
      </c>
      <c r="C7" s="17">
        <v>1114.6620289196101</v>
      </c>
      <c r="D7" s="17">
        <v>1208.2633157288265</v>
      </c>
      <c r="E7" s="17">
        <v>1324.3814246367704</v>
      </c>
      <c r="F7" s="17">
        <v>1794.4281980488079</v>
      </c>
      <c r="G7" s="17">
        <v>2556.015731506538</v>
      </c>
      <c r="H7" s="17">
        <v>3346.0126445396759</v>
      </c>
      <c r="I7" s="17">
        <v>4491.2391015705816</v>
      </c>
      <c r="J7" s="17">
        <v>5384.1675162472566</v>
      </c>
      <c r="K7" s="17">
        <v>6781.5383554014988</v>
      </c>
      <c r="L7" s="17">
        <v>8971.4553440800355</v>
      </c>
      <c r="M7" s="17">
        <v>11411.055862056201</v>
      </c>
      <c r="N7" s="17">
        <v>15111.597053144238</v>
      </c>
      <c r="O7" s="17">
        <v>22273.642907404552</v>
      </c>
      <c r="P7" s="17">
        <v>29367.537820180121</v>
      </c>
      <c r="Q7" s="17">
        <v>40106.662828173903</v>
      </c>
      <c r="R7" s="17">
        <v>53358.460563634428</v>
      </c>
      <c r="S7" s="17">
        <v>70210.567573986147</v>
      </c>
      <c r="T7" s="17">
        <v>109144.11635328866</v>
      </c>
      <c r="U7" s="17">
        <v>136128.37839515982</v>
      </c>
    </row>
    <row r="8" spans="1:21" ht="13" x14ac:dyDescent="0.3">
      <c r="A8" s="1" t="s">
        <v>49</v>
      </c>
      <c r="B8" s="76">
        <v>0.31454570425980838</v>
      </c>
      <c r="C8" s="76">
        <v>0.34346057880883907</v>
      </c>
      <c r="D8" s="76">
        <v>0.35025851808707942</v>
      </c>
      <c r="E8" s="76">
        <v>0.33247894048932453</v>
      </c>
      <c r="F8" s="76">
        <v>0.30775970981694639</v>
      </c>
      <c r="G8" s="76">
        <v>0.30989614872746923</v>
      </c>
      <c r="H8" s="76">
        <v>0.31420271893890045</v>
      </c>
      <c r="I8" s="76">
        <v>0.31649298534939457</v>
      </c>
      <c r="J8" s="76">
        <v>0.34790143440567489</v>
      </c>
      <c r="K8" s="76">
        <v>0.33679946780777054</v>
      </c>
      <c r="L8" s="76">
        <v>0.37206709027869644</v>
      </c>
      <c r="M8" s="76">
        <v>0.36178382310798535</v>
      </c>
      <c r="N8" s="76">
        <v>0.33762825245065575</v>
      </c>
      <c r="O8" s="76">
        <v>0.35870418731262105</v>
      </c>
      <c r="P8" s="76">
        <v>0.41160121033716396</v>
      </c>
      <c r="Q8" s="76">
        <v>0.38884510684939744</v>
      </c>
      <c r="R8" s="76">
        <v>0.38225781622665633</v>
      </c>
      <c r="S8" s="76">
        <v>0.34003774767034656</v>
      </c>
      <c r="T8" s="76">
        <v>0.33434406311517983</v>
      </c>
      <c r="U8" s="76">
        <v>0.33798345753061604</v>
      </c>
    </row>
    <row r="9" spans="1:21" ht="13" x14ac:dyDescent="0.3">
      <c r="A9" s="1" t="s">
        <v>50</v>
      </c>
      <c r="B9" s="76">
        <v>0.61739625684705368</v>
      </c>
      <c r="C9" s="76">
        <v>0.65372301297411439</v>
      </c>
      <c r="D9" s="76">
        <v>0.63207006422842782</v>
      </c>
      <c r="E9" s="76">
        <v>0.62721089697928545</v>
      </c>
      <c r="F9" s="76">
        <v>0.62615867934721758</v>
      </c>
      <c r="G9" s="76">
        <v>0.61397040217920973</v>
      </c>
      <c r="H9" s="76">
        <v>0.60035380882524558</v>
      </c>
      <c r="I9" s="76">
        <v>0.62729159361919762</v>
      </c>
      <c r="J9" s="76">
        <v>0.62005767143023394</v>
      </c>
      <c r="K9" s="76">
        <v>0.62316915917485316</v>
      </c>
      <c r="L9" s="76">
        <v>0.62935907394488289</v>
      </c>
      <c r="M9" s="76">
        <v>0.62711997640718198</v>
      </c>
      <c r="N9" s="76">
        <v>0.62752167577147622</v>
      </c>
      <c r="O9" s="76">
        <v>0.62983734528409363</v>
      </c>
      <c r="P9" s="76">
        <v>0.58960292888584931</v>
      </c>
      <c r="Q9" s="76">
        <v>0.55782987693792196</v>
      </c>
      <c r="R9" s="76">
        <v>0.54444319120995044</v>
      </c>
      <c r="S9" s="76">
        <v>0.55338977553005264</v>
      </c>
      <c r="T9" s="76">
        <v>0.55124553509340912</v>
      </c>
      <c r="U9" s="76">
        <v>0.55408596459119941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3">
      <c r="A17" s="78" t="s">
        <v>13</v>
      </c>
      <c r="B17" s="19">
        <v>189.84178382000005</v>
      </c>
      <c r="C17" s="19">
        <v>184.20954646999996</v>
      </c>
      <c r="D17" s="19">
        <v>189.83763254999997</v>
      </c>
      <c r="E17" s="19">
        <v>210.11695918999999</v>
      </c>
      <c r="F17" s="19">
        <v>292.55585545000002</v>
      </c>
      <c r="G17" s="19">
        <v>395.01275116000005</v>
      </c>
      <c r="H17" s="19">
        <v>537.9890281800001</v>
      </c>
      <c r="I17" s="19">
        <v>715.93740238000021</v>
      </c>
      <c r="J17" s="19">
        <v>868.68152973999975</v>
      </c>
      <c r="K17" s="19">
        <v>1180.660441461519</v>
      </c>
      <c r="L17" s="19">
        <v>1596.8571407422774</v>
      </c>
      <c r="M17" s="19">
        <v>2021.6662873432088</v>
      </c>
      <c r="N17" s="19">
        <v>2723.410627427977</v>
      </c>
      <c r="O17" s="19">
        <v>3924.0051384742546</v>
      </c>
      <c r="P17" s="19">
        <v>5126.8888738798296</v>
      </c>
      <c r="Q17" s="19">
        <v>6824.9162314484292</v>
      </c>
      <c r="R17" s="19">
        <v>8617.9704558236881</v>
      </c>
      <c r="S17" s="19">
        <v>9590.1526491174864</v>
      </c>
      <c r="T17" s="19">
        <v>14452.786734112891</v>
      </c>
      <c r="U17" s="19">
        <v>18499.971912747369</v>
      </c>
    </row>
    <row r="18" spans="1:21" ht="13" x14ac:dyDescent="0.3">
      <c r="A18" s="2" t="s">
        <v>14</v>
      </c>
      <c r="B18" s="19">
        <v>0</v>
      </c>
      <c r="C18" s="19">
        <v>7.0589287276354676E-2</v>
      </c>
      <c r="D18" s="19">
        <v>3.9009874638311834E-2</v>
      </c>
      <c r="E18" s="19">
        <v>7.115507375319774E-2</v>
      </c>
      <c r="F18" s="19">
        <v>0.13965380373441216</v>
      </c>
      <c r="G18" s="19">
        <v>0.15073572508751309</v>
      </c>
      <c r="H18" s="19">
        <v>0.15033489160647451</v>
      </c>
      <c r="I18" s="19">
        <v>4.1372830811507118E-2</v>
      </c>
      <c r="J18" s="19">
        <v>0.25075712124648292</v>
      </c>
      <c r="K18" s="19">
        <v>8.6458002230859581</v>
      </c>
      <c r="L18" s="19">
        <v>13.790417357859587</v>
      </c>
      <c r="M18" s="19">
        <v>13.056665007123486</v>
      </c>
      <c r="N18" s="19">
        <v>19.588028778203949</v>
      </c>
      <c r="O18" s="19">
        <v>26.996094687692985</v>
      </c>
      <c r="P18" s="19">
        <v>22.459428865818925</v>
      </c>
      <c r="Q18" s="19">
        <v>35.365090713079944</v>
      </c>
      <c r="R18" s="19">
        <v>65.067059101968738</v>
      </c>
      <c r="S18" s="19">
        <v>0</v>
      </c>
      <c r="T18" s="19">
        <v>0</v>
      </c>
      <c r="U18" s="19">
        <v>0</v>
      </c>
    </row>
    <row r="19" spans="1:21" ht="13" x14ac:dyDescent="0.3">
      <c r="A19" s="2" t="s">
        <v>15</v>
      </c>
      <c r="B19" s="19">
        <v>76.255855595471317</v>
      </c>
      <c r="C19" s="19">
        <v>69.606080447389985</v>
      </c>
      <c r="D19" s="19">
        <v>87.319082484332583</v>
      </c>
      <c r="E19" s="19">
        <v>95.726530403460472</v>
      </c>
      <c r="F19" s="19">
        <v>125.25086190822719</v>
      </c>
      <c r="G19" s="19">
        <v>203.94913112906147</v>
      </c>
      <c r="H19" s="19">
        <v>251.70227918727471</v>
      </c>
      <c r="I19" s="19">
        <v>352.69154476492918</v>
      </c>
      <c r="J19" s="19">
        <v>419.58288245902804</v>
      </c>
      <c r="K19" s="19">
        <v>419.8305172002041</v>
      </c>
      <c r="L19" s="19">
        <v>531.46946432050959</v>
      </c>
      <c r="M19" s="19">
        <v>693.12607264920348</v>
      </c>
      <c r="N19" s="19">
        <v>845.63833351844346</v>
      </c>
      <c r="O19" s="19">
        <v>1277.0058367734516</v>
      </c>
      <c r="P19" s="19">
        <v>1781.0671956793944</v>
      </c>
      <c r="Q19" s="19">
        <v>2746.0109297822701</v>
      </c>
      <c r="R19" s="19">
        <v>4094.9324834275008</v>
      </c>
      <c r="S19" s="19">
        <v>6250.7408989654377</v>
      </c>
      <c r="T19" s="19">
        <v>10760.116342606823</v>
      </c>
      <c r="U19" s="19">
        <v>13592.971732856475</v>
      </c>
    </row>
    <row r="20" spans="1:21" ht="13" x14ac:dyDescent="0.3">
      <c r="A20" s="14" t="s">
        <v>23</v>
      </c>
      <c r="B20" s="18">
        <v>15.76083849208468</v>
      </c>
      <c r="C20" s="18">
        <v>11.628883879327157</v>
      </c>
      <c r="D20" s="18">
        <v>19.13661279393072</v>
      </c>
      <c r="E20" s="18">
        <v>20.469161592314652</v>
      </c>
      <c r="F20" s="18">
        <v>23.018730797328303</v>
      </c>
      <c r="G20" s="18">
        <v>29.03097380361633</v>
      </c>
      <c r="H20" s="18">
        <v>35.340539228524356</v>
      </c>
      <c r="I20" s="18">
        <v>54.444592853148166</v>
      </c>
      <c r="J20" s="18">
        <v>67.476622204635234</v>
      </c>
      <c r="K20" s="18">
        <v>85.195019667628586</v>
      </c>
      <c r="L20" s="18">
        <v>111.17518565991031</v>
      </c>
      <c r="M20" s="18">
        <v>143.10077581227333</v>
      </c>
      <c r="N20" s="18">
        <v>186.44093926358414</v>
      </c>
      <c r="O20" s="18">
        <v>254.29854610513846</v>
      </c>
      <c r="P20" s="18">
        <v>349.78068173129219</v>
      </c>
      <c r="Q20" s="18">
        <v>504.6238586074208</v>
      </c>
      <c r="R20" s="18">
        <v>797.13323483514307</v>
      </c>
      <c r="S20" s="18">
        <v>849.76148435149821</v>
      </c>
      <c r="T20" s="18">
        <v>1469.788867678777</v>
      </c>
      <c r="U20" s="19">
        <v>1951.9216404148913</v>
      </c>
    </row>
    <row r="21" spans="1:21" ht="12.75" customHeight="1" x14ac:dyDescent="0.3">
      <c r="A21" s="14" t="s">
        <v>22</v>
      </c>
      <c r="B21" s="18">
        <f>+B19-B20</f>
        <v>60.495017103386637</v>
      </c>
      <c r="C21" s="18">
        <f t="shared" ref="C21:U21" si="0">+C19-C20</f>
        <v>57.97719656806283</v>
      </c>
      <c r="D21" s="18">
        <f t="shared" si="0"/>
        <v>68.182469690401859</v>
      </c>
      <c r="E21" s="18">
        <f t="shared" si="0"/>
        <v>75.257368811145824</v>
      </c>
      <c r="F21" s="18">
        <f t="shared" si="0"/>
        <v>102.23213111089889</v>
      </c>
      <c r="G21" s="18">
        <f t="shared" si="0"/>
        <v>174.91815732544515</v>
      </c>
      <c r="H21" s="18">
        <f t="shared" si="0"/>
        <v>216.36173995875035</v>
      </c>
      <c r="I21" s="18">
        <f t="shared" si="0"/>
        <v>298.24695191178103</v>
      </c>
      <c r="J21" s="18">
        <f t="shared" si="0"/>
        <v>352.10626025439279</v>
      </c>
      <c r="K21" s="18">
        <f t="shared" si="0"/>
        <v>334.63549753257553</v>
      </c>
      <c r="L21" s="18">
        <f t="shared" si="0"/>
        <v>420.29427866059928</v>
      </c>
      <c r="M21" s="18">
        <f t="shared" si="0"/>
        <v>550.02529683693012</v>
      </c>
      <c r="N21" s="18">
        <f t="shared" si="0"/>
        <v>659.19739425485932</v>
      </c>
      <c r="O21" s="18">
        <f t="shared" si="0"/>
        <v>1022.7072906683131</v>
      </c>
      <c r="P21" s="18">
        <f t="shared" si="0"/>
        <v>1431.2865139481023</v>
      </c>
      <c r="Q21" s="18">
        <f t="shared" si="0"/>
        <v>2241.3870711748491</v>
      </c>
      <c r="R21" s="18">
        <f t="shared" si="0"/>
        <v>3297.7992485923578</v>
      </c>
      <c r="S21" s="18">
        <f t="shared" si="0"/>
        <v>5400.9794146139393</v>
      </c>
      <c r="T21" s="18">
        <f t="shared" si="0"/>
        <v>9290.3274749280463</v>
      </c>
      <c r="U21" s="19">
        <f t="shared" si="0"/>
        <v>11641.050092441583</v>
      </c>
    </row>
    <row r="22" spans="1:21" ht="13" x14ac:dyDescent="0.3">
      <c r="A22" s="2" t="s">
        <v>16</v>
      </c>
      <c r="B22" s="18">
        <v>0.71624609375602999</v>
      </c>
      <c r="C22" s="18">
        <v>0.63905546492418464</v>
      </c>
      <c r="D22" s="18">
        <v>0.62992538308395507</v>
      </c>
      <c r="E22" s="18">
        <v>0.80944451581305477</v>
      </c>
      <c r="F22" s="18">
        <v>0.83548727047111093</v>
      </c>
      <c r="G22" s="18">
        <v>1.8756928877885473</v>
      </c>
      <c r="H22" s="18">
        <v>2.3101212726642149</v>
      </c>
      <c r="I22" s="18">
        <v>1.3584134952471971</v>
      </c>
      <c r="J22" s="18">
        <v>1.3321533744669811</v>
      </c>
      <c r="K22" s="18">
        <v>19.766320483823897</v>
      </c>
      <c r="L22" s="18">
        <v>13.858268591946782</v>
      </c>
      <c r="M22" s="18">
        <v>16.14475603739497</v>
      </c>
      <c r="N22" s="18">
        <v>45.686989959511962</v>
      </c>
      <c r="O22" s="18">
        <v>127.91310357909923</v>
      </c>
      <c r="P22" s="18">
        <v>135.23392091461878</v>
      </c>
      <c r="Q22" s="18">
        <v>41.243966012176877</v>
      </c>
      <c r="R22" s="18">
        <v>57.007869967060167</v>
      </c>
      <c r="S22" s="18">
        <v>1043.6947949471337</v>
      </c>
      <c r="T22" s="18">
        <v>1031.6728533593655</v>
      </c>
      <c r="U22" s="19">
        <v>630.00433815985559</v>
      </c>
    </row>
    <row r="23" spans="1:21" ht="13" x14ac:dyDescent="0.25">
      <c r="A23" s="9" t="s">
        <v>10</v>
      </c>
      <c r="B23" s="20">
        <v>266.81388550922736</v>
      </c>
      <c r="C23" s="20">
        <v>254.5252716695905</v>
      </c>
      <c r="D23" s="20">
        <v>277.82565029205483</v>
      </c>
      <c r="E23" s="20">
        <v>306.72408918302671</v>
      </c>
      <c r="F23" s="20">
        <v>418.78185843243273</v>
      </c>
      <c r="G23" s="20">
        <v>600.98831090193755</v>
      </c>
      <c r="H23" s="20">
        <v>792.1517635315455</v>
      </c>
      <c r="I23" s="20">
        <v>1070.0287334709881</v>
      </c>
      <c r="J23" s="20">
        <v>1289.8473226947413</v>
      </c>
      <c r="K23" s="20">
        <v>1628.9030793686327</v>
      </c>
      <c r="L23" s="20">
        <v>2155.9752910125931</v>
      </c>
      <c r="M23" s="20">
        <v>2743.9937810369306</v>
      </c>
      <c r="N23" s="20">
        <v>3634.3239796841362</v>
      </c>
      <c r="O23" s="20">
        <v>5355.9201735144979</v>
      </c>
      <c r="P23" s="20">
        <v>7065.649419339662</v>
      </c>
      <c r="Q23" s="20">
        <v>9647.5362179559543</v>
      </c>
      <c r="R23" s="20">
        <v>12834.977868320217</v>
      </c>
      <c r="S23" s="20">
        <v>16884.588343030056</v>
      </c>
      <c r="T23" s="20">
        <v>26244.575930079081</v>
      </c>
      <c r="U23" s="20">
        <v>32722.947983763701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0</v>
      </c>
      <c r="C31" s="21">
        <v>7.0589287276354676E-2</v>
      </c>
      <c r="D31" s="21">
        <v>3.9009874638311834E-2</v>
      </c>
      <c r="E31" s="21">
        <v>7.115507375319774E-2</v>
      </c>
      <c r="F31" s="21">
        <v>0.13965380373441216</v>
      </c>
      <c r="G31" s="21">
        <v>0.15073572508751309</v>
      </c>
      <c r="H31" s="21">
        <v>0.15033489160647451</v>
      </c>
      <c r="I31" s="21">
        <v>4.1372830811507118E-2</v>
      </c>
      <c r="J31" s="21">
        <v>0.25075712124648292</v>
      </c>
      <c r="K31" s="21">
        <v>1.9992183730858015</v>
      </c>
      <c r="L31" s="21">
        <v>5.4126192902385029</v>
      </c>
      <c r="M31" s="21">
        <v>3.2219476485430674</v>
      </c>
      <c r="N31" s="21">
        <v>8.2307867939222703</v>
      </c>
      <c r="O31" s="21">
        <v>24.956803116648992</v>
      </c>
      <c r="P31" s="21">
        <v>32.306791458148936</v>
      </c>
      <c r="Q31" s="21">
        <v>12.741145703544989</v>
      </c>
      <c r="R31" s="21">
        <v>27.602430530249357</v>
      </c>
      <c r="S31" s="21">
        <v>0</v>
      </c>
      <c r="T31" s="21">
        <v>0</v>
      </c>
      <c r="U31" s="21">
        <v>0</v>
      </c>
    </row>
    <row r="32" spans="1:21" ht="13" x14ac:dyDescent="0.25">
      <c r="A32" s="13" t="s">
        <v>12</v>
      </c>
      <c r="B32" s="21">
        <v>0.39705956153992672</v>
      </c>
      <c r="C32" s="21">
        <v>0.34739088627418047</v>
      </c>
      <c r="D32" s="21">
        <v>0.33889517634375638</v>
      </c>
      <c r="E32" s="21">
        <v>0.44917127752923214</v>
      </c>
      <c r="F32" s="21">
        <v>0.83548727047111093</v>
      </c>
      <c r="G32" s="21">
        <v>1.8756928877885473</v>
      </c>
      <c r="H32" s="21">
        <v>2.2657904579151977</v>
      </c>
      <c r="I32" s="21">
        <v>1.3069224527735037</v>
      </c>
      <c r="J32" s="21">
        <v>1.304939337184843</v>
      </c>
      <c r="K32" s="21">
        <v>1.4867489676782024</v>
      </c>
      <c r="L32" s="21">
        <v>1.5509555517017177</v>
      </c>
      <c r="M32" s="21">
        <v>2.5585776345186741</v>
      </c>
      <c r="N32" s="21">
        <v>3.0013634207268542</v>
      </c>
      <c r="O32" s="21">
        <v>4.4246478703180774</v>
      </c>
      <c r="P32" s="21">
        <v>6.6756160389565808</v>
      </c>
      <c r="Q32" s="21">
        <v>3.6958798276330804</v>
      </c>
      <c r="R32" s="21">
        <v>3.4553322118864997</v>
      </c>
      <c r="S32" s="21">
        <v>16.866653610566356</v>
      </c>
      <c r="T32" s="21">
        <v>20.843676601739425</v>
      </c>
      <c r="U32" s="21">
        <v>20.408617149721845</v>
      </c>
    </row>
    <row r="33" spans="1:21" ht="12.75" customHeight="1" x14ac:dyDescent="0.25">
      <c r="A33" s="13" t="s">
        <v>3</v>
      </c>
      <c r="B33" s="21">
        <v>15.7366180054885</v>
      </c>
      <c r="C33" s="21">
        <v>10.788788668027813</v>
      </c>
      <c r="D33" s="21">
        <v>15.221666975208636</v>
      </c>
      <c r="E33" s="21">
        <v>22.058468401581024</v>
      </c>
      <c r="F33" s="21">
        <v>36.931927037668117</v>
      </c>
      <c r="G33" s="21">
        <v>75.376775215367331</v>
      </c>
      <c r="H33" s="21">
        <v>77.645428998397449</v>
      </c>
      <c r="I33" s="21">
        <v>95.142748219582558</v>
      </c>
      <c r="J33" s="21">
        <v>113.52252308957554</v>
      </c>
      <c r="K33" s="21">
        <v>92.706704180887115</v>
      </c>
      <c r="L33" s="21">
        <v>119.43421838779989</v>
      </c>
      <c r="M33" s="21">
        <v>182.44192049456342</v>
      </c>
      <c r="N33" s="21">
        <v>194.48125446720528</v>
      </c>
      <c r="O33" s="21">
        <v>325.50219780243236</v>
      </c>
      <c r="P33" s="21">
        <v>606.75905655339955</v>
      </c>
      <c r="Q33" s="21">
        <v>1049.9013387402279</v>
      </c>
      <c r="R33" s="21">
        <v>1562.9045990942202</v>
      </c>
      <c r="S33" s="21">
        <v>2050.9405252890847</v>
      </c>
      <c r="T33" s="21">
        <v>3800.1760789816794</v>
      </c>
      <c r="U33" s="21">
        <v>3409.3015372816099</v>
      </c>
    </row>
    <row r="34" spans="1:21" ht="12.75" customHeight="1" x14ac:dyDescent="0.25">
      <c r="A34" s="13" t="s">
        <v>77</v>
      </c>
      <c r="B34" s="21">
        <v>1.6013206322161031</v>
      </c>
      <c r="C34" s="21">
        <v>0.65160719243717868</v>
      </c>
      <c r="D34" s="21">
        <v>0.85368467476280829</v>
      </c>
      <c r="E34" s="21">
        <v>0.7340128693840211</v>
      </c>
      <c r="F34" s="21">
        <v>1.455532342741092</v>
      </c>
      <c r="G34" s="21">
        <v>1.9951628615603476</v>
      </c>
      <c r="H34" s="21">
        <v>1.6909948223398887</v>
      </c>
      <c r="I34" s="21">
        <v>2.7177384943788168</v>
      </c>
      <c r="J34" s="21">
        <v>7.1501874029654182</v>
      </c>
      <c r="K34" s="21">
        <v>38.214795159165625</v>
      </c>
      <c r="L34" s="21">
        <v>51.392931183607132</v>
      </c>
      <c r="M34" s="21">
        <v>46.943633149015248</v>
      </c>
      <c r="N34" s="21">
        <v>72.608705379988436</v>
      </c>
      <c r="O34" s="21">
        <v>171.02378571464382</v>
      </c>
      <c r="P34" s="21">
        <v>167.03546821429453</v>
      </c>
      <c r="Q34" s="21">
        <v>205.61799445638493</v>
      </c>
      <c r="R34" s="21">
        <v>343.85283835222964</v>
      </c>
      <c r="S34" s="21">
        <v>1354.8161813299066</v>
      </c>
      <c r="T34" s="21">
        <v>1499.5980256903495</v>
      </c>
      <c r="U34" s="21">
        <v>1232.6040250143519</v>
      </c>
    </row>
    <row r="35" spans="1:21" ht="13" x14ac:dyDescent="0.25">
      <c r="A35" s="13" t="s">
        <v>5</v>
      </c>
      <c r="B35" s="21">
        <v>0.12933268156121444</v>
      </c>
      <c r="C35" s="21">
        <v>0.14184761268691176</v>
      </c>
      <c r="D35" s="21">
        <v>0.13695537162595267</v>
      </c>
      <c r="E35" s="21">
        <v>0.14267920428625841</v>
      </c>
      <c r="F35" s="21">
        <v>0.19426854841750524</v>
      </c>
      <c r="G35" s="21">
        <v>0.23070033820063757</v>
      </c>
      <c r="H35" s="21">
        <v>0.27123843035407019</v>
      </c>
      <c r="I35" s="21">
        <v>0.47460979341998955</v>
      </c>
      <c r="J35" s="21">
        <v>0.65016791471378477</v>
      </c>
      <c r="K35" s="21">
        <v>9.6531618912654871</v>
      </c>
      <c r="L35" s="21">
        <v>10.21617812779407</v>
      </c>
      <c r="M35" s="21">
        <v>11.060441775362637</v>
      </c>
      <c r="N35" s="21">
        <v>11.55999093945691</v>
      </c>
      <c r="O35" s="21">
        <v>15.86751991892517</v>
      </c>
      <c r="P35" s="21">
        <v>35.202016216288982</v>
      </c>
      <c r="Q35" s="21">
        <v>38.70184940539545</v>
      </c>
      <c r="R35" s="21">
        <v>77.615051917344246</v>
      </c>
      <c r="S35" s="21">
        <v>536.45022929659558</v>
      </c>
      <c r="T35" s="21">
        <v>875.30983439090664</v>
      </c>
      <c r="U35" s="21">
        <v>1317.4473552925483</v>
      </c>
    </row>
    <row r="36" spans="1:21" ht="13" x14ac:dyDescent="0.25">
      <c r="A36" s="13" t="s">
        <v>6</v>
      </c>
      <c r="B36" s="21">
        <v>183.53880724000004</v>
      </c>
      <c r="C36" s="21">
        <v>179.35916446999997</v>
      </c>
      <c r="D36" s="21">
        <v>185.35126712999997</v>
      </c>
      <c r="E36" s="21">
        <v>204.73414954</v>
      </c>
      <c r="F36" s="21">
        <v>285.65919852000002</v>
      </c>
      <c r="G36" s="21">
        <v>387.20668517000007</v>
      </c>
      <c r="H36" s="21">
        <v>526.55423659000007</v>
      </c>
      <c r="I36" s="21">
        <v>697.82097576000024</v>
      </c>
      <c r="J36" s="21">
        <v>841.89424613999984</v>
      </c>
      <c r="K36" s="21">
        <v>1094.6636001873114</v>
      </c>
      <c r="L36" s="21">
        <v>1463.104249954481</v>
      </c>
      <c r="M36" s="21">
        <v>1835.3978967535918</v>
      </c>
      <c r="N36" s="21">
        <v>2492.1333547762652</v>
      </c>
      <c r="O36" s="21">
        <v>3548.0586360213865</v>
      </c>
      <c r="P36" s="21">
        <v>4758.1765953829245</v>
      </c>
      <c r="Q36" s="21">
        <v>6424.4496456307206</v>
      </c>
      <c r="R36" s="21">
        <v>8076.500197118804</v>
      </c>
      <c r="S36" s="21">
        <v>9590.1526491174864</v>
      </c>
      <c r="T36" s="21">
        <v>14452.786734112891</v>
      </c>
      <c r="U36" s="21">
        <v>18499.971912747369</v>
      </c>
    </row>
    <row r="37" spans="1:21" ht="13" x14ac:dyDescent="0.25">
      <c r="A37" s="13" t="s">
        <v>7</v>
      </c>
      <c r="B37" s="21">
        <v>4.024513698088918</v>
      </c>
      <c r="C37" s="21">
        <v>6.9138062987976525</v>
      </c>
      <c r="D37" s="21">
        <v>7.8711759699879495</v>
      </c>
      <c r="E37" s="21">
        <v>5.9501833083307663</v>
      </c>
      <c r="F37" s="21">
        <v>9.6154130707018979</v>
      </c>
      <c r="G37" s="21">
        <v>17.481805601689004</v>
      </c>
      <c r="H37" s="21">
        <v>26.307993336469966</v>
      </c>
      <c r="I37" s="21">
        <v>27.885777522254799</v>
      </c>
      <c r="J37" s="21">
        <v>33.03344619273463</v>
      </c>
      <c r="K37" s="21">
        <v>47.557549880664176</v>
      </c>
      <c r="L37" s="21">
        <v>62.72799659361516</v>
      </c>
      <c r="M37" s="21">
        <v>79.905910375539477</v>
      </c>
      <c r="N37" s="21">
        <v>97.700163629437384</v>
      </c>
      <c r="O37" s="21">
        <v>134.18953165913973</v>
      </c>
      <c r="P37" s="21">
        <v>126.61995556292926</v>
      </c>
      <c r="Q37" s="21">
        <v>150.60903916207135</v>
      </c>
      <c r="R37" s="21">
        <v>245.64641748851594</v>
      </c>
      <c r="S37" s="21">
        <v>280.95905286314627</v>
      </c>
      <c r="T37" s="21">
        <v>486.40191784567111</v>
      </c>
      <c r="U37" s="21">
        <v>759.54046666977933</v>
      </c>
    </row>
    <row r="38" spans="1:21" ht="13" x14ac:dyDescent="0.25">
      <c r="A38" s="13" t="s">
        <v>64</v>
      </c>
      <c r="B38" s="21">
        <v>15.76083849208468</v>
      </c>
      <c r="C38" s="21">
        <v>11.628883879327157</v>
      </c>
      <c r="D38" s="21">
        <v>19.13661279393072</v>
      </c>
      <c r="E38" s="21">
        <v>20.469161592314652</v>
      </c>
      <c r="F38" s="21">
        <v>23.018730797328303</v>
      </c>
      <c r="G38" s="21">
        <v>29.03097380361633</v>
      </c>
      <c r="H38" s="21">
        <v>35.340539228524356</v>
      </c>
      <c r="I38" s="21">
        <v>54.444592853148166</v>
      </c>
      <c r="J38" s="21">
        <v>67.476622204635234</v>
      </c>
      <c r="K38" s="21">
        <v>85.195019667628586</v>
      </c>
      <c r="L38" s="21">
        <v>111.17518565991031</v>
      </c>
      <c r="M38" s="21">
        <v>143.10077581227333</v>
      </c>
      <c r="N38" s="21">
        <v>186.44093926358414</v>
      </c>
      <c r="O38" s="21">
        <v>254.29854610513846</v>
      </c>
      <c r="P38" s="21">
        <v>349.78068173129219</v>
      </c>
      <c r="Q38" s="21">
        <v>504.6238586074208</v>
      </c>
      <c r="R38" s="21">
        <v>797.13323483514307</v>
      </c>
      <c r="S38" s="21">
        <v>849.76148435149821</v>
      </c>
      <c r="T38" s="21">
        <v>1469.788867678777</v>
      </c>
      <c r="U38" s="21">
        <v>1951.9216404148913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7.2158685854216289</v>
      </c>
      <c r="L39" s="21">
        <v>2.2041335615188919</v>
      </c>
      <c r="M39" s="21">
        <v>0</v>
      </c>
      <c r="N39" s="21">
        <v>0</v>
      </c>
      <c r="O39" s="21">
        <v>0</v>
      </c>
      <c r="P39" s="21">
        <v>10.642762184367198</v>
      </c>
      <c r="Q39" s="21">
        <v>3.1908966124853051</v>
      </c>
      <c r="R39" s="21">
        <v>7.8285733879282899</v>
      </c>
      <c r="S39" s="21">
        <v>0</v>
      </c>
      <c r="T39" s="21">
        <v>0</v>
      </c>
      <c r="U39" s="21">
        <v>0</v>
      </c>
    </row>
    <row r="40" spans="1:21" ht="13" x14ac:dyDescent="0.25">
      <c r="A40" s="79" t="s">
        <v>76</v>
      </c>
      <c r="B40" s="21">
        <v>3.424239</v>
      </c>
      <c r="C40" s="21">
        <v>3.3335338999999999</v>
      </c>
      <c r="D40" s="21">
        <v>3.02066686</v>
      </c>
      <c r="E40" s="21">
        <v>3.9741247899999999</v>
      </c>
      <c r="F40" s="21">
        <v>4.8094125000000005</v>
      </c>
      <c r="G40" s="21">
        <v>7.5219744000000013</v>
      </c>
      <c r="H40" s="21">
        <v>11.259941040000001</v>
      </c>
      <c r="I40" s="21">
        <v>17.564637610000002</v>
      </c>
      <c r="J40" s="21">
        <v>25.930349099999997</v>
      </c>
      <c r="K40" s="21">
        <v>25.827026780410677</v>
      </c>
      <c r="L40" s="21">
        <v>29.870033094000377</v>
      </c>
      <c r="M40" s="21">
        <v>47.002068259358225</v>
      </c>
      <c r="N40" s="21">
        <v>64.084005278627316</v>
      </c>
      <c r="O40" s="21">
        <v>86.049819916840846</v>
      </c>
      <c r="P40" s="21">
        <v>119.19973226326115</v>
      </c>
      <c r="Q40" s="21">
        <v>127.18926430126777</v>
      </c>
      <c r="R40" s="21">
        <v>178.75060000398912</v>
      </c>
      <c r="S40" s="21">
        <v>0</v>
      </c>
      <c r="T40" s="21">
        <v>0</v>
      </c>
      <c r="U40" s="21">
        <v>0</v>
      </c>
    </row>
    <row r="41" spans="1:21" ht="13" x14ac:dyDescent="0.25">
      <c r="A41" s="13" t="s">
        <v>8</v>
      </c>
      <c r="B41" s="21">
        <v>42.201156198248007</v>
      </c>
      <c r="C41" s="21">
        <v>41.28965947476329</v>
      </c>
      <c r="D41" s="21">
        <v>45.855715465556706</v>
      </c>
      <c r="E41" s="21">
        <v>48.140983125847569</v>
      </c>
      <c r="F41" s="21">
        <v>56.12223454137029</v>
      </c>
      <c r="G41" s="21">
        <v>80.117804898627767</v>
      </c>
      <c r="H41" s="21">
        <v>110.66526573593802</v>
      </c>
      <c r="I41" s="21">
        <v>172.62935793461853</v>
      </c>
      <c r="J41" s="21">
        <v>198.63408419168556</v>
      </c>
      <c r="K41" s="21">
        <v>224.38338569511447</v>
      </c>
      <c r="L41" s="21">
        <v>298.88678960792606</v>
      </c>
      <c r="M41" s="21">
        <v>392.3606091341648</v>
      </c>
      <c r="N41" s="21">
        <v>504.0834157349226</v>
      </c>
      <c r="O41" s="21">
        <v>791.54868538902485</v>
      </c>
      <c r="P41" s="21">
        <v>853.25074373379937</v>
      </c>
      <c r="Q41" s="21">
        <v>1126.8153055088039</v>
      </c>
      <c r="R41" s="21">
        <v>1513.688593379906</v>
      </c>
      <c r="S41" s="21">
        <v>2204.6415671717746</v>
      </c>
      <c r="T41" s="21">
        <v>3639.6707947770647</v>
      </c>
      <c r="U41" s="21">
        <v>5531.7524291934296</v>
      </c>
    </row>
    <row r="42" spans="1:21" ht="13" x14ac:dyDescent="0.3">
      <c r="A42" s="15" t="s">
        <v>10</v>
      </c>
      <c r="B42" s="20">
        <v>266.81388550922736</v>
      </c>
      <c r="C42" s="20">
        <v>254.5252716695905</v>
      </c>
      <c r="D42" s="20">
        <v>277.82565029205483</v>
      </c>
      <c r="E42" s="20">
        <v>306.72408918302676</v>
      </c>
      <c r="F42" s="20">
        <v>418.78185843243278</v>
      </c>
      <c r="G42" s="20">
        <v>600.98831090193755</v>
      </c>
      <c r="H42" s="20">
        <v>792.15176353154538</v>
      </c>
      <c r="I42" s="20">
        <v>1070.0287334709881</v>
      </c>
      <c r="J42" s="20">
        <v>1289.8473226947415</v>
      </c>
      <c r="K42" s="20">
        <v>1628.9030793686334</v>
      </c>
      <c r="L42" s="20">
        <v>2155.9752910125931</v>
      </c>
      <c r="M42" s="20">
        <v>2743.9937810369306</v>
      </c>
      <c r="N42" s="20">
        <v>3634.3239796841367</v>
      </c>
      <c r="O42" s="20">
        <v>5355.9201735144989</v>
      </c>
      <c r="P42" s="20">
        <v>7065.649419339662</v>
      </c>
      <c r="Q42" s="20">
        <v>9647.5362179559543</v>
      </c>
      <c r="R42" s="20">
        <v>12834.977868320215</v>
      </c>
      <c r="S42" s="20">
        <v>16884.58834303006</v>
      </c>
      <c r="T42" s="20">
        <v>26244.575930079081</v>
      </c>
      <c r="U42" s="20">
        <v>32722.947983763705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B9" sqref="B9"/>
    </sheetView>
  </sheetViews>
  <sheetFormatPr baseColWidth="10" defaultRowHeight="12.5" x14ac:dyDescent="0.25"/>
  <cols>
    <col min="1" max="1" width="32.1796875" customWidth="1"/>
    <col min="2" max="19" width="12.7265625" bestFit="1" customWidth="1"/>
  </cols>
  <sheetData>
    <row r="1" spans="1:21" ht="15.5" x14ac:dyDescent="0.35">
      <c r="A1" s="22" t="s">
        <v>42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221.48152143705514</v>
      </c>
      <c r="C6" s="17">
        <v>234.77975602492796</v>
      </c>
      <c r="D6" s="17">
        <v>217.05358155591423</v>
      </c>
      <c r="E6" s="17">
        <v>220.13997707118926</v>
      </c>
      <c r="F6" s="17">
        <v>298.1547722202867</v>
      </c>
      <c r="G6" s="17">
        <v>364.43518873738515</v>
      </c>
      <c r="H6" s="17">
        <v>505.21685817593203</v>
      </c>
      <c r="I6" s="17">
        <v>649.25517376873154</v>
      </c>
      <c r="J6" s="17">
        <v>703.62382983767031</v>
      </c>
      <c r="K6" s="17">
        <v>956.77180633449314</v>
      </c>
      <c r="L6" s="17">
        <v>1267.2783401297788</v>
      </c>
      <c r="M6" s="17">
        <v>1493.495234858143</v>
      </c>
      <c r="N6" s="17">
        <v>1796.3775147043166</v>
      </c>
      <c r="O6" s="17">
        <v>2622.3132955599112</v>
      </c>
      <c r="P6" s="17">
        <v>4135.3254491384068</v>
      </c>
      <c r="Q6" s="17">
        <v>5705.6512884374333</v>
      </c>
      <c r="R6" s="17">
        <v>7813.5445754311795</v>
      </c>
      <c r="S6" s="17">
        <v>9666.1664094668486</v>
      </c>
      <c r="T6" s="17">
        <v>15083.847759939188</v>
      </c>
      <c r="U6" s="17">
        <v>20586.737042749599</v>
      </c>
    </row>
    <row r="7" spans="1:21" ht="13" x14ac:dyDescent="0.3">
      <c r="A7" s="2" t="s">
        <v>48</v>
      </c>
      <c r="B7" s="17">
        <v>1645.8339570713983</v>
      </c>
      <c r="C7" s="17">
        <v>1729.8110356792843</v>
      </c>
      <c r="D7" s="17">
        <v>1585.7178037939289</v>
      </c>
      <c r="E7" s="17">
        <v>1594.8127436605882</v>
      </c>
      <c r="F7" s="17">
        <v>2142.0754813237104</v>
      </c>
      <c r="G7" s="17">
        <v>2596.7217919074178</v>
      </c>
      <c r="H7" s="17">
        <v>3570.4623932037134</v>
      </c>
      <c r="I7" s="17">
        <v>4551.2687401566855</v>
      </c>
      <c r="J7" s="17">
        <v>4892.7889888462933</v>
      </c>
      <c r="K7" s="17">
        <v>6422.5804278344176</v>
      </c>
      <c r="L7" s="17">
        <v>8509.7927755155706</v>
      </c>
      <c r="M7" s="17">
        <v>10040.236602497753</v>
      </c>
      <c r="N7" s="17">
        <v>12096.00373513108</v>
      </c>
      <c r="O7" s="17">
        <v>17691.91474595308</v>
      </c>
      <c r="P7" s="17">
        <v>27959.524077363742</v>
      </c>
      <c r="Q7" s="17">
        <v>38658.00741523943</v>
      </c>
      <c r="R7" s="17">
        <v>53036.467754277503</v>
      </c>
      <c r="S7" s="17">
        <v>65704.385719206941</v>
      </c>
      <c r="T7" s="17">
        <v>102617.49195487607</v>
      </c>
      <c r="U7" s="17">
        <v>330535.41163318401</v>
      </c>
    </row>
    <row r="8" spans="1:21" ht="13" x14ac:dyDescent="0.3">
      <c r="A8" s="1" t="s">
        <v>49</v>
      </c>
      <c r="B8" s="76">
        <v>0.31828340511236669</v>
      </c>
      <c r="C8" s="76">
        <v>0.36148871236308422</v>
      </c>
      <c r="D8" s="76">
        <v>0.31900462014820397</v>
      </c>
      <c r="E8" s="76">
        <v>0.25687152203930513</v>
      </c>
      <c r="F8" s="76">
        <v>0.25350412029216918</v>
      </c>
      <c r="G8" s="76">
        <v>0.2459379908551701</v>
      </c>
      <c r="H8" s="76">
        <v>0.26390462971332812</v>
      </c>
      <c r="I8" s="76">
        <v>0.2814307704935432</v>
      </c>
      <c r="J8" s="76">
        <v>0.24806541774160207</v>
      </c>
      <c r="K8" s="76">
        <v>0.28286521425148825</v>
      </c>
      <c r="L8" s="76">
        <v>0.31672659508301715</v>
      </c>
      <c r="M8" s="76">
        <v>0.30530243929423251</v>
      </c>
      <c r="N8" s="76">
        <v>0.29835219142818054</v>
      </c>
      <c r="O8" s="76">
        <v>0.30296852801319496</v>
      </c>
      <c r="P8" s="76">
        <v>0.35189258092156434</v>
      </c>
      <c r="Q8" s="76">
        <v>0.40084078751363</v>
      </c>
      <c r="R8" s="76">
        <v>0.33540992203244346</v>
      </c>
      <c r="S8" s="76">
        <v>0.32935820637811292</v>
      </c>
      <c r="T8" s="76">
        <v>0.3272812039814173</v>
      </c>
      <c r="U8" s="76">
        <v>0.32496559512199152</v>
      </c>
    </row>
    <row r="9" spans="1:21" ht="13" x14ac:dyDescent="0.3">
      <c r="A9" s="1" t="s">
        <v>50</v>
      </c>
      <c r="B9" s="76">
        <v>0.62185487786316418</v>
      </c>
      <c r="C9" s="76">
        <v>0.6648472187844231</v>
      </c>
      <c r="D9" s="76">
        <v>0.48846255013811574</v>
      </c>
      <c r="E9" s="76">
        <v>0.42855387283801455</v>
      </c>
      <c r="F9" s="76">
        <v>0.42542420181802076</v>
      </c>
      <c r="G9" s="76">
        <v>0.43329257544621685</v>
      </c>
      <c r="H9" s="76">
        <v>0.44294796189665481</v>
      </c>
      <c r="I9" s="76">
        <v>0.48521375290499263</v>
      </c>
      <c r="J9" s="76">
        <v>0.45920864280159485</v>
      </c>
      <c r="K9" s="76">
        <v>0.4986083802507324</v>
      </c>
      <c r="L9" s="76">
        <v>0.53772607112741966</v>
      </c>
      <c r="M9" s="76">
        <v>0.51150908060472433</v>
      </c>
      <c r="N9" s="76">
        <v>0.5017605417763128</v>
      </c>
      <c r="O9" s="76">
        <v>0.50887424006666504</v>
      </c>
      <c r="P9" s="76">
        <v>0.55065452815881266</v>
      </c>
      <c r="Q9" s="76">
        <v>0.54405143040035864</v>
      </c>
      <c r="R9" s="76">
        <v>0.59133087812875362</v>
      </c>
      <c r="S9" s="76">
        <v>0.54644482415600304</v>
      </c>
      <c r="T9" s="76">
        <v>0.54172381481137399</v>
      </c>
      <c r="U9" s="76">
        <v>0.49494947831482677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3">
      <c r="A17" s="78" t="s">
        <v>13</v>
      </c>
      <c r="B17" s="19">
        <v>163.12595638000005</v>
      </c>
      <c r="C17" s="19">
        <v>154.53127011000001</v>
      </c>
      <c r="D17" s="19">
        <v>143.32575616000005</v>
      </c>
      <c r="E17" s="19">
        <v>158.40385821000004</v>
      </c>
      <c r="F17" s="19">
        <v>208.41699153600001</v>
      </c>
      <c r="G17" s="19">
        <v>244.50890889600001</v>
      </c>
      <c r="H17" s="19">
        <v>319.24413885258161</v>
      </c>
      <c r="I17" s="19">
        <v>431.435779744</v>
      </c>
      <c r="J17" s="19">
        <v>462.1419443663217</v>
      </c>
      <c r="K17" s="19">
        <v>532.42759344386627</v>
      </c>
      <c r="L17" s="19">
        <v>811.95139307968077</v>
      </c>
      <c r="M17" s="19">
        <v>919.99192251001193</v>
      </c>
      <c r="N17" s="19">
        <v>1119.4182291705372</v>
      </c>
      <c r="O17" s="19">
        <v>1664.6616352868637</v>
      </c>
      <c r="P17" s="19">
        <v>2557.814237867361</v>
      </c>
      <c r="Q17" s="19">
        <v>3628.2268053179714</v>
      </c>
      <c r="R17" s="19">
        <v>5097.1346236398813</v>
      </c>
      <c r="S17" s="19">
        <v>6532.6750202532676</v>
      </c>
      <c r="T17" s="19">
        <v>10231.789852517268</v>
      </c>
      <c r="U17" s="19">
        <v>14510.644127223855</v>
      </c>
    </row>
    <row r="18" spans="1:21" ht="13" x14ac:dyDescent="0.3">
      <c r="A18" s="2" t="s">
        <v>14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</row>
    <row r="19" spans="1:21" ht="13" x14ac:dyDescent="0.3">
      <c r="A19" s="2" t="s">
        <v>15</v>
      </c>
      <c r="B19" s="19">
        <v>58.068950940218777</v>
      </c>
      <c r="C19" s="19">
        <v>74.558342567188831</v>
      </c>
      <c r="D19" s="19">
        <v>68.678205396840752</v>
      </c>
      <c r="E19" s="19">
        <v>57.111186608285259</v>
      </c>
      <c r="F19" s="19">
        <v>78.020372572398045</v>
      </c>
      <c r="G19" s="19">
        <v>112.92757266188454</v>
      </c>
      <c r="H19" s="19">
        <v>169.04874223517021</v>
      </c>
      <c r="I19" s="19">
        <v>203.90887102336143</v>
      </c>
      <c r="J19" s="19">
        <v>221.90904201149831</v>
      </c>
      <c r="K19" s="19">
        <v>379.09083461073794</v>
      </c>
      <c r="L19" s="19">
        <v>424.11501359887131</v>
      </c>
      <c r="M19" s="19">
        <v>537.15534329624109</v>
      </c>
      <c r="N19" s="19">
        <v>633.39802735890726</v>
      </c>
      <c r="O19" s="19">
        <v>895.00833633586637</v>
      </c>
      <c r="P19" s="19">
        <v>1462.326534943249</v>
      </c>
      <c r="Q19" s="19">
        <v>1916.5565832159516</v>
      </c>
      <c r="R19" s="19">
        <v>2486.8322865849618</v>
      </c>
      <c r="S19" s="19">
        <v>2851.6495342915146</v>
      </c>
      <c r="T19" s="19">
        <v>4416.5962962869635</v>
      </c>
      <c r="U19" s="19">
        <v>5454.1897389672313</v>
      </c>
    </row>
    <row r="20" spans="1:21" ht="13" x14ac:dyDescent="0.3">
      <c r="A20" s="14" t="s">
        <v>23</v>
      </c>
      <c r="B20" s="18">
        <v>8.8372135359389805</v>
      </c>
      <c r="C20" s="18">
        <v>9.6321496127236497</v>
      </c>
      <c r="D20" s="18">
        <v>11.583829607534716</v>
      </c>
      <c r="E20" s="18">
        <v>16.155301577115061</v>
      </c>
      <c r="F20" s="18">
        <v>18.478031847192135</v>
      </c>
      <c r="G20" s="18">
        <v>21.59658275892825</v>
      </c>
      <c r="H20" s="18">
        <v>29.136353931601946</v>
      </c>
      <c r="I20" s="18">
        <v>37.964927523226578</v>
      </c>
      <c r="J20" s="18">
        <v>40.602015293637834</v>
      </c>
      <c r="K20" s="19">
        <v>37.992702835069508</v>
      </c>
      <c r="L20" s="19">
        <v>48.027689899408998</v>
      </c>
      <c r="M20" s="19">
        <v>58.0643683586176</v>
      </c>
      <c r="N20" s="19">
        <v>75.671448342070761</v>
      </c>
      <c r="O20" s="19">
        <v>101.26127278737553</v>
      </c>
      <c r="P20" s="19">
        <v>132.56638101550809</v>
      </c>
      <c r="Q20" s="19">
        <v>185.25704024059849</v>
      </c>
      <c r="R20" s="19">
        <v>262.74074747491193</v>
      </c>
      <c r="S20" s="19">
        <v>305.49564362149471</v>
      </c>
      <c r="T20" s="19">
        <v>514.23365449177004</v>
      </c>
      <c r="U20" s="19">
        <v>560.61545713161797</v>
      </c>
    </row>
    <row r="21" spans="1:21" ht="12.75" customHeight="1" x14ac:dyDescent="0.3">
      <c r="A21" s="14" t="s">
        <v>22</v>
      </c>
      <c r="B21" s="18">
        <f>+B19-B20</f>
        <v>49.231737404279798</v>
      </c>
      <c r="C21" s="18">
        <f t="shared" ref="C21:T21" si="0">+C19-C20</f>
        <v>64.926192954465179</v>
      </c>
      <c r="D21" s="18">
        <f t="shared" si="0"/>
        <v>57.094375789306035</v>
      </c>
      <c r="E21" s="18">
        <f t="shared" si="0"/>
        <v>40.955885031170197</v>
      </c>
      <c r="F21" s="18">
        <f t="shared" si="0"/>
        <v>59.542340725205911</v>
      </c>
      <c r="G21" s="18">
        <f t="shared" si="0"/>
        <v>91.33098990295629</v>
      </c>
      <c r="H21" s="18">
        <f t="shared" si="0"/>
        <v>139.91238830356826</v>
      </c>
      <c r="I21" s="18">
        <f t="shared" si="0"/>
        <v>165.94394350013485</v>
      </c>
      <c r="J21" s="18">
        <f t="shared" si="0"/>
        <v>181.30702671786048</v>
      </c>
      <c r="K21" s="18">
        <f t="shared" si="0"/>
        <v>341.09813177566843</v>
      </c>
      <c r="L21" s="18">
        <f t="shared" si="0"/>
        <v>376.08732369946233</v>
      </c>
      <c r="M21" s="18">
        <f t="shared" si="0"/>
        <v>479.09097493762351</v>
      </c>
      <c r="N21" s="18">
        <f t="shared" si="0"/>
        <v>557.72657901683647</v>
      </c>
      <c r="O21" s="18">
        <f t="shared" si="0"/>
        <v>793.74706354849081</v>
      </c>
      <c r="P21" s="18">
        <f t="shared" si="0"/>
        <v>1329.7601539277409</v>
      </c>
      <c r="Q21" s="18">
        <f t="shared" si="0"/>
        <v>1731.2995429753532</v>
      </c>
      <c r="R21" s="18">
        <f t="shared" si="0"/>
        <v>2224.0915391100498</v>
      </c>
      <c r="S21" s="18">
        <f t="shared" si="0"/>
        <v>2546.1538906700198</v>
      </c>
      <c r="T21" s="18">
        <f t="shared" si="0"/>
        <v>3902.3626417951937</v>
      </c>
      <c r="U21" s="19">
        <f>+U19-U20</f>
        <v>4893.574281835613</v>
      </c>
    </row>
    <row r="22" spans="1:21" ht="13" x14ac:dyDescent="0.3">
      <c r="A22" s="2" t="s">
        <v>16</v>
      </c>
      <c r="B22" s="18">
        <v>0.286614116836299</v>
      </c>
      <c r="C22" s="18">
        <v>5.6901433477391672</v>
      </c>
      <c r="D22" s="18">
        <v>5.0496199990734434</v>
      </c>
      <c r="E22" s="18">
        <v>4.6249322529039114</v>
      </c>
      <c r="F22" s="18">
        <v>11.717408111888677</v>
      </c>
      <c r="G22" s="18">
        <v>6.9987071795006521</v>
      </c>
      <c r="H22" s="18">
        <v>16.92397708818017</v>
      </c>
      <c r="I22" s="18">
        <v>13.910523001370098</v>
      </c>
      <c r="J22" s="18">
        <v>19.572843459850148</v>
      </c>
      <c r="K22" s="19">
        <v>45.253378279888899</v>
      </c>
      <c r="L22" s="19">
        <v>31.211933451226628</v>
      </c>
      <c r="M22" s="19">
        <v>36.347969051890075</v>
      </c>
      <c r="N22" s="19">
        <v>43.561258174872371</v>
      </c>
      <c r="O22" s="19">
        <v>62.643323937181513</v>
      </c>
      <c r="P22" s="19">
        <v>115.18467632779675</v>
      </c>
      <c r="Q22" s="19">
        <v>160.86789990351036</v>
      </c>
      <c r="R22" s="19">
        <v>229.57766520633484</v>
      </c>
      <c r="S22" s="19">
        <v>281.84185492206598</v>
      </c>
      <c r="T22" s="19">
        <v>435.46161113495566</v>
      </c>
      <c r="U22" s="19">
        <v>621.90317655851345</v>
      </c>
    </row>
    <row r="23" spans="1:21" ht="13" x14ac:dyDescent="0.25">
      <c r="A23" s="9" t="s">
        <v>10</v>
      </c>
      <c r="B23" s="20">
        <v>221.48152143705511</v>
      </c>
      <c r="C23" s="20">
        <v>234.77975602492799</v>
      </c>
      <c r="D23" s="20">
        <v>217.05358155591426</v>
      </c>
      <c r="E23" s="20">
        <v>220.13997707118921</v>
      </c>
      <c r="F23" s="20">
        <v>298.15477222028676</v>
      </c>
      <c r="G23" s="20">
        <v>364.4351887373852</v>
      </c>
      <c r="H23" s="20">
        <v>505.21685817593197</v>
      </c>
      <c r="I23" s="20">
        <v>649.25517376873142</v>
      </c>
      <c r="J23" s="20">
        <v>703.62382983767009</v>
      </c>
      <c r="K23" s="20">
        <v>956.77180633449314</v>
      </c>
      <c r="L23" s="20">
        <v>1267.2783401297788</v>
      </c>
      <c r="M23" s="20">
        <v>1493.495234858143</v>
      </c>
      <c r="N23" s="20">
        <v>1796.3775147043168</v>
      </c>
      <c r="O23" s="20">
        <v>2622.3132955599112</v>
      </c>
      <c r="P23" s="20">
        <v>4135.3254491384068</v>
      </c>
      <c r="Q23" s="20">
        <v>5705.6512884374333</v>
      </c>
      <c r="R23" s="20">
        <v>7813.5445754311777</v>
      </c>
      <c r="S23" s="20">
        <v>9666.1664094668486</v>
      </c>
      <c r="T23" s="20">
        <v>15083.847759939186</v>
      </c>
      <c r="U23" s="20">
        <v>20586.737042749599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0.12351113718132564</v>
      </c>
      <c r="C31" s="21">
        <v>6.5856380384210045E-2</v>
      </c>
      <c r="D31" s="21">
        <v>2.6765091010853986E-2</v>
      </c>
      <c r="E31" s="21">
        <v>2.2630567786731167E-2</v>
      </c>
      <c r="F31" s="21">
        <v>3.4125103586240706E-2</v>
      </c>
      <c r="G31" s="21">
        <v>5.0373010538241517E-2</v>
      </c>
      <c r="H31" s="21">
        <v>0.12249450337992562</v>
      </c>
      <c r="I31" s="21">
        <v>0.26835525335289306</v>
      </c>
      <c r="J31" s="21">
        <v>4.0252503254358675E-2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</row>
    <row r="32" spans="1:21" ht="13" x14ac:dyDescent="0.25">
      <c r="A32" s="13" t="s">
        <v>12</v>
      </c>
      <c r="B32" s="21">
        <v>4.6292807304590781E-3</v>
      </c>
      <c r="C32" s="21">
        <v>0.70880842641646757</v>
      </c>
      <c r="D32" s="21">
        <v>2.9514338812062326</v>
      </c>
      <c r="E32" s="21">
        <v>0.40123953027536863</v>
      </c>
      <c r="F32" s="21">
        <v>1.9991446638812603E-2</v>
      </c>
      <c r="G32" s="21">
        <v>5.7059980062737652E-2</v>
      </c>
      <c r="H32" s="21">
        <v>2.1318803817371373E-2</v>
      </c>
      <c r="I32" s="21">
        <v>1.6903094755178406E-2</v>
      </c>
      <c r="J32" s="21">
        <v>8.231963279442267E-2</v>
      </c>
      <c r="K32" s="21">
        <v>5.1180713124101311</v>
      </c>
      <c r="L32" s="21">
        <v>3.9680095571595024</v>
      </c>
      <c r="M32" s="21">
        <v>5.3440028353380598</v>
      </c>
      <c r="N32" s="21">
        <v>6.423101341613128</v>
      </c>
      <c r="O32" s="21">
        <v>8.4174811310469817</v>
      </c>
      <c r="P32" s="21">
        <v>11.110056876046425</v>
      </c>
      <c r="Q32" s="21">
        <v>15.516400049360016</v>
      </c>
      <c r="R32" s="21">
        <v>26.634709460191775</v>
      </c>
      <c r="S32" s="21">
        <v>35.36313168931585</v>
      </c>
      <c r="T32" s="21">
        <v>54.638039138882498</v>
      </c>
      <c r="U32" s="21">
        <v>81.771748748620141</v>
      </c>
    </row>
    <row r="33" spans="1:21" ht="12.75" customHeight="1" x14ac:dyDescent="0.25">
      <c r="A33" s="13" t="s">
        <v>3</v>
      </c>
      <c r="B33" s="21">
        <v>27.555481198706019</v>
      </c>
      <c r="C33" s="21">
        <v>34.112526342110058</v>
      </c>
      <c r="D33" s="21">
        <v>29.773160515546188</v>
      </c>
      <c r="E33" s="21">
        <v>11.788044665801682</v>
      </c>
      <c r="F33" s="21">
        <v>19.603674698316738</v>
      </c>
      <c r="G33" s="21">
        <v>39.537684415278676</v>
      </c>
      <c r="H33" s="21">
        <v>81.358900702897358</v>
      </c>
      <c r="I33" s="21">
        <v>62.504436110149484</v>
      </c>
      <c r="J33" s="21">
        <v>76.40772040798052</v>
      </c>
      <c r="K33" s="21">
        <v>174.99190822221937</v>
      </c>
      <c r="L33" s="21">
        <v>162.00653861603013</v>
      </c>
      <c r="M33" s="21">
        <v>247.87117589686818</v>
      </c>
      <c r="N33" s="21">
        <v>293.25485723822328</v>
      </c>
      <c r="O33" s="21">
        <v>383.7693024885628</v>
      </c>
      <c r="P33" s="21">
        <v>709.72590285269473</v>
      </c>
      <c r="Q33" s="21">
        <v>893.71540668484579</v>
      </c>
      <c r="R33" s="21">
        <v>1030.3843705094337</v>
      </c>
      <c r="S33" s="21">
        <v>1205.1087915931944</v>
      </c>
      <c r="T33" s="21">
        <v>1755.3576906543399</v>
      </c>
      <c r="U33" s="21">
        <v>1577.5732482426492</v>
      </c>
    </row>
    <row r="34" spans="1:21" ht="15" customHeight="1" x14ac:dyDescent="0.25">
      <c r="A34" s="13" t="s">
        <v>77</v>
      </c>
      <c r="B34" s="21">
        <v>0.37968947451826829</v>
      </c>
      <c r="C34" s="21">
        <v>7.0345228778498647</v>
      </c>
      <c r="D34" s="21">
        <v>3.4801184300929098</v>
      </c>
      <c r="E34" s="21">
        <v>4.7621433997559457</v>
      </c>
      <c r="F34" s="21">
        <v>14.019940308053851</v>
      </c>
      <c r="G34" s="21">
        <v>8.0950292580905874</v>
      </c>
      <c r="H34" s="21">
        <v>21.027496521130534</v>
      </c>
      <c r="I34" s="21">
        <v>36.702303724318462</v>
      </c>
      <c r="J34" s="21">
        <v>24.316300211467105</v>
      </c>
      <c r="K34" s="21">
        <v>50.248479737033243</v>
      </c>
      <c r="L34" s="21">
        <v>46.414155976303014</v>
      </c>
      <c r="M34" s="21">
        <v>43.691807867602108</v>
      </c>
      <c r="N34" s="21">
        <v>52.445994685704726</v>
      </c>
      <c r="O34" s="21">
        <v>77.099542912444591</v>
      </c>
      <c r="P34" s="21">
        <v>116.47412614826503</v>
      </c>
      <c r="Q34" s="21">
        <v>162.66875650408261</v>
      </c>
      <c r="R34" s="21">
        <v>213.67444644564333</v>
      </c>
      <c r="S34" s="21">
        <v>269.96723885727107</v>
      </c>
      <c r="T34" s="21">
        <v>417.11465750518181</v>
      </c>
      <c r="U34" s="21">
        <v>578.68492840845022</v>
      </c>
    </row>
    <row r="35" spans="1:21" ht="13" x14ac:dyDescent="0.25">
      <c r="A35" s="13" t="s">
        <v>5</v>
      </c>
      <c r="B35" s="21">
        <v>0.7075008906577932</v>
      </c>
      <c r="C35" s="21">
        <v>0.72840305114702564</v>
      </c>
      <c r="D35" s="21">
        <v>0.75606381385928079</v>
      </c>
      <c r="E35" s="21">
        <v>0.72024124726757732</v>
      </c>
      <c r="F35" s="21">
        <v>0.87135488791779558</v>
      </c>
      <c r="G35" s="21">
        <v>1.1305789375842683</v>
      </c>
      <c r="H35" s="21">
        <v>1.1125531157033737</v>
      </c>
      <c r="I35" s="21">
        <v>1.5027131382723102</v>
      </c>
      <c r="J35" s="21">
        <v>1.0423761371005082</v>
      </c>
      <c r="K35" s="21">
        <v>11.195273780885671</v>
      </c>
      <c r="L35" s="21">
        <v>25.408397686624809</v>
      </c>
      <c r="M35" s="21">
        <v>17.128259895791793</v>
      </c>
      <c r="N35" s="21">
        <v>22.375043931753268</v>
      </c>
      <c r="O35" s="21">
        <v>31.737883712650717</v>
      </c>
      <c r="P35" s="21">
        <v>30.103248320238002</v>
      </c>
      <c r="Q35" s="21">
        <v>40.700526825331281</v>
      </c>
      <c r="R35" s="21">
        <v>94.978666958556872</v>
      </c>
      <c r="S35" s="21">
        <v>116.43184611410446</v>
      </c>
      <c r="T35" s="21">
        <v>162.30143536552498</v>
      </c>
      <c r="U35" s="21">
        <v>188.84996904751446</v>
      </c>
    </row>
    <row r="36" spans="1:21" ht="13" x14ac:dyDescent="0.25">
      <c r="A36" s="13" t="s">
        <v>6</v>
      </c>
      <c r="B36" s="21">
        <v>157.80171323000002</v>
      </c>
      <c r="C36" s="21">
        <v>149.1892995</v>
      </c>
      <c r="D36" s="21">
        <v>138.25652963000005</v>
      </c>
      <c r="E36" s="21">
        <v>151.72539565000005</v>
      </c>
      <c r="F36" s="21">
        <v>199.97782526</v>
      </c>
      <c r="G36" s="21">
        <v>236.67495306999996</v>
      </c>
      <c r="H36" s="21">
        <v>304.49057611999996</v>
      </c>
      <c r="I36" s="21">
        <v>402.15153406000002</v>
      </c>
      <c r="J36" s="21">
        <v>431.78323160999997</v>
      </c>
      <c r="K36" s="21">
        <v>532.42759344386627</v>
      </c>
      <c r="L36" s="21">
        <v>811.95139307968077</v>
      </c>
      <c r="M36" s="21">
        <v>919.99192251001193</v>
      </c>
      <c r="N36" s="21">
        <v>1119.4182291705372</v>
      </c>
      <c r="O36" s="21">
        <v>1664.6616352868637</v>
      </c>
      <c r="P36" s="21">
        <v>2557.814237867361</v>
      </c>
      <c r="Q36" s="21">
        <v>3628.2268053179714</v>
      </c>
      <c r="R36" s="21">
        <v>5097.1346236398813</v>
      </c>
      <c r="S36" s="21">
        <v>6532.6750202532676</v>
      </c>
      <c r="T36" s="21">
        <v>10231.789852517268</v>
      </c>
      <c r="U36" s="21">
        <v>14510.644127223855</v>
      </c>
    </row>
    <row r="37" spans="1:21" ht="13" x14ac:dyDescent="0.25">
      <c r="A37" s="13" t="s">
        <v>7</v>
      </c>
      <c r="B37" s="21">
        <v>6.7387526160180728</v>
      </c>
      <c r="C37" s="21">
        <v>10.469836079066543</v>
      </c>
      <c r="D37" s="21">
        <v>6.7567204336156133</v>
      </c>
      <c r="E37" s="21">
        <v>4.6720943799999999</v>
      </c>
      <c r="F37" s="21">
        <v>5.2282723000000004</v>
      </c>
      <c r="G37" s="21">
        <v>4.2513091000000003</v>
      </c>
      <c r="H37" s="21">
        <v>5.0242184300000012</v>
      </c>
      <c r="I37" s="21">
        <v>9.6901765000000015</v>
      </c>
      <c r="J37" s="21">
        <v>15.16530049</v>
      </c>
      <c r="K37" s="21">
        <v>7.9446230356539731</v>
      </c>
      <c r="L37" s="21">
        <v>7.7862624554717854</v>
      </c>
      <c r="M37" s="21">
        <v>17.804000526260392</v>
      </c>
      <c r="N37" s="21">
        <v>20.82125073588697</v>
      </c>
      <c r="O37" s="21">
        <v>25.746367932195515</v>
      </c>
      <c r="P37" s="21">
        <v>33.795967604786632</v>
      </c>
      <c r="Q37" s="21">
        <v>44.227935236013593</v>
      </c>
      <c r="R37" s="21">
        <v>58.796971922178571</v>
      </c>
      <c r="S37" s="21">
        <v>77.701568402338467</v>
      </c>
      <c r="T37" s="21">
        <v>106.18540535412571</v>
      </c>
      <c r="U37" s="21">
        <v>165.13813934150488</v>
      </c>
    </row>
    <row r="38" spans="1:21" ht="13" x14ac:dyDescent="0.25">
      <c r="A38" s="13" t="s">
        <v>64</v>
      </c>
      <c r="B38" s="21">
        <v>8.8372135359389805</v>
      </c>
      <c r="C38" s="21">
        <v>9.6321496127236497</v>
      </c>
      <c r="D38" s="21">
        <v>11.583829607534716</v>
      </c>
      <c r="E38" s="21">
        <v>16.155301577115061</v>
      </c>
      <c r="F38" s="21">
        <v>18.478031847192135</v>
      </c>
      <c r="G38" s="21">
        <v>21.59658275892825</v>
      </c>
      <c r="H38" s="21">
        <v>29.136353931601946</v>
      </c>
      <c r="I38" s="21">
        <v>37.964927523226578</v>
      </c>
      <c r="J38" s="21">
        <v>40.602015293637834</v>
      </c>
      <c r="K38" s="21">
        <v>37.992702835069508</v>
      </c>
      <c r="L38" s="21">
        <v>48.027689899408998</v>
      </c>
      <c r="M38" s="21">
        <v>58.0643683586176</v>
      </c>
      <c r="N38" s="21">
        <v>75.671448342070761</v>
      </c>
      <c r="O38" s="21">
        <v>101.26127278737553</v>
      </c>
      <c r="P38" s="21">
        <v>132.56638101550809</v>
      </c>
      <c r="Q38" s="21">
        <v>185.25704024059849</v>
      </c>
      <c r="R38" s="21">
        <v>262.74074747491193</v>
      </c>
      <c r="S38" s="21">
        <v>305.49564362149471</v>
      </c>
      <c r="T38" s="21">
        <v>514.23365449177004</v>
      </c>
      <c r="U38" s="21">
        <v>560.61545713161797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21.129387253709048</v>
      </c>
      <c r="Q39" s="21">
        <v>29.509482182152972</v>
      </c>
      <c r="R39" s="21">
        <v>44.048669359571115</v>
      </c>
      <c r="S39" s="21">
        <v>45.749053891676652</v>
      </c>
      <c r="T39" s="21">
        <v>70.684876527931536</v>
      </c>
      <c r="U39" s="21">
        <v>105.86213766427278</v>
      </c>
    </row>
    <row r="40" spans="1:21" ht="13" x14ac:dyDescent="0.25">
      <c r="A40" s="79" t="s">
        <v>76</v>
      </c>
      <c r="B40" s="21">
        <v>1.8315518900000001</v>
      </c>
      <c r="C40" s="21">
        <v>1.25954338</v>
      </c>
      <c r="D40" s="21">
        <v>1.8597815099999999</v>
      </c>
      <c r="E40" s="21">
        <v>1.79099834</v>
      </c>
      <c r="F40" s="21">
        <v>2.3767249260000001</v>
      </c>
      <c r="G40" s="21">
        <v>3.5110744860000001</v>
      </c>
      <c r="H40" s="21">
        <v>7.6248450025816599</v>
      </c>
      <c r="I40" s="21">
        <v>8.3583601139999999</v>
      </c>
      <c r="J40" s="21">
        <v>9.8252831063217361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1:21" ht="13" x14ac:dyDescent="0.25">
      <c r="A41" s="13" t="s">
        <v>8</v>
      </c>
      <c r="B41" s="21">
        <v>17.501478183304155</v>
      </c>
      <c r="C41" s="21">
        <v>21.578810375230177</v>
      </c>
      <c r="D41" s="21">
        <v>21.609178643048409</v>
      </c>
      <c r="E41" s="21">
        <v>28.101887713186802</v>
      </c>
      <c r="F41" s="21">
        <v>37.544831442581149</v>
      </c>
      <c r="G41" s="21">
        <v>49.530543720902443</v>
      </c>
      <c r="H41" s="21">
        <v>55.298101044819866</v>
      </c>
      <c r="I41" s="21">
        <v>90.095464250656633</v>
      </c>
      <c r="J41" s="21">
        <v>104.35903044511373</v>
      </c>
      <c r="K41" s="21">
        <v>136.85315396735496</v>
      </c>
      <c r="L41" s="21">
        <v>161.71589285909971</v>
      </c>
      <c r="M41" s="21">
        <v>183.5996969676531</v>
      </c>
      <c r="N41" s="21">
        <v>205.96758925852754</v>
      </c>
      <c r="O41" s="21">
        <v>329.61980930877166</v>
      </c>
      <c r="P41" s="21">
        <v>522.60614119979766</v>
      </c>
      <c r="Q41" s="21">
        <v>705.82893539707709</v>
      </c>
      <c r="R41" s="21">
        <v>985.15136966080956</v>
      </c>
      <c r="S41" s="21">
        <v>1077.6741150441846</v>
      </c>
      <c r="T41" s="21">
        <v>1771.5421483841631</v>
      </c>
      <c r="U41" s="21">
        <v>2817.5972869411144</v>
      </c>
    </row>
    <row r="42" spans="1:21" ht="13" x14ac:dyDescent="0.3">
      <c r="A42" s="15" t="s">
        <v>10</v>
      </c>
      <c r="B42" s="20">
        <v>221.48152143705508</v>
      </c>
      <c r="C42" s="20">
        <v>234.77975602492799</v>
      </c>
      <c r="D42" s="20">
        <v>217.05358155591423</v>
      </c>
      <c r="E42" s="20">
        <v>220.13997707118924</v>
      </c>
      <c r="F42" s="20">
        <v>298.15477222028676</v>
      </c>
      <c r="G42" s="20">
        <v>364.43518873738515</v>
      </c>
      <c r="H42" s="20">
        <v>505.21685817593203</v>
      </c>
      <c r="I42" s="20">
        <v>649.25517376873154</v>
      </c>
      <c r="J42" s="20">
        <v>703.6238298376702</v>
      </c>
      <c r="K42" s="20">
        <v>956.77180633449314</v>
      </c>
      <c r="L42" s="20">
        <v>1267.2783401297791</v>
      </c>
      <c r="M42" s="20">
        <v>1493.495234858143</v>
      </c>
      <c r="N42" s="20">
        <v>1796.3775147043168</v>
      </c>
      <c r="O42" s="20">
        <v>2622.3132955599112</v>
      </c>
      <c r="P42" s="20">
        <v>4135.3254491384068</v>
      </c>
      <c r="Q42" s="20">
        <v>5705.6512884374333</v>
      </c>
      <c r="R42" s="20">
        <v>7813.5445754311777</v>
      </c>
      <c r="S42" s="20">
        <v>9666.1664094668486</v>
      </c>
      <c r="T42" s="20">
        <v>15083.84775993919</v>
      </c>
      <c r="U42" s="20">
        <v>20586.737042749599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D10" sqref="D10"/>
    </sheetView>
  </sheetViews>
  <sheetFormatPr baseColWidth="10" defaultRowHeight="12.5" x14ac:dyDescent="0.25"/>
  <cols>
    <col min="1" max="1" width="28.7265625" customWidth="1"/>
    <col min="2" max="19" width="12.7265625" bestFit="1" customWidth="1"/>
  </cols>
  <sheetData>
    <row r="1" spans="1:21" ht="15.5" x14ac:dyDescent="0.35">
      <c r="A1" s="22" t="s">
        <v>43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234.88887837679681</v>
      </c>
      <c r="C6" s="17">
        <v>237.24848252302002</v>
      </c>
      <c r="D6" s="17">
        <v>302.58042437580235</v>
      </c>
      <c r="E6" s="17">
        <v>371.67558476193727</v>
      </c>
      <c r="F6" s="17">
        <v>450.05125962979776</v>
      </c>
      <c r="G6" s="17">
        <v>542.09186257888564</v>
      </c>
      <c r="H6" s="17">
        <v>1145.746386626317</v>
      </c>
      <c r="I6" s="17">
        <v>1293.6609004285528</v>
      </c>
      <c r="J6" s="17">
        <v>1423.2953995745052</v>
      </c>
      <c r="K6" s="17">
        <v>1925.9727101175711</v>
      </c>
      <c r="L6" s="17">
        <v>2181.3030273556669</v>
      </c>
      <c r="M6" s="17">
        <v>2594.0023833730565</v>
      </c>
      <c r="N6" s="17">
        <v>3162.356312031905</v>
      </c>
      <c r="O6" s="17">
        <v>5124.2327583718115</v>
      </c>
      <c r="P6" s="17">
        <v>6970.4939278320307</v>
      </c>
      <c r="Q6" s="17">
        <v>8876.4699838595388</v>
      </c>
      <c r="R6" s="17">
        <v>9888.1093904228492</v>
      </c>
      <c r="S6" s="17">
        <v>11903.577791423189</v>
      </c>
      <c r="T6" s="17">
        <v>16714.005880683912</v>
      </c>
      <c r="U6" s="17">
        <v>20274.201357290949</v>
      </c>
    </row>
    <row r="7" spans="1:21" ht="13" x14ac:dyDescent="0.3">
      <c r="A7" s="2" t="s">
        <v>48</v>
      </c>
      <c r="B7" s="17">
        <v>3156.6418725295562</v>
      </c>
      <c r="C7" s="17">
        <v>3107.2219892855346</v>
      </c>
      <c r="D7" s="17">
        <v>3864.5322702115186</v>
      </c>
      <c r="E7" s="17">
        <v>4632.0679060888906</v>
      </c>
      <c r="F7" s="17">
        <v>5476.2383158742523</v>
      </c>
      <c r="G7" s="17">
        <v>6443.8513954821037</v>
      </c>
      <c r="H7" s="17">
        <v>13312.054994593253</v>
      </c>
      <c r="I7" s="17">
        <v>14698.817579900762</v>
      </c>
      <c r="J7" s="17">
        <v>15822.460830238804</v>
      </c>
      <c r="K7" s="17">
        <v>20293.476809870517</v>
      </c>
      <c r="L7" s="17">
        <v>22392.089713549045</v>
      </c>
      <c r="M7" s="17">
        <v>25955.597192045792</v>
      </c>
      <c r="N7" s="17">
        <v>30857.675611638188</v>
      </c>
      <c r="O7" s="17">
        <v>48799.428207643483</v>
      </c>
      <c r="P7" s="17">
        <v>64869.562118041496</v>
      </c>
      <c r="Q7" s="17">
        <v>80834.069299610594</v>
      </c>
      <c r="R7" s="17">
        <v>88247.294872136088</v>
      </c>
      <c r="S7" s="17">
        <v>104276.48432313533</v>
      </c>
      <c r="T7" s="17">
        <v>143977.03363555158</v>
      </c>
      <c r="U7" s="17">
        <v>172014.97804477188</v>
      </c>
    </row>
    <row r="8" spans="1:21" ht="13" x14ac:dyDescent="0.3">
      <c r="A8" s="1" t="s">
        <v>49</v>
      </c>
      <c r="B8" s="76">
        <v>0.30377082273054118</v>
      </c>
      <c r="C8" s="76">
        <v>0.28759479203680943</v>
      </c>
      <c r="D8" s="76">
        <v>0.23591609594299714</v>
      </c>
      <c r="E8" s="76">
        <v>0.26158608772638003</v>
      </c>
      <c r="F8" s="76">
        <v>0.24647144734098669</v>
      </c>
      <c r="G8" s="76">
        <v>0.21726186724067126</v>
      </c>
      <c r="H8" s="76">
        <v>0.30158543939619159</v>
      </c>
      <c r="I8" s="76">
        <v>0.27336801421411261</v>
      </c>
      <c r="J8" s="76">
        <v>0.29046141552264432</v>
      </c>
      <c r="K8" s="76">
        <v>0.35641160403631694</v>
      </c>
      <c r="L8" s="76">
        <v>0.30974460225157907</v>
      </c>
      <c r="M8" s="76">
        <v>0.36942988436742796</v>
      </c>
      <c r="N8" s="76">
        <v>0.36223773016681321</v>
      </c>
      <c r="O8" s="76">
        <v>0.38922580237943838</v>
      </c>
      <c r="P8" s="76">
        <v>0.37928576483410575</v>
      </c>
      <c r="Q8" s="76">
        <v>0.42621071591775045</v>
      </c>
      <c r="R8" s="76">
        <v>0.41414594122450565</v>
      </c>
      <c r="S8" s="76">
        <v>0.40579764832758436</v>
      </c>
      <c r="T8" s="76">
        <v>0.38581056720457707</v>
      </c>
      <c r="U8" s="76">
        <v>0.3740928260028149</v>
      </c>
    </row>
    <row r="9" spans="1:21" ht="13" x14ac:dyDescent="0.3">
      <c r="A9" s="1" t="s">
        <v>50</v>
      </c>
      <c r="B9" s="76">
        <v>0.63863398007781547</v>
      </c>
      <c r="C9" s="76">
        <v>0.60023705895546886</v>
      </c>
      <c r="D9" s="76">
        <v>0.58919155122854561</v>
      </c>
      <c r="E9" s="76">
        <v>0.55566713179732896</v>
      </c>
      <c r="F9" s="76">
        <v>0.55515242993988168</v>
      </c>
      <c r="G9" s="76">
        <v>0.55269669848104519</v>
      </c>
      <c r="H9" s="76">
        <v>0.66552420943535839</v>
      </c>
      <c r="I9" s="76">
        <v>0.63509588045423404</v>
      </c>
      <c r="J9" s="76">
        <v>0.65022822480172182</v>
      </c>
      <c r="K9" s="76">
        <v>0.62679018904817008</v>
      </c>
      <c r="L9" s="76">
        <v>0.6333913962894685</v>
      </c>
      <c r="M9" s="76">
        <v>0.60302498158239881</v>
      </c>
      <c r="N9" s="76">
        <v>0.64436941130190073</v>
      </c>
      <c r="O9" s="76">
        <v>0.66380019596216022</v>
      </c>
      <c r="P9" s="76">
        <v>0.67642005783259984</v>
      </c>
      <c r="Q9" s="76">
        <v>0.65875267709627616</v>
      </c>
      <c r="R9" s="76">
        <v>0.66516675164442951</v>
      </c>
      <c r="S9" s="76">
        <v>0.6642988640859826</v>
      </c>
      <c r="T9" s="76">
        <v>0.66118815591422186</v>
      </c>
      <c r="U9" s="76">
        <v>0.633754123570898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3">
      <c r="A17" s="78" t="s">
        <v>13</v>
      </c>
      <c r="B17" s="19">
        <v>166.93108311271078</v>
      </c>
      <c r="C17" s="19">
        <v>165.79037466345679</v>
      </c>
      <c r="D17" s="19">
        <v>191.37325533184838</v>
      </c>
      <c r="E17" s="19">
        <v>224.48607424530343</v>
      </c>
      <c r="F17" s="19">
        <v>269.18351233127777</v>
      </c>
      <c r="G17" s="19">
        <v>325.99857467790144</v>
      </c>
      <c r="H17" s="19">
        <v>835.13186068637276</v>
      </c>
      <c r="I17" s="19">
        <v>887.5243420857613</v>
      </c>
      <c r="J17" s="19">
        <v>1028.6454229477179</v>
      </c>
      <c r="K17" s="19">
        <v>1157.4763600143847</v>
      </c>
      <c r="L17" s="19">
        <v>1500.0015426128139</v>
      </c>
      <c r="M17" s="19">
        <v>1724.1502305081851</v>
      </c>
      <c r="N17" s="19">
        <v>2236.2517297037002</v>
      </c>
      <c r="O17" s="19">
        <v>3902.5468292871547</v>
      </c>
      <c r="P17" s="19">
        <v>5238.5342487714952</v>
      </c>
      <c r="Q17" s="19">
        <v>6901.7126050995048</v>
      </c>
      <c r="R17" s="19">
        <v>7601.1319653884648</v>
      </c>
      <c r="S17" s="19">
        <v>8935.2686336849583</v>
      </c>
      <c r="T17" s="19">
        <v>11747.279199241335</v>
      </c>
      <c r="U17" s="19">
        <v>14420.907210308644</v>
      </c>
    </row>
    <row r="18" spans="1:21" ht="13" x14ac:dyDescent="0.3">
      <c r="A18" s="2" t="s">
        <v>14</v>
      </c>
      <c r="B18" s="19">
        <v>1.1714327848078194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</row>
    <row r="19" spans="1:21" ht="13" x14ac:dyDescent="0.3">
      <c r="A19" s="2" t="s">
        <v>15</v>
      </c>
      <c r="B19" s="19">
        <v>66.06169813055547</v>
      </c>
      <c r="C19" s="19">
        <v>70.082270155715506</v>
      </c>
      <c r="D19" s="19">
        <v>110.21409634890608</v>
      </c>
      <c r="E19" s="19">
        <v>145.14034572244958</v>
      </c>
      <c r="F19" s="19">
        <v>177.39414806299138</v>
      </c>
      <c r="G19" s="19">
        <v>214.21722099774541</v>
      </c>
      <c r="H19" s="19">
        <v>307.5445856376532</v>
      </c>
      <c r="I19" s="19">
        <v>400.18028696301531</v>
      </c>
      <c r="J19" s="19">
        <v>388.20164414611429</v>
      </c>
      <c r="K19" s="19">
        <v>762.77641947235816</v>
      </c>
      <c r="L19" s="19">
        <v>674.63563642090935</v>
      </c>
      <c r="M19" s="19">
        <v>861.07470047588708</v>
      </c>
      <c r="N19" s="19">
        <v>914.82476535540025</v>
      </c>
      <c r="O19" s="19">
        <v>1202.1671305926454</v>
      </c>
      <c r="P19" s="19">
        <v>1705.9354608232291</v>
      </c>
      <c r="Q19" s="19">
        <v>1907.5690255045549</v>
      </c>
      <c r="R19" s="19">
        <v>2213.4883200268282</v>
      </c>
      <c r="S19" s="19">
        <v>2925.1816192379388</v>
      </c>
      <c r="T19" s="19">
        <v>4906.8819937428461</v>
      </c>
      <c r="U19" s="19">
        <v>5756.2598558423942</v>
      </c>
    </row>
    <row r="20" spans="1:21" ht="13" x14ac:dyDescent="0.3">
      <c r="A20" s="14" t="s">
        <v>23</v>
      </c>
      <c r="B20" s="18">
        <v>21.126937788129062</v>
      </c>
      <c r="C20" s="18">
        <v>23.266553388843583</v>
      </c>
      <c r="D20" s="18">
        <v>26.900396297053597</v>
      </c>
      <c r="E20" s="18">
        <v>28.464401863534906</v>
      </c>
      <c r="F20" s="18">
        <v>34.468064875309061</v>
      </c>
      <c r="G20" s="18">
        <v>38.886439284000005</v>
      </c>
      <c r="H20" s="18">
        <v>49.676932126036093</v>
      </c>
      <c r="I20" s="18">
        <v>64.729483042681906</v>
      </c>
      <c r="J20" s="18">
        <v>83.412019968586705</v>
      </c>
      <c r="K20" s="19">
        <v>85.643266299079343</v>
      </c>
      <c r="L20" s="19">
        <v>116.76294924162072</v>
      </c>
      <c r="M20" s="19">
        <v>151.0321560345316</v>
      </c>
      <c r="N20" s="19">
        <v>198.58951381752991</v>
      </c>
      <c r="O20" s="19">
        <v>287.8564380462733</v>
      </c>
      <c r="P20" s="19">
        <v>344.58103495578627</v>
      </c>
      <c r="Q20" s="19">
        <v>454.4406499926443</v>
      </c>
      <c r="R20" s="19">
        <v>450.71890886648777</v>
      </c>
      <c r="S20" s="19">
        <v>520.3780185841797</v>
      </c>
      <c r="T20" s="19">
        <v>1010.7532449974902</v>
      </c>
      <c r="U20" s="19">
        <v>1283.3583980658784</v>
      </c>
    </row>
    <row r="21" spans="1:21" ht="12.75" customHeight="1" x14ac:dyDescent="0.3">
      <c r="A21" s="14" t="s">
        <v>22</v>
      </c>
      <c r="B21" s="18">
        <f>+B19-B20</f>
        <v>44.934760342426408</v>
      </c>
      <c r="C21" s="18">
        <f t="shared" ref="C21:U21" si="0">+C19-C20</f>
        <v>46.815716766871923</v>
      </c>
      <c r="D21" s="18">
        <f t="shared" si="0"/>
        <v>83.313700051852493</v>
      </c>
      <c r="E21" s="18">
        <f t="shared" si="0"/>
        <v>116.67594385891468</v>
      </c>
      <c r="F21" s="18">
        <f t="shared" si="0"/>
        <v>142.92608318768231</v>
      </c>
      <c r="G21" s="18">
        <f t="shared" si="0"/>
        <v>175.33078171374541</v>
      </c>
      <c r="H21" s="18">
        <f t="shared" si="0"/>
        <v>257.86765351161711</v>
      </c>
      <c r="I21" s="18">
        <f t="shared" si="0"/>
        <v>335.45080392033339</v>
      </c>
      <c r="J21" s="18">
        <f t="shared" si="0"/>
        <v>304.78962417752757</v>
      </c>
      <c r="K21" s="18">
        <f t="shared" si="0"/>
        <v>677.13315317327886</v>
      </c>
      <c r="L21" s="18">
        <f t="shared" si="0"/>
        <v>557.87268717928862</v>
      </c>
      <c r="M21" s="18">
        <f t="shared" si="0"/>
        <v>710.04254444135552</v>
      </c>
      <c r="N21" s="18">
        <f t="shared" si="0"/>
        <v>716.23525153787034</v>
      </c>
      <c r="O21" s="18">
        <f t="shared" si="0"/>
        <v>914.31069254637214</v>
      </c>
      <c r="P21" s="18">
        <f t="shared" si="0"/>
        <v>1361.3544258674428</v>
      </c>
      <c r="Q21" s="18">
        <f t="shared" si="0"/>
        <v>1453.1283755119107</v>
      </c>
      <c r="R21" s="18">
        <f t="shared" si="0"/>
        <v>1762.7694111603405</v>
      </c>
      <c r="S21" s="18">
        <f t="shared" si="0"/>
        <v>2404.8036006537591</v>
      </c>
      <c r="T21" s="18">
        <f t="shared" si="0"/>
        <v>3896.128748745356</v>
      </c>
      <c r="U21" s="19">
        <f t="shared" si="0"/>
        <v>4472.9014577765156</v>
      </c>
    </row>
    <row r="22" spans="1:21" ht="13" x14ac:dyDescent="0.3">
      <c r="A22" s="2" t="s">
        <v>16</v>
      </c>
      <c r="B22" s="18">
        <v>0.72466434872272256</v>
      </c>
      <c r="C22" s="18">
        <v>1.3758377038477583</v>
      </c>
      <c r="D22" s="18">
        <v>0.99307269504789408</v>
      </c>
      <c r="E22" s="18">
        <v>2.0491647941842901</v>
      </c>
      <c r="F22" s="18">
        <v>3.4735992355286074</v>
      </c>
      <c r="G22" s="18">
        <v>1.87606690323875</v>
      </c>
      <c r="H22" s="18">
        <v>3.0699403022911929</v>
      </c>
      <c r="I22" s="18">
        <v>5.9562713797760338</v>
      </c>
      <c r="J22" s="18">
        <v>6.448332480673038</v>
      </c>
      <c r="K22" s="19">
        <v>5.7199306308282853</v>
      </c>
      <c r="L22" s="19">
        <v>6.6658483219440541</v>
      </c>
      <c r="M22" s="19">
        <v>8.7774523889841465</v>
      </c>
      <c r="N22" s="19">
        <v>11.279816972804623</v>
      </c>
      <c r="O22" s="19">
        <v>19.518798492012674</v>
      </c>
      <c r="P22" s="19">
        <v>26.024218237307103</v>
      </c>
      <c r="Q22" s="19">
        <v>67.188353255477864</v>
      </c>
      <c r="R22" s="19">
        <v>73.489105007558095</v>
      </c>
      <c r="S22" s="19">
        <v>43.127538500294158</v>
      </c>
      <c r="T22" s="19">
        <v>59.844687699732702</v>
      </c>
      <c r="U22" s="19">
        <v>97.034291139913591</v>
      </c>
    </row>
    <row r="23" spans="1:21" ht="13" x14ac:dyDescent="0.25">
      <c r="A23" s="9" t="s">
        <v>10</v>
      </c>
      <c r="B23" s="20">
        <v>234.88887837679678</v>
      </c>
      <c r="C23" s="20">
        <v>237.24848252302007</v>
      </c>
      <c r="D23" s="20">
        <v>302.58042437580235</v>
      </c>
      <c r="E23" s="20">
        <v>371.67558476193727</v>
      </c>
      <c r="F23" s="20">
        <v>450.05125962979776</v>
      </c>
      <c r="G23" s="20">
        <v>542.09186257888564</v>
      </c>
      <c r="H23" s="20">
        <v>1145.7463866263172</v>
      </c>
      <c r="I23" s="20">
        <v>1293.6609004285526</v>
      </c>
      <c r="J23" s="20">
        <v>1423.2953995745054</v>
      </c>
      <c r="K23" s="20">
        <v>1925.9727101175711</v>
      </c>
      <c r="L23" s="20">
        <v>2181.3030273556674</v>
      </c>
      <c r="M23" s="20">
        <v>2594.0023833730565</v>
      </c>
      <c r="N23" s="20">
        <v>3162.3563120319054</v>
      </c>
      <c r="O23" s="20">
        <v>5124.2327583718134</v>
      </c>
      <c r="P23" s="20">
        <v>6970.4939278320307</v>
      </c>
      <c r="Q23" s="20">
        <v>8876.4699838595388</v>
      </c>
      <c r="R23" s="20">
        <v>9888.109390422851</v>
      </c>
      <c r="S23" s="20">
        <v>11903.577791423191</v>
      </c>
      <c r="T23" s="20">
        <v>16714.005880683915</v>
      </c>
      <c r="U23" s="20">
        <v>20274.201357290949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2.1515610826448825</v>
      </c>
      <c r="C31" s="21">
        <v>0.81700194353792988</v>
      </c>
      <c r="D31" s="21">
        <v>1.0534392780302277</v>
      </c>
      <c r="E31" s="21">
        <v>2.932960243258993</v>
      </c>
      <c r="F31" s="21">
        <v>2.8593187936243263</v>
      </c>
      <c r="G31" s="21">
        <v>2.3921980633836935</v>
      </c>
      <c r="H31" s="21">
        <v>3.0973551132413109</v>
      </c>
      <c r="I31" s="21">
        <v>4.857554900594188</v>
      </c>
      <c r="J31" s="21">
        <v>6.5079163229806527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</row>
    <row r="32" spans="1:21" ht="13" x14ac:dyDescent="0.25">
      <c r="A32" s="13" t="s">
        <v>12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8.0723499813482851E-3</v>
      </c>
      <c r="H32" s="21">
        <v>6.8870303970009587E-3</v>
      </c>
      <c r="I32" s="21">
        <v>6.6130454935964755E-2</v>
      </c>
      <c r="J32" s="21">
        <v>5.9288619042771308E-2</v>
      </c>
      <c r="K32" s="21">
        <v>8.9244495572343471E-2</v>
      </c>
      <c r="L32" s="21">
        <v>0.15716149504947358</v>
      </c>
      <c r="M32" s="21">
        <v>0.19997931094939403</v>
      </c>
      <c r="N32" s="21">
        <v>0.21171485010429203</v>
      </c>
      <c r="O32" s="21">
        <v>0.30126464626160721</v>
      </c>
      <c r="P32" s="21">
        <v>0.3698257873266993</v>
      </c>
      <c r="Q32" s="21">
        <v>33.594176627738932</v>
      </c>
      <c r="R32" s="21">
        <v>36.744552503779047</v>
      </c>
      <c r="S32" s="21">
        <v>0.26843220774479437</v>
      </c>
      <c r="T32" s="21">
        <v>0.37336085479636733</v>
      </c>
      <c r="U32" s="21">
        <v>0.83942495413516072</v>
      </c>
    </row>
    <row r="33" spans="1:21" ht="12.75" customHeight="1" x14ac:dyDescent="0.25">
      <c r="A33" s="13" t="s">
        <v>3</v>
      </c>
      <c r="B33" s="21">
        <v>13.879271901361356</v>
      </c>
      <c r="C33" s="21">
        <v>17.514927467229374</v>
      </c>
      <c r="D33" s="21">
        <v>38.994723573204332</v>
      </c>
      <c r="E33" s="21">
        <v>56.348094747301374</v>
      </c>
      <c r="F33" s="21">
        <v>68.492241685392173</v>
      </c>
      <c r="G33" s="21">
        <v>87.410707570433757</v>
      </c>
      <c r="H33" s="21">
        <v>109.4567054843431</v>
      </c>
      <c r="I33" s="21">
        <v>138.04246812986389</v>
      </c>
      <c r="J33" s="21">
        <v>79.411212517245076</v>
      </c>
      <c r="K33" s="21">
        <v>281.76630003423793</v>
      </c>
      <c r="L33" s="21">
        <v>112.19885121762225</v>
      </c>
      <c r="M33" s="21">
        <v>250.24438753752278</v>
      </c>
      <c r="N33" s="21">
        <v>62.422422461840085</v>
      </c>
      <c r="O33" s="21">
        <v>56.797812662137019</v>
      </c>
      <c r="P33" s="21">
        <v>72.652141313416166</v>
      </c>
      <c r="Q33" s="21">
        <v>76.564647645331206</v>
      </c>
      <c r="R33" s="21">
        <v>101.37522357696572</v>
      </c>
      <c r="S33" s="21">
        <v>294.70557293127331</v>
      </c>
      <c r="T33" s="21">
        <v>378.02749167112574</v>
      </c>
      <c r="U33" s="21">
        <v>353.34138489226274</v>
      </c>
    </row>
    <row r="34" spans="1:21" ht="14.25" customHeight="1" x14ac:dyDescent="0.25">
      <c r="A34" s="13" t="s">
        <v>77</v>
      </c>
      <c r="B34" s="21">
        <v>3.424005553074259</v>
      </c>
      <c r="C34" s="21">
        <v>3.7456163267532361</v>
      </c>
      <c r="D34" s="21">
        <v>5.8523121694952636</v>
      </c>
      <c r="E34" s="21">
        <v>6.4757310893821192</v>
      </c>
      <c r="F34" s="21">
        <v>8.8541795353021122</v>
      </c>
      <c r="G34" s="21">
        <v>7.5075623635783284</v>
      </c>
      <c r="H34" s="21">
        <v>7.3345310694989649</v>
      </c>
      <c r="I34" s="21">
        <v>17.468386873527496</v>
      </c>
      <c r="J34" s="21">
        <v>14.693875057270832</v>
      </c>
      <c r="K34" s="21">
        <v>18.968848992573889</v>
      </c>
      <c r="L34" s="21">
        <v>19.84799280692561</v>
      </c>
      <c r="M34" s="21">
        <v>17.620807863812772</v>
      </c>
      <c r="N34" s="21">
        <v>22.364521841005754</v>
      </c>
      <c r="O34" s="21">
        <v>36.387625479516615</v>
      </c>
      <c r="P34" s="21">
        <v>49.340680658283901</v>
      </c>
      <c r="Q34" s="21">
        <v>64.535514780130313</v>
      </c>
      <c r="R34" s="21">
        <v>71.189253919534593</v>
      </c>
      <c r="S34" s="21">
        <v>82.928163911907859</v>
      </c>
      <c r="T34" s="21">
        <v>104.75000219752208</v>
      </c>
      <c r="U34" s="21">
        <v>128.11332122890056</v>
      </c>
    </row>
    <row r="35" spans="1:21" ht="13" x14ac:dyDescent="0.25">
      <c r="A35" s="13" t="s">
        <v>5</v>
      </c>
      <c r="B35" s="21">
        <v>0.85027592487308556</v>
      </c>
      <c r="C35" s="21">
        <v>0.64491776977844373</v>
      </c>
      <c r="D35" s="21">
        <v>1.6561475932228404</v>
      </c>
      <c r="E35" s="21">
        <v>3.8410212129932715</v>
      </c>
      <c r="F35" s="21">
        <v>5.4521394478880403</v>
      </c>
      <c r="G35" s="21">
        <v>7.5225509086936784</v>
      </c>
      <c r="H35" s="21">
        <v>9.2289419996034798</v>
      </c>
      <c r="I35" s="21">
        <v>13.252252021464686</v>
      </c>
      <c r="J35" s="21">
        <v>16.569700166961869</v>
      </c>
      <c r="K35" s="21">
        <v>65.03459687297341</v>
      </c>
      <c r="L35" s="21">
        <v>93.131208285270887</v>
      </c>
      <c r="M35" s="21">
        <v>99.415138417560115</v>
      </c>
      <c r="N35" s="21">
        <v>122.96592073360092</v>
      </c>
      <c r="O35" s="21">
        <v>174.98585048303096</v>
      </c>
      <c r="P35" s="21">
        <v>281.30170270158601</v>
      </c>
      <c r="Q35" s="21">
        <v>246.85204524801458</v>
      </c>
      <c r="R35" s="21">
        <v>273.35019798092731</v>
      </c>
      <c r="S35" s="21">
        <v>354.58425581359819</v>
      </c>
      <c r="T35" s="21">
        <v>505.38322108156325</v>
      </c>
      <c r="U35" s="21">
        <v>498.059795652405</v>
      </c>
    </row>
    <row r="36" spans="1:21" ht="13" x14ac:dyDescent="0.25">
      <c r="A36" s="13" t="s">
        <v>6</v>
      </c>
      <c r="B36" s="21">
        <v>161.03657559927566</v>
      </c>
      <c r="C36" s="21">
        <v>159.12503908149142</v>
      </c>
      <c r="D36" s="21">
        <v>180.78327874999999</v>
      </c>
      <c r="E36" s="21">
        <v>208.63173739593842</v>
      </c>
      <c r="F36" s="21">
        <v>255.03706914100877</v>
      </c>
      <c r="G36" s="21">
        <v>312.85969791031152</v>
      </c>
      <c r="H36" s="21">
        <v>820.82836930999997</v>
      </c>
      <c r="I36" s="21">
        <v>869.01010225000005</v>
      </c>
      <c r="J36" s="21">
        <v>1004.8326451299999</v>
      </c>
      <c r="K36" s="21">
        <v>1214.6002268206355</v>
      </c>
      <c r="L36" s="21">
        <v>1574.5847979458342</v>
      </c>
      <c r="M36" s="21">
        <v>1814.9615500269633</v>
      </c>
      <c r="N36" s="21">
        <v>2352.7298171618272</v>
      </c>
      <c r="O36" s="21">
        <v>4100.7049833340552</v>
      </c>
      <c r="P36" s="21">
        <v>5503.2316783820252</v>
      </c>
      <c r="Q36" s="21">
        <v>7195.2528504614493</v>
      </c>
      <c r="R36" s="21">
        <v>7910.7461659339879</v>
      </c>
      <c r="S36" s="21">
        <v>9440.9151401751569</v>
      </c>
      <c r="T36" s="21">
        <v>12376.549756439317</v>
      </c>
      <c r="U36" s="21">
        <v>15236.249962633574</v>
      </c>
    </row>
    <row r="37" spans="1:21" ht="13" x14ac:dyDescent="0.25">
      <c r="A37" s="13" t="s">
        <v>7</v>
      </c>
      <c r="B37" s="21">
        <v>1.0296779999999999</v>
      </c>
      <c r="C37" s="21">
        <v>2.54718</v>
      </c>
      <c r="D37" s="21">
        <v>5.5945902099999998</v>
      </c>
      <c r="E37" s="21">
        <v>3.6805500000000002</v>
      </c>
      <c r="F37" s="21">
        <v>3.5026000000000002</v>
      </c>
      <c r="G37" s="21">
        <v>2.8752613599999997</v>
      </c>
      <c r="H37" s="21">
        <v>5.0589219563922843</v>
      </c>
      <c r="I37" s="21">
        <v>6.499961987601429</v>
      </c>
      <c r="J37" s="21">
        <v>11.719177401071176</v>
      </c>
      <c r="K37" s="21">
        <v>10.882444444497544</v>
      </c>
      <c r="L37" s="21">
        <v>15.433574427510456</v>
      </c>
      <c r="M37" s="21">
        <v>15.436509315917482</v>
      </c>
      <c r="N37" s="21">
        <v>20.576316015673463</v>
      </c>
      <c r="O37" s="21">
        <v>24.614387568286762</v>
      </c>
      <c r="P37" s="21">
        <v>33.85102305916228</v>
      </c>
      <c r="Q37" s="21">
        <v>40.534551405243612</v>
      </c>
      <c r="R37" s="21">
        <v>51.226439711121159</v>
      </c>
      <c r="S37" s="21">
        <v>66.663670209905519</v>
      </c>
      <c r="T37" s="21">
        <v>95.014653999505299</v>
      </c>
      <c r="U37" s="21">
        <v>126.85928254150174</v>
      </c>
    </row>
    <row r="38" spans="1:21" ht="13" x14ac:dyDescent="0.25">
      <c r="A38" s="13" t="s">
        <v>64</v>
      </c>
      <c r="B38" s="21">
        <v>21.126937788129062</v>
      </c>
      <c r="C38" s="21">
        <v>23.266553388843583</v>
      </c>
      <c r="D38" s="21">
        <v>26.900396297053597</v>
      </c>
      <c r="E38" s="21">
        <v>28.464401863534906</v>
      </c>
      <c r="F38" s="21">
        <v>34.468064875309061</v>
      </c>
      <c r="G38" s="21">
        <v>38.886439284000005</v>
      </c>
      <c r="H38" s="21">
        <v>49.676932126036093</v>
      </c>
      <c r="I38" s="21">
        <v>64.729483042681906</v>
      </c>
      <c r="J38" s="21">
        <v>83.412019968586705</v>
      </c>
      <c r="K38" s="21">
        <v>85.643266299079343</v>
      </c>
      <c r="L38" s="21">
        <v>116.76294924162072</v>
      </c>
      <c r="M38" s="21">
        <v>151.0321560345316</v>
      </c>
      <c r="N38" s="21">
        <v>198.58951381752991</v>
      </c>
      <c r="O38" s="21">
        <v>287.8564380462733</v>
      </c>
      <c r="P38" s="21">
        <v>344.58103495578627</v>
      </c>
      <c r="Q38" s="21">
        <v>454.4406499926443</v>
      </c>
      <c r="R38" s="21">
        <v>450.71890886648777</v>
      </c>
      <c r="S38" s="21">
        <v>520.3780185841797</v>
      </c>
      <c r="T38" s="21">
        <v>1010.7532449974902</v>
      </c>
      <c r="U38" s="21">
        <v>1283.3583980658784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3.624123545076448</v>
      </c>
      <c r="U39" s="21">
        <v>27.692852741583817</v>
      </c>
    </row>
    <row r="40" spans="1:21" ht="13" x14ac:dyDescent="0.25">
      <c r="A40" s="79" t="s">
        <v>76</v>
      </c>
      <c r="B40" s="21">
        <v>4.864829513435124</v>
      </c>
      <c r="C40" s="21">
        <v>4.1181555819653717</v>
      </c>
      <c r="D40" s="21">
        <v>4.9953863718483893</v>
      </c>
      <c r="E40" s="21">
        <v>12.173786849365007</v>
      </c>
      <c r="F40" s="21">
        <v>10.643843190269022</v>
      </c>
      <c r="G40" s="21">
        <v>10.263615407589915</v>
      </c>
      <c r="H40" s="21">
        <v>13.048363746372805</v>
      </c>
      <c r="I40" s="21">
        <v>18.514239835761273</v>
      </c>
      <c r="J40" s="21">
        <v>23.81277781771788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1:21" ht="13" x14ac:dyDescent="0.25">
      <c r="A41" s="13" t="s">
        <v>8</v>
      </c>
      <c r="B41" s="21">
        <v>26.525743014003371</v>
      </c>
      <c r="C41" s="21">
        <v>25.469090963420701</v>
      </c>
      <c r="D41" s="21">
        <v>36.750150132947709</v>
      </c>
      <c r="E41" s="21">
        <v>49.12730136016318</v>
      </c>
      <c r="F41" s="21">
        <v>60.741802961004282</v>
      </c>
      <c r="G41" s="21">
        <v>72.365757360913364</v>
      </c>
      <c r="H41" s="21">
        <v>128.00937879043221</v>
      </c>
      <c r="I41" s="21">
        <v>161.22032093212181</v>
      </c>
      <c r="J41" s="21">
        <v>182.27678657362816</v>
      </c>
      <c r="K41" s="21">
        <v>248.98778215800121</v>
      </c>
      <c r="L41" s="21">
        <v>249.1864919358336</v>
      </c>
      <c r="M41" s="21">
        <v>245.09185486579887</v>
      </c>
      <c r="N41" s="21">
        <v>382.49608515032361</v>
      </c>
      <c r="O41" s="21">
        <v>442.5843961522512</v>
      </c>
      <c r="P41" s="21">
        <v>685.16584097444502</v>
      </c>
      <c r="Q41" s="21">
        <v>764.69554769898571</v>
      </c>
      <c r="R41" s="21">
        <v>992.75864793004791</v>
      </c>
      <c r="S41" s="21">
        <v>1143.1345375894243</v>
      </c>
      <c r="T41" s="21">
        <v>2239.530025897518</v>
      </c>
      <c r="U41" s="21">
        <v>2619.6869345807113</v>
      </c>
    </row>
    <row r="42" spans="1:21" ht="13" x14ac:dyDescent="0.3">
      <c r="A42" s="15" t="s">
        <v>10</v>
      </c>
      <c r="B42" s="20">
        <v>234.88887837679681</v>
      </c>
      <c r="C42" s="20">
        <v>237.24848252302007</v>
      </c>
      <c r="D42" s="20">
        <v>302.58042437580241</v>
      </c>
      <c r="E42" s="20">
        <v>371.67558476193727</v>
      </c>
      <c r="F42" s="20">
        <v>450.05125962979776</v>
      </c>
      <c r="G42" s="20">
        <v>542.09186257888564</v>
      </c>
      <c r="H42" s="20">
        <v>1145.7463866263174</v>
      </c>
      <c r="I42" s="20">
        <v>1293.6609004285528</v>
      </c>
      <c r="J42" s="20">
        <v>1423.2953995745052</v>
      </c>
      <c r="K42" s="20">
        <v>1925.9727101175713</v>
      </c>
      <c r="L42" s="20">
        <v>2181.3030273556669</v>
      </c>
      <c r="M42" s="20">
        <v>2594.0023833730561</v>
      </c>
      <c r="N42" s="20">
        <v>3162.356312031905</v>
      </c>
      <c r="O42" s="20">
        <v>5124.2327583718125</v>
      </c>
      <c r="P42" s="20">
        <v>6970.4939278320307</v>
      </c>
      <c r="Q42" s="20">
        <v>8876.469983859537</v>
      </c>
      <c r="R42" s="20">
        <v>9888.109390422851</v>
      </c>
      <c r="S42" s="20">
        <v>11903.577791423191</v>
      </c>
      <c r="T42" s="20">
        <v>16714.005880683915</v>
      </c>
      <c r="U42" s="20">
        <v>20274.201357290949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A11" sqref="A11"/>
    </sheetView>
  </sheetViews>
  <sheetFormatPr baseColWidth="10" defaultRowHeight="12.5" x14ac:dyDescent="0.25"/>
  <cols>
    <col min="1" max="1" width="29.54296875" customWidth="1"/>
    <col min="2" max="19" width="12.7265625" bestFit="1" customWidth="1"/>
  </cols>
  <sheetData>
    <row r="1" spans="1:21" ht="15.5" x14ac:dyDescent="0.35">
      <c r="A1" s="22" t="s">
        <v>44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1048.8381371394501</v>
      </c>
      <c r="C6" s="17">
        <v>1057.87208573664</v>
      </c>
      <c r="D6" s="17">
        <v>1243.0675917427102</v>
      </c>
      <c r="E6" s="17">
        <v>1439.7114486002799</v>
      </c>
      <c r="F6" s="17">
        <v>1905.8298753035199</v>
      </c>
      <c r="G6" s="17">
        <v>2600.0019291159101</v>
      </c>
      <c r="H6" s="17">
        <v>3528.3885638289698</v>
      </c>
      <c r="I6" s="17">
        <v>4713.1371171118299</v>
      </c>
      <c r="J6" s="17">
        <v>5813.1433094642598</v>
      </c>
      <c r="K6" s="17">
        <v>6931.1178865354004</v>
      </c>
      <c r="L6" s="17">
        <v>10032.632085802903</v>
      </c>
      <c r="M6" s="17">
        <v>12013.107352329196</v>
      </c>
      <c r="N6" s="17">
        <v>15678.904291999139</v>
      </c>
      <c r="O6" s="17">
        <v>20968.626099679641</v>
      </c>
      <c r="P6" s="17">
        <v>28423.842422034384</v>
      </c>
      <c r="Q6" s="17">
        <v>38440.909579126172</v>
      </c>
      <c r="R6" s="17">
        <v>49172.361614960049</v>
      </c>
      <c r="S6" s="17">
        <v>56643.360764579309</v>
      </c>
      <c r="T6" s="17">
        <v>84516.708321959231</v>
      </c>
      <c r="U6" s="17">
        <v>103844.92282721137</v>
      </c>
    </row>
    <row r="7" spans="1:21" ht="13" x14ac:dyDescent="0.3">
      <c r="A7" s="2" t="s">
        <v>48</v>
      </c>
      <c r="B7" s="17">
        <v>1085.0842928580778</v>
      </c>
      <c r="C7" s="17">
        <v>1102.2704366546548</v>
      </c>
      <c r="D7" s="17">
        <v>1304.4401986489393</v>
      </c>
      <c r="E7" s="17">
        <v>1521.1138566382756</v>
      </c>
      <c r="F7" s="17">
        <v>2026.3748631633819</v>
      </c>
      <c r="G7" s="17">
        <v>2781.3069877247181</v>
      </c>
      <c r="H7" s="17">
        <v>3796.9057375914408</v>
      </c>
      <c r="I7" s="17">
        <v>5100.1574662832736</v>
      </c>
      <c r="J7" s="17">
        <v>6372.6585928943241</v>
      </c>
      <c r="K7" s="17">
        <v>7658.4483884333013</v>
      </c>
      <c r="L7" s="17">
        <v>11030.730594776862</v>
      </c>
      <c r="M7" s="17">
        <v>13110.61008015442</v>
      </c>
      <c r="N7" s="17">
        <v>16966.974715141383</v>
      </c>
      <c r="O7" s="17">
        <v>22571.568616552751</v>
      </c>
      <c r="P7" s="17">
        <v>30564.257365328329</v>
      </c>
      <c r="Q7" s="17">
        <v>41264.02941562562</v>
      </c>
      <c r="R7" s="17">
        <v>52659.697416682422</v>
      </c>
      <c r="S7" s="17">
        <v>60486.878484094101</v>
      </c>
      <c r="T7" s="17">
        <v>89957.135992514523</v>
      </c>
      <c r="U7" s="17">
        <v>110143.12712231987</v>
      </c>
    </row>
    <row r="8" spans="1:21" ht="13" x14ac:dyDescent="0.3">
      <c r="A8" s="1" t="s">
        <v>49</v>
      </c>
      <c r="B8" s="76">
        <v>0.41415145317075341</v>
      </c>
      <c r="C8" s="76">
        <v>0.41438442675950848</v>
      </c>
      <c r="D8" s="76">
        <v>0.40283920453184519</v>
      </c>
      <c r="E8" s="76">
        <v>0.39926225013825006</v>
      </c>
      <c r="F8" s="76">
        <v>0.38889781638129961</v>
      </c>
      <c r="G8" s="76">
        <v>0.40297785467479252</v>
      </c>
      <c r="H8" s="76">
        <v>0.4287148867604072</v>
      </c>
      <c r="I8" s="76">
        <v>0.44199971016942086</v>
      </c>
      <c r="J8" s="76">
        <v>0.44724647878848556</v>
      </c>
      <c r="K8" s="76">
        <v>0.45523332592348759</v>
      </c>
      <c r="L8" s="76">
        <v>0.42958262253524926</v>
      </c>
      <c r="M8" s="76">
        <v>0.45266163919617031</v>
      </c>
      <c r="N8" s="76">
        <v>0.45610113691838644</v>
      </c>
      <c r="O8" s="76">
        <v>0.42453931642676257</v>
      </c>
      <c r="P8" s="76">
        <v>0.41799999999999998</v>
      </c>
      <c r="Q8" s="76">
        <v>0.45069582240929684</v>
      </c>
      <c r="R8" s="76">
        <v>0.32604234376591784</v>
      </c>
      <c r="S8" s="76">
        <v>0.29882364871935813</v>
      </c>
      <c r="T8" s="76">
        <v>0.30271807572399362</v>
      </c>
      <c r="U8" s="76">
        <v>0.30673552046304137</v>
      </c>
    </row>
    <row r="9" spans="1:21" ht="13" x14ac:dyDescent="0.3">
      <c r="A9" s="1" t="s">
        <v>50</v>
      </c>
      <c r="B9" s="76">
        <v>0.74777709605210452</v>
      </c>
      <c r="C9" s="76">
        <v>0.73829049432825233</v>
      </c>
      <c r="D9" s="76">
        <v>0.70382700937500386</v>
      </c>
      <c r="E9" s="76">
        <v>0.72442029658894702</v>
      </c>
      <c r="F9" s="76">
        <v>0.71557270837791176</v>
      </c>
      <c r="G9" s="76">
        <v>0.71614961046059955</v>
      </c>
      <c r="H9" s="76">
        <v>0.71847007240496441</v>
      </c>
      <c r="I9" s="76">
        <v>0.74796669702752272</v>
      </c>
      <c r="J9" s="76">
        <v>0.73676682664800264</v>
      </c>
      <c r="K9" s="76">
        <v>0.72192945848483692</v>
      </c>
      <c r="L9" s="76">
        <v>0.69636664645657786</v>
      </c>
      <c r="M9" s="76">
        <v>0.69619663913369434</v>
      </c>
      <c r="N9" s="76">
        <v>0.70139672374474971</v>
      </c>
      <c r="O9" s="76">
        <v>0.67807581678390005</v>
      </c>
      <c r="P9" s="76">
        <v>0.67099999999999993</v>
      </c>
      <c r="Q9" s="76">
        <v>0.68775229550485062</v>
      </c>
      <c r="R9" s="76">
        <v>0.73164246619266826</v>
      </c>
      <c r="S9" s="76">
        <v>0.67221066337467295</v>
      </c>
      <c r="T9" s="76">
        <v>0.66813112857593204</v>
      </c>
      <c r="U9" s="76">
        <v>0.65936524153515697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3">
      <c r="A17" s="2" t="s">
        <v>13</v>
      </c>
      <c r="B17" s="19">
        <v>882.48269592142753</v>
      </c>
      <c r="C17" s="19">
        <v>879.4344325397974</v>
      </c>
      <c r="D17" s="19">
        <v>974.00889269812012</v>
      </c>
      <c r="E17" s="19">
        <v>1170.3136286999998</v>
      </c>
      <c r="F17" s="19">
        <v>1543.6946120699999</v>
      </c>
      <c r="G17" s="19">
        <v>2102.5000822230418</v>
      </c>
      <c r="H17" s="19">
        <v>2840.1943000491437</v>
      </c>
      <c r="I17" s="19">
        <v>3920.92776392002</v>
      </c>
      <c r="J17" s="19">
        <v>4907.1749543193819</v>
      </c>
      <c r="K17" s="19">
        <v>5832.5714674699193</v>
      </c>
      <c r="L17" s="19">
        <v>8369.8730970626184</v>
      </c>
      <c r="M17" s="19">
        <v>10137.791194279287</v>
      </c>
      <c r="N17" s="19">
        <v>13041.927057622806</v>
      </c>
      <c r="O17" s="19">
        <v>17084.042508659124</v>
      </c>
      <c r="P17" s="19">
        <v>22687.830762080855</v>
      </c>
      <c r="Q17" s="19">
        <v>30582.125193878692</v>
      </c>
      <c r="R17" s="19">
        <v>35582.789352658991</v>
      </c>
      <c r="S17" s="19">
        <v>44828.711767427383</v>
      </c>
      <c r="T17" s="19">
        <v>66162.526479318651</v>
      </c>
      <c r="U17" s="19">
        <v>76107.449487479447</v>
      </c>
    </row>
    <row r="18" spans="1:21" ht="13" x14ac:dyDescent="0.3">
      <c r="A18" s="2" t="s">
        <v>14</v>
      </c>
      <c r="B18" s="19">
        <v>7.1980853757428021</v>
      </c>
      <c r="C18" s="19">
        <v>12.664968197115959</v>
      </c>
      <c r="D18" s="19">
        <v>11.768549976591512</v>
      </c>
      <c r="E18" s="19">
        <v>16.029362846088432</v>
      </c>
      <c r="F18" s="19">
        <v>13.947269707107598</v>
      </c>
      <c r="G18" s="19">
        <v>24.103837333547478</v>
      </c>
      <c r="H18" s="19">
        <v>47.13087472987899</v>
      </c>
      <c r="I18" s="19">
        <v>84.189717171876225</v>
      </c>
      <c r="J18" s="19">
        <v>72.407679916480888</v>
      </c>
      <c r="K18" s="19">
        <v>98.116979991229371</v>
      </c>
      <c r="L18" s="19">
        <v>124.21479902987727</v>
      </c>
      <c r="M18" s="19">
        <v>105.02830874283822</v>
      </c>
      <c r="N18" s="19">
        <v>171.0159846581542</v>
      </c>
      <c r="O18" s="19">
        <v>224.30147950819855</v>
      </c>
      <c r="P18" s="19">
        <v>269.32927085048141</v>
      </c>
      <c r="Q18" s="19">
        <v>551.33470940601001</v>
      </c>
      <c r="R18" s="19">
        <v>0</v>
      </c>
      <c r="S18" s="19">
        <v>0</v>
      </c>
      <c r="T18" s="19">
        <v>0</v>
      </c>
      <c r="U18" s="19">
        <v>0</v>
      </c>
    </row>
    <row r="19" spans="1:21" ht="13" x14ac:dyDescent="0.3">
      <c r="A19" s="2" t="s">
        <v>15</v>
      </c>
      <c r="B19" s="19">
        <v>157.89045777428876</v>
      </c>
      <c r="C19" s="19">
        <v>164.57807258975021</v>
      </c>
      <c r="D19" s="19">
        <v>256.04792943962855</v>
      </c>
      <c r="E19" s="19">
        <v>251.97182695926514</v>
      </c>
      <c r="F19" s="19">
        <v>346.05463566010633</v>
      </c>
      <c r="G19" s="19">
        <v>469.75252158691831</v>
      </c>
      <c r="H19" s="19">
        <v>634.47745438668915</v>
      </c>
      <c r="I19" s="19">
        <v>694.02750261283245</v>
      </c>
      <c r="J19" s="19">
        <v>814.9970362560158</v>
      </c>
      <c r="K19" s="19">
        <v>957.30205348065363</v>
      </c>
      <c r="L19" s="19">
        <v>1484.555249172005</v>
      </c>
      <c r="M19" s="19">
        <v>1712.1225899940716</v>
      </c>
      <c r="N19" s="19">
        <v>2381.8093747585781</v>
      </c>
      <c r="O19" s="19">
        <v>3548.6196519827204</v>
      </c>
      <c r="P19" s="19">
        <v>5319.6926984278443</v>
      </c>
      <c r="Q19" s="19">
        <v>7149.1748225955698</v>
      </c>
      <c r="R19" s="19">
        <v>13156.233547614544</v>
      </c>
      <c r="S19" s="19">
        <v>11110.874386680534</v>
      </c>
      <c r="T19" s="19">
        <v>16759.628982777216</v>
      </c>
      <c r="U19" s="19">
        <v>27718.240705662422</v>
      </c>
    </row>
    <row r="20" spans="1:21" ht="13" x14ac:dyDescent="0.3">
      <c r="A20" s="14" t="s">
        <v>23</v>
      </c>
      <c r="B20" s="18">
        <v>55.14971994318482</v>
      </c>
      <c r="C20" s="18">
        <v>56.627497138526714</v>
      </c>
      <c r="D20" s="18">
        <v>65.347765400794501</v>
      </c>
      <c r="E20" s="18">
        <v>72.398488772063786</v>
      </c>
      <c r="F20" s="18">
        <v>88.56491172600677</v>
      </c>
      <c r="G20" s="18">
        <v>108.44714388122257</v>
      </c>
      <c r="H20" s="18">
        <v>143.17410862790729</v>
      </c>
      <c r="I20" s="18">
        <v>181.06163923935972</v>
      </c>
      <c r="J20" s="18">
        <v>222.64798708457874</v>
      </c>
      <c r="K20" s="19">
        <v>257.72348956120004</v>
      </c>
      <c r="L20" s="19">
        <v>357.49384922159993</v>
      </c>
      <c r="M20" s="19">
        <v>478.51342126899999</v>
      </c>
      <c r="N20" s="19">
        <v>652.47101644589998</v>
      </c>
      <c r="O20" s="19">
        <v>920.98894373460007</v>
      </c>
      <c r="P20" s="19">
        <v>1270.8484794296999</v>
      </c>
      <c r="Q20" s="19">
        <v>1798.5127097960999</v>
      </c>
      <c r="R20" s="19">
        <v>1793.492123901196</v>
      </c>
      <c r="S20" s="19">
        <v>2334.6592858531048</v>
      </c>
      <c r="T20" s="19">
        <v>3486.6792105746617</v>
      </c>
      <c r="U20" s="19">
        <v>4632.5846906363304</v>
      </c>
    </row>
    <row r="21" spans="1:21" ht="12.75" customHeight="1" x14ac:dyDescent="0.3">
      <c r="A21" s="14" t="s">
        <v>22</v>
      </c>
      <c r="B21" s="18">
        <f>+B19-B20</f>
        <v>102.74073783110394</v>
      </c>
      <c r="C21" s="18">
        <f t="shared" ref="C21:U21" si="0">+C19-C20</f>
        <v>107.9505754512235</v>
      </c>
      <c r="D21" s="18">
        <f t="shared" si="0"/>
        <v>190.70016403883403</v>
      </c>
      <c r="E21" s="18">
        <f t="shared" si="0"/>
        <v>179.57333818720136</v>
      </c>
      <c r="F21" s="18">
        <f t="shared" si="0"/>
        <v>257.48972393409957</v>
      </c>
      <c r="G21" s="18">
        <f t="shared" si="0"/>
        <v>361.30537770569572</v>
      </c>
      <c r="H21" s="18">
        <f t="shared" si="0"/>
        <v>491.30334575878186</v>
      </c>
      <c r="I21" s="18">
        <f t="shared" si="0"/>
        <v>512.96586337347276</v>
      </c>
      <c r="J21" s="18">
        <f t="shared" si="0"/>
        <v>592.34904917143706</v>
      </c>
      <c r="K21" s="18">
        <f t="shared" si="0"/>
        <v>699.57856391945359</v>
      </c>
      <c r="L21" s="18">
        <f t="shared" si="0"/>
        <v>1127.0613999504051</v>
      </c>
      <c r="M21" s="18">
        <f t="shared" si="0"/>
        <v>1233.6091687250716</v>
      </c>
      <c r="N21" s="18">
        <f t="shared" si="0"/>
        <v>1729.3383583126781</v>
      </c>
      <c r="O21" s="18">
        <f t="shared" si="0"/>
        <v>2627.6307082481203</v>
      </c>
      <c r="P21" s="18">
        <f t="shared" si="0"/>
        <v>4048.8442189981442</v>
      </c>
      <c r="Q21" s="18">
        <f t="shared" si="0"/>
        <v>5350.6621127994695</v>
      </c>
      <c r="R21" s="18">
        <f t="shared" si="0"/>
        <v>11362.741423713347</v>
      </c>
      <c r="S21" s="18">
        <f t="shared" si="0"/>
        <v>8776.2151008274304</v>
      </c>
      <c r="T21" s="18">
        <f t="shared" si="0"/>
        <v>13272.949772202555</v>
      </c>
      <c r="U21" s="19">
        <f t="shared" si="0"/>
        <v>23085.656015026092</v>
      </c>
    </row>
    <row r="22" spans="1:21" ht="13" x14ac:dyDescent="0.3">
      <c r="A22" s="2" t="s">
        <v>16</v>
      </c>
      <c r="B22" s="18">
        <v>1.2668980679874633</v>
      </c>
      <c r="C22" s="18">
        <v>1.194612409978594</v>
      </c>
      <c r="D22" s="18">
        <v>1.242219628365451</v>
      </c>
      <c r="E22" s="18">
        <v>1.3966300949249408</v>
      </c>
      <c r="F22" s="18">
        <v>2.133357866304963</v>
      </c>
      <c r="G22" s="18">
        <v>3.6454879723994296</v>
      </c>
      <c r="H22" s="18">
        <v>6.5859346632623135</v>
      </c>
      <c r="I22" s="18">
        <v>13.992133407103864</v>
      </c>
      <c r="J22" s="18">
        <v>18.563638972380499</v>
      </c>
      <c r="K22" s="19">
        <v>43.127385593599989</v>
      </c>
      <c r="L22" s="19">
        <v>53.988940538400001</v>
      </c>
      <c r="M22" s="19">
        <v>58.165259312999993</v>
      </c>
      <c r="N22" s="19">
        <v>84.151874959600022</v>
      </c>
      <c r="O22" s="19">
        <v>111.66245952960003</v>
      </c>
      <c r="P22" s="19">
        <v>146.98969067519999</v>
      </c>
      <c r="Q22" s="19">
        <v>158.2748532459</v>
      </c>
      <c r="R22" s="19">
        <v>433.33871468655451</v>
      </c>
      <c r="S22" s="19">
        <v>703.77461047137785</v>
      </c>
      <c r="T22" s="19">
        <v>1594.5528598633514</v>
      </c>
      <c r="U22" s="19">
        <v>19.232634069540691</v>
      </c>
    </row>
    <row r="23" spans="1:21" ht="13" x14ac:dyDescent="0.25">
      <c r="A23" s="9" t="s">
        <v>10</v>
      </c>
      <c r="B23" s="20">
        <v>1048.8381371394466</v>
      </c>
      <c r="C23" s="20">
        <v>1057.8720857366422</v>
      </c>
      <c r="D23" s="20">
        <v>1243.0675917427056</v>
      </c>
      <c r="E23" s="20">
        <v>1439.7114486002781</v>
      </c>
      <c r="F23" s="20">
        <v>1905.829875303519</v>
      </c>
      <c r="G23" s="20">
        <v>2600.0019291159065</v>
      </c>
      <c r="H23" s="20">
        <v>3528.3885638289744</v>
      </c>
      <c r="I23" s="20">
        <v>4713.1371171118326</v>
      </c>
      <c r="J23" s="20">
        <v>5813.1433094642589</v>
      </c>
      <c r="K23" s="20">
        <v>6931.1178865354022</v>
      </c>
      <c r="L23" s="20">
        <v>10032.632085802901</v>
      </c>
      <c r="M23" s="20">
        <v>12013.107352329196</v>
      </c>
      <c r="N23" s="20">
        <v>15678.904291999137</v>
      </c>
      <c r="O23" s="20">
        <v>20968.626099679645</v>
      </c>
      <c r="P23" s="20">
        <v>28423.84242203438</v>
      </c>
      <c r="Q23" s="20">
        <v>38440.909579126172</v>
      </c>
      <c r="R23" s="20">
        <v>49172.361614960093</v>
      </c>
      <c r="S23" s="20">
        <v>56643.360764579302</v>
      </c>
      <c r="T23" s="20">
        <v>84516.708321959217</v>
      </c>
      <c r="U23" s="20">
        <v>103844.92282721141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19.319268877164994</v>
      </c>
      <c r="C31" s="21">
        <v>18.111321433753538</v>
      </c>
      <c r="D31" s="21">
        <v>80.851925261058213</v>
      </c>
      <c r="E31" s="21">
        <v>49.45578295463504</v>
      </c>
      <c r="F31" s="21">
        <v>34.12019844682078</v>
      </c>
      <c r="G31" s="21">
        <v>31.22542666885667</v>
      </c>
      <c r="H31" s="21">
        <v>92.928544131063418</v>
      </c>
      <c r="I31" s="21">
        <v>43.576030040932061</v>
      </c>
      <c r="J31" s="21">
        <v>56.63686872685745</v>
      </c>
      <c r="K31" s="21">
        <v>69.915899042999996</v>
      </c>
      <c r="L31" s="21">
        <v>103.70211010320001</v>
      </c>
      <c r="M31" s="21">
        <v>116.98974693660001</v>
      </c>
      <c r="N31" s="21">
        <v>174.24801216999995</v>
      </c>
      <c r="O31" s="21">
        <v>271.18933180499999</v>
      </c>
      <c r="P31" s="21">
        <v>370.75663982659995</v>
      </c>
      <c r="Q31" s="21">
        <v>759.30174657560008</v>
      </c>
      <c r="R31" s="21">
        <v>0.1604312741365804</v>
      </c>
      <c r="S31" s="21">
        <v>0.19360859418222484</v>
      </c>
      <c r="T31" s="21">
        <v>0.25708168678662863</v>
      </c>
      <c r="U31" s="21">
        <v>450.8933774900421</v>
      </c>
    </row>
    <row r="32" spans="1:21" ht="13" x14ac:dyDescent="0.25">
      <c r="A32" s="13" t="s">
        <v>12</v>
      </c>
      <c r="B32" s="21">
        <v>0</v>
      </c>
      <c r="C32" s="21">
        <v>0</v>
      </c>
      <c r="D32" s="21">
        <v>0</v>
      </c>
      <c r="E32" s="21">
        <v>0</v>
      </c>
      <c r="F32" s="21">
        <v>2.2164902508436512E-2</v>
      </c>
      <c r="G32" s="21">
        <v>6.2684845689730831E-2</v>
      </c>
      <c r="H32" s="21">
        <v>0.75748873346236889</v>
      </c>
      <c r="I32" s="21">
        <v>0.79638838551352942</v>
      </c>
      <c r="J32" s="21">
        <v>1.9383211364190118</v>
      </c>
      <c r="K32" s="21">
        <v>2.2775092507999997</v>
      </c>
      <c r="L32" s="21">
        <v>2.6474856883999998</v>
      </c>
      <c r="M32" s="21">
        <v>1.9920413100000001</v>
      </c>
      <c r="N32" s="21">
        <v>5.9101403704000006</v>
      </c>
      <c r="O32" s="21">
        <v>20.698452384399999</v>
      </c>
      <c r="P32" s="21">
        <v>37.895056928999999</v>
      </c>
      <c r="Q32" s="21">
        <v>33.891171225299999</v>
      </c>
      <c r="R32" s="21">
        <v>46.679434270980259</v>
      </c>
      <c r="S32" s="21">
        <v>34.299493950236112</v>
      </c>
      <c r="T32" s="21">
        <v>26.805916840028665</v>
      </c>
      <c r="U32" s="21">
        <v>0</v>
      </c>
    </row>
    <row r="33" spans="1:21" ht="12.75" customHeight="1" x14ac:dyDescent="0.25">
      <c r="A33" s="13" t="s">
        <v>3</v>
      </c>
      <c r="B33" s="21">
        <v>14.66634350525999</v>
      </c>
      <c r="C33" s="21">
        <v>12.163574158301319</v>
      </c>
      <c r="D33" s="21">
        <v>10.745228696560325</v>
      </c>
      <c r="E33" s="21">
        <v>19.034924584686017</v>
      </c>
      <c r="F33" s="21">
        <v>72.75887001480838</v>
      </c>
      <c r="G33" s="21">
        <v>128.17089763770809</v>
      </c>
      <c r="H33" s="21">
        <v>123.04408933428462</v>
      </c>
      <c r="I33" s="21">
        <v>85.470881674700252</v>
      </c>
      <c r="J33" s="21">
        <v>89.705271540453083</v>
      </c>
      <c r="K33" s="21">
        <v>117.60210383880001</v>
      </c>
      <c r="L33" s="21">
        <v>222.28371847640003</v>
      </c>
      <c r="M33" s="21">
        <v>183.9900544244</v>
      </c>
      <c r="N33" s="21">
        <v>244.76095080080006</v>
      </c>
      <c r="O33" s="21">
        <v>493.03155934759991</v>
      </c>
      <c r="P33" s="21">
        <v>754.16600046510018</v>
      </c>
      <c r="Q33" s="21">
        <v>991.64582031960015</v>
      </c>
      <c r="R33" s="21">
        <v>2193.7178083517429</v>
      </c>
      <c r="S33" s="21">
        <v>1948.625358695894</v>
      </c>
      <c r="T33" s="21">
        <v>3003.7384050362398</v>
      </c>
      <c r="U33" s="21">
        <v>1614.5580881552753</v>
      </c>
    </row>
    <row r="34" spans="1:21" ht="12.75" customHeight="1" x14ac:dyDescent="0.25">
      <c r="A34" s="13" t="s">
        <v>77</v>
      </c>
      <c r="B34" s="21">
        <v>1.9447715383975432</v>
      </c>
      <c r="C34" s="21">
        <v>1.8563106930260322</v>
      </c>
      <c r="D34" s="21">
        <v>1.8579034898422115</v>
      </c>
      <c r="E34" s="21">
        <v>2.1344461272922826</v>
      </c>
      <c r="F34" s="21">
        <v>3.3614001504223778</v>
      </c>
      <c r="G34" s="21">
        <v>5.7305395736318783</v>
      </c>
      <c r="H34" s="21">
        <v>8.4847786049481826</v>
      </c>
      <c r="I34" s="21">
        <v>15.978065653855722</v>
      </c>
      <c r="J34" s="21">
        <v>20.636409613873759</v>
      </c>
      <c r="K34" s="21">
        <v>33.455423861577188</v>
      </c>
      <c r="L34" s="21">
        <v>42.178460259341946</v>
      </c>
      <c r="M34" s="21">
        <v>44.532023184351601</v>
      </c>
      <c r="N34" s="21">
        <v>83.242578035433141</v>
      </c>
      <c r="O34" s="21">
        <v>128.59703582926974</v>
      </c>
      <c r="P34" s="21">
        <v>207.98445325025105</v>
      </c>
      <c r="Q34" s="21">
        <v>283.88066428346394</v>
      </c>
      <c r="R34" s="21">
        <v>226.1870031593632</v>
      </c>
      <c r="S34" s="21">
        <v>268.74572639384917</v>
      </c>
      <c r="T34" s="21">
        <v>391.04505127776571</v>
      </c>
      <c r="U34" s="21">
        <v>27.767749834603261</v>
      </c>
    </row>
    <row r="35" spans="1:21" ht="13" x14ac:dyDescent="0.25">
      <c r="A35" s="13" t="s">
        <v>5</v>
      </c>
      <c r="B35" s="21">
        <v>5.2412998898969082E-2</v>
      </c>
      <c r="C35" s="21">
        <v>6.9532148417622522E-2</v>
      </c>
      <c r="D35" s="21">
        <v>0.3080163387719082</v>
      </c>
      <c r="E35" s="21">
        <v>7.3997971778987912E-2</v>
      </c>
      <c r="F35" s="21">
        <v>0.73912923555951648</v>
      </c>
      <c r="G35" s="21">
        <v>3.6537450950113537</v>
      </c>
      <c r="H35" s="21">
        <v>3.9553310164878961</v>
      </c>
      <c r="I35" s="21">
        <v>11.233726044979498</v>
      </c>
      <c r="J35" s="21">
        <v>6.4105878255109658</v>
      </c>
      <c r="K35" s="21">
        <v>17.893933617970202</v>
      </c>
      <c r="L35" s="21">
        <v>26.140579245506064</v>
      </c>
      <c r="M35" s="21">
        <v>23.836744135870497</v>
      </c>
      <c r="N35" s="21">
        <v>42.364981604753154</v>
      </c>
      <c r="O35" s="21">
        <v>60.041139835383476</v>
      </c>
      <c r="P35" s="21">
        <v>109.72379769631274</v>
      </c>
      <c r="Q35" s="21">
        <v>174.10683793318225</v>
      </c>
      <c r="R35" s="21">
        <v>705.65261886485462</v>
      </c>
      <c r="S35" s="21">
        <v>120.29766187740968</v>
      </c>
      <c r="T35" s="21">
        <v>365.87063249811951</v>
      </c>
      <c r="U35" s="21">
        <v>659.69305403508417</v>
      </c>
    </row>
    <row r="36" spans="1:21" ht="13" x14ac:dyDescent="0.25">
      <c r="A36" s="13" t="s">
        <v>6</v>
      </c>
      <c r="B36" s="21">
        <v>810.06098148000024</v>
      </c>
      <c r="C36" s="21">
        <v>797.84422762000008</v>
      </c>
      <c r="D36" s="21">
        <v>875.17605259000004</v>
      </c>
      <c r="E36" s="21">
        <v>1061.3823741800002</v>
      </c>
      <c r="F36" s="21">
        <v>1395.4648881099999</v>
      </c>
      <c r="G36" s="21">
        <v>1926.24892346</v>
      </c>
      <c r="H36" s="21">
        <v>2625.87841819</v>
      </c>
      <c r="I36" s="21">
        <v>3650.2427452599995</v>
      </c>
      <c r="J36" s="21">
        <v>4533.6062043300008</v>
      </c>
      <c r="K36" s="21">
        <v>5432.7976041900001</v>
      </c>
      <c r="L36" s="21">
        <v>7799.1236233999998</v>
      </c>
      <c r="M36" s="21">
        <v>9452.1486383849988</v>
      </c>
      <c r="N36" s="21">
        <v>12204.57804244</v>
      </c>
      <c r="O36" s="21">
        <v>15950.363808130001</v>
      </c>
      <c r="P36" s="21">
        <v>21232.330099675</v>
      </c>
      <c r="Q36" s="21">
        <v>28659.579647844988</v>
      </c>
      <c r="R36" s="21">
        <v>37269.931087499725</v>
      </c>
      <c r="S36" s="21">
        <v>43875.769901010535</v>
      </c>
      <c r="T36" s="21">
        <v>64309.920496725426</v>
      </c>
      <c r="U36" s="21">
        <v>77484.395624959696</v>
      </c>
    </row>
    <row r="37" spans="1:21" ht="13" x14ac:dyDescent="0.25">
      <c r="A37" s="13" t="s">
        <v>7</v>
      </c>
      <c r="B37" s="21">
        <v>47.765600210000002</v>
      </c>
      <c r="C37" s="21">
        <v>62.736188000927953</v>
      </c>
      <c r="D37" s="21">
        <v>75.257984477246254</v>
      </c>
      <c r="E37" s="21">
        <v>83.282825397990621</v>
      </c>
      <c r="F37" s="21">
        <v>99.579976224823426</v>
      </c>
      <c r="G37" s="21">
        <v>126.16047421508411</v>
      </c>
      <c r="H37" s="21">
        <v>158.51976763766777</v>
      </c>
      <c r="I37" s="21">
        <v>208.67694169631568</v>
      </c>
      <c r="J37" s="21">
        <v>251.26167203246564</v>
      </c>
      <c r="K37" s="21">
        <v>238.51975947122941</v>
      </c>
      <c r="L37" s="21">
        <v>308.96577093987725</v>
      </c>
      <c r="M37" s="21">
        <v>289.77928065283817</v>
      </c>
      <c r="N37" s="21">
        <v>399.73588036815414</v>
      </c>
      <c r="O37" s="21">
        <v>571.93824836819851</v>
      </c>
      <c r="P37" s="21">
        <v>658.0719880104815</v>
      </c>
      <c r="Q37" s="21">
        <v>868.85381725601007</v>
      </c>
      <c r="R37" s="21">
        <v>362.57422677161588</v>
      </c>
      <c r="S37" s="21">
        <v>474.08737958568435</v>
      </c>
      <c r="T37" s="21">
        <v>618.95069795841209</v>
      </c>
      <c r="U37" s="21">
        <v>2743.4495915220605</v>
      </c>
    </row>
    <row r="38" spans="1:21" ht="13" x14ac:dyDescent="0.25">
      <c r="A38" s="13" t="s">
        <v>64</v>
      </c>
      <c r="B38" s="21">
        <v>55.14971994318482</v>
      </c>
      <c r="C38" s="21">
        <v>56.627497138526714</v>
      </c>
      <c r="D38" s="21">
        <v>65.347765400794501</v>
      </c>
      <c r="E38" s="21">
        <v>72.398488772063786</v>
      </c>
      <c r="F38" s="21">
        <v>88.56491172600677</v>
      </c>
      <c r="G38" s="21">
        <v>108.44714388122257</v>
      </c>
      <c r="H38" s="21">
        <v>143.17410862790729</v>
      </c>
      <c r="I38" s="21">
        <v>181.06163923935972</v>
      </c>
      <c r="J38" s="21">
        <v>222.64798708457874</v>
      </c>
      <c r="K38" s="21">
        <v>257.72348956120004</v>
      </c>
      <c r="L38" s="21">
        <v>357.49384922159993</v>
      </c>
      <c r="M38" s="21">
        <v>478.51342126899999</v>
      </c>
      <c r="N38" s="21">
        <v>652.47101644589998</v>
      </c>
      <c r="O38" s="21">
        <v>920.98894373460007</v>
      </c>
      <c r="P38" s="21">
        <v>1270.8484794296999</v>
      </c>
      <c r="Q38" s="21">
        <v>1798.5127097960999</v>
      </c>
      <c r="R38" s="21">
        <v>1793.492123901196</v>
      </c>
      <c r="S38" s="21">
        <v>2334.6592858531048</v>
      </c>
      <c r="T38" s="21">
        <v>3486.6792105746617</v>
      </c>
      <c r="U38" s="21">
        <v>4632.5846906363304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1.6048050522000001</v>
      </c>
      <c r="K39" s="21">
        <v>16.3061787812</v>
      </c>
      <c r="L39" s="21">
        <v>21.522571075599998</v>
      </c>
      <c r="M39" s="21">
        <v>21.078056655600001</v>
      </c>
      <c r="N39" s="21">
        <v>21.920210625599999</v>
      </c>
      <c r="O39" s="21">
        <v>30.499421987999998</v>
      </c>
      <c r="P39" s="21">
        <v>37.971874272599997</v>
      </c>
      <c r="Q39" s="21">
        <v>2.7485414153999996</v>
      </c>
      <c r="R39" s="21">
        <v>195.03835086418874</v>
      </c>
      <c r="S39" s="21">
        <v>459.75247143721361</v>
      </c>
      <c r="T39" s="21">
        <v>1239.5512368097366</v>
      </c>
      <c r="U39" s="21">
        <v>19.232634069540691</v>
      </c>
    </row>
    <row r="40" spans="1:21" ht="13" x14ac:dyDescent="0.25">
      <c r="A40" s="79" t="s">
        <v>76</v>
      </c>
      <c r="B40" s="21">
        <v>13.000369419999998</v>
      </c>
      <c r="C40" s="21">
        <v>13.056859889999998</v>
      </c>
      <c r="D40" s="21">
        <v>14.26012214</v>
      </c>
      <c r="E40" s="21">
        <v>17.361419789999999</v>
      </c>
      <c r="F40" s="21">
        <v>28.162676810000001</v>
      </c>
      <c r="G40" s="21">
        <v>34.372439769999993</v>
      </c>
      <c r="H40" s="21">
        <v>48.651162830000004</v>
      </c>
      <c r="I40" s="21">
        <v>69.06343201</v>
      </c>
      <c r="J40" s="21">
        <v>87.682020601200804</v>
      </c>
      <c r="K40" s="21">
        <v>105.69280871442324</v>
      </c>
      <c r="L40" s="21">
        <v>163.00182321557469</v>
      </c>
      <c r="M40" s="21">
        <v>241.10607305533966</v>
      </c>
      <c r="N40" s="21">
        <v>304.60320952285952</v>
      </c>
      <c r="O40" s="21">
        <v>445.12434165554822</v>
      </c>
      <c r="P40" s="21">
        <v>681.82167578908786</v>
      </c>
      <c r="Q40" s="21">
        <v>925.09736740217727</v>
      </c>
      <c r="R40" s="21">
        <v>839.2820709471622</v>
      </c>
      <c r="S40" s="21">
        <v>1036.5876252731907</v>
      </c>
      <c r="T40" s="21">
        <v>1583.4889729760382</v>
      </c>
      <c r="U40" s="21">
        <v>1919.966290486771</v>
      </c>
    </row>
    <row r="41" spans="1:21" ht="13" x14ac:dyDescent="0.25">
      <c r="A41" s="13" t="s">
        <v>8</v>
      </c>
      <c r="B41" s="21">
        <v>86.878669166539993</v>
      </c>
      <c r="C41" s="21">
        <v>95.406574653688807</v>
      </c>
      <c r="D41" s="21">
        <v>119.26259334843211</v>
      </c>
      <c r="E41" s="21">
        <v>134.58718882183175</v>
      </c>
      <c r="F41" s="21">
        <v>183.05565968256917</v>
      </c>
      <c r="G41" s="21">
        <v>235.92965396870284</v>
      </c>
      <c r="H41" s="21">
        <v>322.99487472315269</v>
      </c>
      <c r="I41" s="21">
        <v>447.03726710617656</v>
      </c>
      <c r="J41" s="21">
        <v>541.01316152069876</v>
      </c>
      <c r="K41" s="21">
        <v>638.93317620519997</v>
      </c>
      <c r="L41" s="21">
        <v>985.5720941774</v>
      </c>
      <c r="M41" s="21">
        <v>1159.1412723201997</v>
      </c>
      <c r="N41" s="21">
        <v>1545.06926961524</v>
      </c>
      <c r="O41" s="21">
        <v>2076.1538166016403</v>
      </c>
      <c r="P41" s="21">
        <v>3062.2723566902487</v>
      </c>
      <c r="Q41" s="21">
        <v>3943.2912550743481</v>
      </c>
      <c r="R41" s="21">
        <v>5539.6464590551286</v>
      </c>
      <c r="S41" s="21">
        <v>6090.3398093607548</v>
      </c>
      <c r="T41" s="21">
        <v>9490.4006195760176</v>
      </c>
      <c r="U41" s="21">
        <v>14292.381726022017</v>
      </c>
    </row>
    <row r="42" spans="1:21" ht="13" x14ac:dyDescent="0.3">
      <c r="A42" s="15" t="s">
        <v>10</v>
      </c>
      <c r="B42" s="20">
        <v>1048.8381371394464</v>
      </c>
      <c r="C42" s="20">
        <v>1057.872085736642</v>
      </c>
      <c r="D42" s="20">
        <v>1243.0675917427056</v>
      </c>
      <c r="E42" s="20">
        <v>1439.7114486002783</v>
      </c>
      <c r="F42" s="20">
        <v>1905.8298753035187</v>
      </c>
      <c r="G42" s="20">
        <v>2600.0019291159069</v>
      </c>
      <c r="H42" s="20">
        <v>3528.3885638289744</v>
      </c>
      <c r="I42" s="20">
        <v>4713.1371171118326</v>
      </c>
      <c r="J42" s="20">
        <v>5813.1433094642598</v>
      </c>
      <c r="K42" s="20">
        <v>6931.1178865353995</v>
      </c>
      <c r="L42" s="20">
        <v>10032.632085802901</v>
      </c>
      <c r="M42" s="20">
        <v>12013.1073523292</v>
      </c>
      <c r="N42" s="20">
        <v>15678.904291999141</v>
      </c>
      <c r="O42" s="20">
        <v>20968.626099679641</v>
      </c>
      <c r="P42" s="20">
        <v>28423.842422034384</v>
      </c>
      <c r="Q42" s="20">
        <v>38440.909579126172</v>
      </c>
      <c r="R42" s="20">
        <v>49172.361614960093</v>
      </c>
      <c r="S42" s="20">
        <v>56643.358322032051</v>
      </c>
      <c r="T42" s="20">
        <v>84516.708321959217</v>
      </c>
      <c r="U42" s="20">
        <v>103844.92282721141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D11" sqref="D11"/>
    </sheetView>
  </sheetViews>
  <sheetFormatPr baseColWidth="10" defaultRowHeight="12.5" x14ac:dyDescent="0.25"/>
  <cols>
    <col min="1" max="1" width="28.7265625" customWidth="1"/>
    <col min="2" max="19" width="12.7265625" bestFit="1" customWidth="1"/>
  </cols>
  <sheetData>
    <row r="1" spans="1:21" ht="15.5" x14ac:dyDescent="0.35">
      <c r="A1" s="22" t="s">
        <v>45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266.37479864808455</v>
      </c>
      <c r="C6" s="17">
        <v>249.9239026338513</v>
      </c>
      <c r="D6" s="17">
        <v>274.79484095549594</v>
      </c>
      <c r="E6" s="17">
        <v>374.68622139915681</v>
      </c>
      <c r="F6" s="17">
        <v>519.89358263621432</v>
      </c>
      <c r="G6" s="17">
        <v>687.95265114935637</v>
      </c>
      <c r="H6" s="17">
        <v>824.83682626517191</v>
      </c>
      <c r="I6" s="17">
        <v>1037.5597339534938</v>
      </c>
      <c r="J6" s="17">
        <v>1094.7357807935016</v>
      </c>
      <c r="K6" s="17">
        <v>1838.481775841791</v>
      </c>
      <c r="L6" s="17">
        <v>2364.4050063622599</v>
      </c>
      <c r="M6" s="17">
        <v>2760.9396120696165</v>
      </c>
      <c r="N6" s="17">
        <v>3502.6580096233183</v>
      </c>
      <c r="O6" s="17">
        <v>4810.505240196153</v>
      </c>
      <c r="P6" s="17">
        <v>6743.7154785829553</v>
      </c>
      <c r="Q6" s="17">
        <v>8338.1035878824714</v>
      </c>
      <c r="R6" s="17">
        <v>13144.108978035014</v>
      </c>
      <c r="S6" s="17">
        <v>15010.722828370586</v>
      </c>
      <c r="T6" s="17">
        <v>18703.301498324199</v>
      </c>
      <c r="U6" s="17">
        <v>27191.85992630725</v>
      </c>
    </row>
    <row r="7" spans="1:21" ht="13" x14ac:dyDescent="0.3">
      <c r="A7" s="2" t="s">
        <v>48</v>
      </c>
      <c r="B7" s="17">
        <v>791.76415634685327</v>
      </c>
      <c r="C7" s="17">
        <v>743.8376193204881</v>
      </c>
      <c r="D7" s="17">
        <v>818.93098843748646</v>
      </c>
      <c r="E7" s="17">
        <v>1118.0869617348444</v>
      </c>
      <c r="F7" s="17">
        <v>1553.4318095494286</v>
      </c>
      <c r="G7" s="17">
        <v>2058.2916467380737</v>
      </c>
      <c r="H7" s="17">
        <v>2471.0855542173699</v>
      </c>
      <c r="I7" s="17">
        <v>3112.4685914857905</v>
      </c>
      <c r="J7" s="17">
        <v>3288.3199345119342</v>
      </c>
      <c r="K7" s="17">
        <v>5507.2890324682867</v>
      </c>
      <c r="L7" s="17">
        <v>7111.9978052905526</v>
      </c>
      <c r="M7" s="17">
        <v>8348.8751362871535</v>
      </c>
      <c r="N7" s="17">
        <v>10656.644881613343</v>
      </c>
      <c r="O7" s="17">
        <v>14733.282819293223</v>
      </c>
      <c r="P7" s="17">
        <v>20797.760626250431</v>
      </c>
      <c r="Q7" s="17">
        <v>25890.952525198096</v>
      </c>
      <c r="R7" s="17">
        <v>41070.848432312137</v>
      </c>
      <c r="S7" s="17">
        <v>47154.004373929849</v>
      </c>
      <c r="T7" s="17">
        <v>59000.578855414795</v>
      </c>
      <c r="U7" s="17">
        <v>86039.026348819461</v>
      </c>
    </row>
    <row r="8" spans="1:21" ht="13" x14ac:dyDescent="0.3">
      <c r="A8" s="1" t="s">
        <v>49</v>
      </c>
      <c r="B8" s="76">
        <v>0.33960852619244003</v>
      </c>
      <c r="C8" s="76">
        <v>0.30104358361578343</v>
      </c>
      <c r="D8" s="76">
        <v>0.32409407656480788</v>
      </c>
      <c r="E8" s="76">
        <v>0.30357685626220515</v>
      </c>
      <c r="F8" s="76">
        <v>0.29846079666226538</v>
      </c>
      <c r="G8" s="76">
        <v>0.27912254161289946</v>
      </c>
      <c r="H8" s="76">
        <v>0.26972181157436503</v>
      </c>
      <c r="I8" s="76">
        <v>0.25044809321346695</v>
      </c>
      <c r="J8" s="76">
        <v>0.26165358334341926</v>
      </c>
      <c r="K8" s="76">
        <v>0.35255019230621842</v>
      </c>
      <c r="L8" s="76">
        <v>0.33424300690072095</v>
      </c>
      <c r="M8" s="76">
        <v>0.34892037030210971</v>
      </c>
      <c r="N8" s="76">
        <v>0.30603031482103221</v>
      </c>
      <c r="O8" s="76">
        <v>0.30767532014132487</v>
      </c>
      <c r="P8" s="76">
        <v>0.32770088273501768</v>
      </c>
      <c r="Q8" s="76">
        <v>0.33637577262230994</v>
      </c>
      <c r="R8" s="76">
        <v>0.40014513039745886</v>
      </c>
      <c r="S8" s="76">
        <v>0.36737992777226292</v>
      </c>
      <c r="T8" s="76">
        <v>0.36958049187662262</v>
      </c>
      <c r="U8" s="76">
        <v>0.31033324179252741</v>
      </c>
    </row>
    <row r="9" spans="1:21" ht="13" x14ac:dyDescent="0.3">
      <c r="A9" s="1" t="s">
        <v>50</v>
      </c>
      <c r="B9" s="76">
        <v>0.5952866848985261</v>
      </c>
      <c r="C9" s="76">
        <v>0.51265082469293122</v>
      </c>
      <c r="D9" s="76">
        <v>0.60116046362416709</v>
      </c>
      <c r="E9" s="76">
        <v>0.56944037033839234</v>
      </c>
      <c r="F9" s="76">
        <v>0.54589639795212386</v>
      </c>
      <c r="G9" s="76">
        <v>0.55975937586088409</v>
      </c>
      <c r="H9" s="76">
        <v>0.56096219984640971</v>
      </c>
      <c r="I9" s="76">
        <v>0.5083197658422659</v>
      </c>
      <c r="J9" s="76">
        <v>0.48831112148105532</v>
      </c>
      <c r="K9" s="76">
        <v>0.64278593577035315</v>
      </c>
      <c r="L9" s="76">
        <v>0.62739852839192423</v>
      </c>
      <c r="M9" s="76">
        <v>0.6402705126304914</v>
      </c>
      <c r="N9" s="76">
        <v>0.60841175318685081</v>
      </c>
      <c r="O9" s="76">
        <v>0.59774519651106439</v>
      </c>
      <c r="P9" s="76">
        <v>0.5896744740335178</v>
      </c>
      <c r="Q9" s="76">
        <v>0.59904637725477738</v>
      </c>
      <c r="R9" s="76">
        <v>0.61060221711631257</v>
      </c>
      <c r="S9" s="76">
        <v>0.60598004414783013</v>
      </c>
      <c r="T9" s="76">
        <v>0.60470989929282948</v>
      </c>
      <c r="U9" s="76">
        <v>0.58895198338047661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25">
      <c r="A17" s="75" t="s">
        <v>13</v>
      </c>
      <c r="B17" s="18">
        <v>189.41598528184673</v>
      </c>
      <c r="C17" s="18">
        <v>182.19279663999998</v>
      </c>
      <c r="D17" s="18">
        <v>191.47441795999998</v>
      </c>
      <c r="E17" s="18">
        <v>243.06907881999999</v>
      </c>
      <c r="F17" s="18">
        <v>324.32482086917435</v>
      </c>
      <c r="G17" s="18">
        <v>443.84796904890283</v>
      </c>
      <c r="H17" s="18">
        <v>544.57725966495104</v>
      </c>
      <c r="I17" s="18">
        <v>646.17994108999994</v>
      </c>
      <c r="J17" s="18">
        <v>700.53357267000013</v>
      </c>
      <c r="K17" s="18">
        <v>976.95117477214399</v>
      </c>
      <c r="L17" s="18">
        <v>1231.463293041086</v>
      </c>
      <c r="M17" s="18">
        <v>1487.7867102099926</v>
      </c>
      <c r="N17" s="18">
        <v>1830.2978008090836</v>
      </c>
      <c r="O17" s="18">
        <v>2318.5819750055343</v>
      </c>
      <c r="P17" s="18">
        <v>3087.7378881497534</v>
      </c>
      <c r="Q17" s="18">
        <v>4118.2937413278851</v>
      </c>
      <c r="R17" s="18">
        <v>7053.4420614741903</v>
      </c>
      <c r="S17" s="18">
        <v>6886.9997986918697</v>
      </c>
      <c r="T17" s="18">
        <v>8382.2716118108965</v>
      </c>
      <c r="U17" s="18">
        <v>13315.240690923798</v>
      </c>
    </row>
    <row r="18" spans="1:21" ht="13" x14ac:dyDescent="0.3">
      <c r="A18" s="2" t="s">
        <v>14</v>
      </c>
      <c r="B18" s="19">
        <v>1.7237970009626422</v>
      </c>
      <c r="C18" s="19">
        <v>2.0481248508675391</v>
      </c>
      <c r="D18" s="19">
        <v>1.927193388169927</v>
      </c>
      <c r="E18" s="19">
        <v>2.4966276534912719</v>
      </c>
      <c r="F18" s="19">
        <v>7.0607715457787359</v>
      </c>
      <c r="G18" s="19">
        <v>7.8895402739445535</v>
      </c>
      <c r="H18" s="19">
        <v>10.631737703866728</v>
      </c>
      <c r="I18" s="19">
        <v>13.964993141703481</v>
      </c>
      <c r="J18" s="19">
        <v>7.3395073893709624</v>
      </c>
      <c r="K18" s="25">
        <v>0</v>
      </c>
      <c r="L18" s="25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</row>
    <row r="19" spans="1:21" ht="13" x14ac:dyDescent="0.3">
      <c r="A19" s="2" t="s">
        <v>15</v>
      </c>
      <c r="B19" s="19">
        <v>74.810287330879873</v>
      </c>
      <c r="C19" s="19">
        <v>65.33238504714096</v>
      </c>
      <c r="D19" s="19">
        <v>80.997413547514284</v>
      </c>
      <c r="E19" s="19">
        <v>127.28259180535782</v>
      </c>
      <c r="F19" s="19">
        <v>185.40513599770657</v>
      </c>
      <c r="G19" s="19">
        <v>232.24787168790982</v>
      </c>
      <c r="H19" s="19">
        <v>264.57752966484827</v>
      </c>
      <c r="I19" s="19">
        <v>372.04269249323534</v>
      </c>
      <c r="J19" s="19">
        <v>379.78561054591228</v>
      </c>
      <c r="K19" s="25">
        <v>853.50002634584871</v>
      </c>
      <c r="L19" s="25">
        <v>1116.2349793369406</v>
      </c>
      <c r="M19" s="18">
        <v>1254.7069704803132</v>
      </c>
      <c r="N19" s="18">
        <v>1648.6531060179916</v>
      </c>
      <c r="O19" s="18">
        <v>2463.2111465421845</v>
      </c>
      <c r="P19" s="18">
        <v>3619.3978434937358</v>
      </c>
      <c r="Q19" s="18">
        <v>4169.5181742228269</v>
      </c>
      <c r="R19" s="18">
        <v>6013.5038939716133</v>
      </c>
      <c r="S19" s="18">
        <v>8043.271598228117</v>
      </c>
      <c r="T19" s="18">
        <v>10224.533794937624</v>
      </c>
      <c r="U19" s="18">
        <v>13729.131401711576</v>
      </c>
    </row>
    <row r="20" spans="1:21" ht="13" x14ac:dyDescent="0.25">
      <c r="A20" s="14" t="s">
        <v>23</v>
      </c>
      <c r="B20" s="18">
        <v>25.764487678644368</v>
      </c>
      <c r="C20" s="18">
        <v>24.95420703248627</v>
      </c>
      <c r="D20" s="18">
        <v>25.820114095118136</v>
      </c>
      <c r="E20" s="18">
        <v>34.210226463197692</v>
      </c>
      <c r="F20" s="18">
        <v>37.177317072311794</v>
      </c>
      <c r="G20" s="18">
        <v>45.253947098769999</v>
      </c>
      <c r="H20" s="18">
        <v>55.763568051570005</v>
      </c>
      <c r="I20" s="18">
        <v>65.980610439990002</v>
      </c>
      <c r="J20" s="18">
        <v>77.647698716180017</v>
      </c>
      <c r="K20" s="18">
        <v>83.530216952934666</v>
      </c>
      <c r="L20" s="18">
        <v>109.36837378446887</v>
      </c>
      <c r="M20" s="18">
        <v>136.69894754274978</v>
      </c>
      <c r="N20" s="18">
        <v>175.74828394812982</v>
      </c>
      <c r="O20" s="18">
        <v>235.75435382351631</v>
      </c>
      <c r="P20" s="18">
        <v>316.49696831257933</v>
      </c>
      <c r="Q20" s="18">
        <v>411.44516738886415</v>
      </c>
      <c r="R20" s="18">
        <v>603.0643962751484</v>
      </c>
      <c r="S20" s="18">
        <v>700.15845245920457</v>
      </c>
      <c r="T20" s="18">
        <v>1023.8050718970721</v>
      </c>
      <c r="U20" s="18">
        <v>1283.1423603693297</v>
      </c>
    </row>
    <row r="21" spans="1:21" ht="12.75" customHeight="1" x14ac:dyDescent="0.25">
      <c r="A21" s="14" t="s">
        <v>22</v>
      </c>
      <c r="B21" s="18">
        <f>+B19-B20</f>
        <v>49.045799652235502</v>
      </c>
      <c r="C21" s="18">
        <f t="shared" ref="C21:U21" si="0">+C19-C20</f>
        <v>40.378178014654694</v>
      </c>
      <c r="D21" s="18">
        <f t="shared" si="0"/>
        <v>55.177299452396149</v>
      </c>
      <c r="E21" s="18">
        <f t="shared" si="0"/>
        <v>93.07236534216014</v>
      </c>
      <c r="F21" s="18">
        <f t="shared" si="0"/>
        <v>148.22781892539479</v>
      </c>
      <c r="G21" s="18">
        <f t="shared" si="0"/>
        <v>186.99392458913982</v>
      </c>
      <c r="H21" s="18">
        <f t="shared" si="0"/>
        <v>208.81396161327825</v>
      </c>
      <c r="I21" s="18">
        <f t="shared" si="0"/>
        <v>306.06208205324532</v>
      </c>
      <c r="J21" s="18">
        <f t="shared" si="0"/>
        <v>302.13791182973227</v>
      </c>
      <c r="K21" s="18">
        <f t="shared" si="0"/>
        <v>769.96980939291404</v>
      </c>
      <c r="L21" s="18">
        <f t="shared" si="0"/>
        <v>1006.8666055524717</v>
      </c>
      <c r="M21" s="18">
        <f t="shared" si="0"/>
        <v>1118.0080229375635</v>
      </c>
      <c r="N21" s="18">
        <f t="shared" si="0"/>
        <v>1472.9048220698619</v>
      </c>
      <c r="O21" s="18">
        <f t="shared" si="0"/>
        <v>2227.4567927186681</v>
      </c>
      <c r="P21" s="18">
        <f t="shared" si="0"/>
        <v>3302.9008751811566</v>
      </c>
      <c r="Q21" s="18">
        <f t="shared" si="0"/>
        <v>3758.0730068339626</v>
      </c>
      <c r="R21" s="18">
        <f t="shared" si="0"/>
        <v>5410.439497696465</v>
      </c>
      <c r="S21" s="18">
        <f t="shared" si="0"/>
        <v>7343.1131457689125</v>
      </c>
      <c r="T21" s="18">
        <f t="shared" si="0"/>
        <v>9200.7287230405527</v>
      </c>
      <c r="U21" s="18">
        <f t="shared" si="0"/>
        <v>12445.989041342247</v>
      </c>
    </row>
    <row r="22" spans="1:21" ht="13" x14ac:dyDescent="0.3">
      <c r="A22" s="2" t="s">
        <v>16</v>
      </c>
      <c r="B22" s="18">
        <v>0.42472903439532506</v>
      </c>
      <c r="C22" s="18">
        <v>0.35059609584283197</v>
      </c>
      <c r="D22" s="18">
        <v>0.39581605981173656</v>
      </c>
      <c r="E22" s="18">
        <v>1.8379231203077355</v>
      </c>
      <c r="F22" s="18">
        <v>3.1028542235546386</v>
      </c>
      <c r="G22" s="18">
        <v>3.9672701385991043</v>
      </c>
      <c r="H22" s="18">
        <v>5.0502992315058304</v>
      </c>
      <c r="I22" s="18">
        <v>5.3721072285549551</v>
      </c>
      <c r="J22" s="18">
        <v>7.0770901882180786</v>
      </c>
      <c r="K22" s="25">
        <v>8.0305747237980682</v>
      </c>
      <c r="L22" s="25">
        <v>16.706733984233466</v>
      </c>
      <c r="M22" s="18">
        <v>18.445931379310579</v>
      </c>
      <c r="N22" s="18">
        <v>23.707102796242694</v>
      </c>
      <c r="O22" s="18">
        <v>28.712118648434</v>
      </c>
      <c r="P22" s="18">
        <v>36.579746939466098</v>
      </c>
      <c r="Q22" s="18">
        <v>50.29167233175842</v>
      </c>
      <c r="R22" s="18">
        <v>77.163022589211806</v>
      </c>
      <c r="S22" s="18">
        <v>80.451431450601021</v>
      </c>
      <c r="T22" s="18">
        <v>96.496091575674455</v>
      </c>
      <c r="U22" s="18">
        <v>147.48783367187968</v>
      </c>
    </row>
    <row r="23" spans="1:21" ht="13" x14ac:dyDescent="0.25">
      <c r="A23" s="9" t="s">
        <v>10</v>
      </c>
      <c r="B23" s="20">
        <v>266.37479864808461</v>
      </c>
      <c r="C23" s="20">
        <v>249.9239026338513</v>
      </c>
      <c r="D23" s="20">
        <v>274.79484095549594</v>
      </c>
      <c r="E23" s="20">
        <v>374.68622139915681</v>
      </c>
      <c r="F23" s="20">
        <v>519.89358263621432</v>
      </c>
      <c r="G23" s="20">
        <v>687.95265114935637</v>
      </c>
      <c r="H23" s="20">
        <v>824.83682626517191</v>
      </c>
      <c r="I23" s="20">
        <v>1037.5597339534938</v>
      </c>
      <c r="J23" s="20">
        <v>1094.7357807935016</v>
      </c>
      <c r="K23" s="20">
        <v>1838.4817758417907</v>
      </c>
      <c r="L23" s="20">
        <v>2364.4050063622599</v>
      </c>
      <c r="M23" s="20">
        <v>2760.9396120696165</v>
      </c>
      <c r="N23" s="20">
        <v>3502.6580096233183</v>
      </c>
      <c r="O23" s="20">
        <v>4810.505240196152</v>
      </c>
      <c r="P23" s="20">
        <v>6743.7154785829562</v>
      </c>
      <c r="Q23" s="20">
        <v>8338.1035878824696</v>
      </c>
      <c r="R23" s="20">
        <v>13144.108978035016</v>
      </c>
      <c r="S23" s="20">
        <v>15010.722828370588</v>
      </c>
      <c r="T23" s="20">
        <v>18703.301498324196</v>
      </c>
      <c r="U23" s="20">
        <v>27191.859926307254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1.7237970009626422</v>
      </c>
      <c r="C31" s="21">
        <v>2.0481248508675391</v>
      </c>
      <c r="D31" s="21">
        <v>1.927193388169927</v>
      </c>
      <c r="E31" s="21">
        <v>2.4966276534912719</v>
      </c>
      <c r="F31" s="21">
        <v>7.0607715457787359</v>
      </c>
      <c r="G31" s="21">
        <v>7.8895402739445535</v>
      </c>
      <c r="H31" s="21">
        <v>10.631737703866728</v>
      </c>
      <c r="I31" s="21">
        <v>13.964993141703481</v>
      </c>
      <c r="J31" s="21">
        <v>7.3395073893709624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</row>
    <row r="32" spans="1:21" ht="13" x14ac:dyDescent="0.25">
      <c r="A32" s="13" t="s">
        <v>12</v>
      </c>
      <c r="B32" s="21">
        <v>0</v>
      </c>
      <c r="C32" s="21">
        <v>0</v>
      </c>
      <c r="D32" s="21">
        <v>0</v>
      </c>
      <c r="E32" s="21">
        <v>0</v>
      </c>
      <c r="F32" s="21">
        <v>0.72564050158384064</v>
      </c>
      <c r="G32" s="21">
        <v>1.2487813758162289</v>
      </c>
      <c r="H32" s="21">
        <v>1.4466715133173678</v>
      </c>
      <c r="I32" s="21">
        <v>1.7320387698851702</v>
      </c>
      <c r="J32" s="21">
        <v>4.0277672791033829</v>
      </c>
      <c r="K32" s="21">
        <v>1.674839163517968</v>
      </c>
      <c r="L32" s="21">
        <v>2.1522580776853086</v>
      </c>
      <c r="M32" s="21">
        <v>2.688203044480614</v>
      </c>
      <c r="N32" s="21">
        <v>4.6391710833161683</v>
      </c>
      <c r="O32" s="21">
        <v>4.7959284410377858</v>
      </c>
      <c r="P32" s="21">
        <v>5.3676940352697606</v>
      </c>
      <c r="Q32" s="21">
        <v>9.3150914648147101</v>
      </c>
      <c r="R32" s="21">
        <v>9.4457238621181432</v>
      </c>
      <c r="S32" s="21">
        <v>14.235680690974405</v>
      </c>
      <c r="T32" s="21">
        <v>17.074743392748726</v>
      </c>
      <c r="U32" s="21">
        <v>22.066239962717656</v>
      </c>
    </row>
    <row r="33" spans="1:21" ht="12.75" customHeight="1" x14ac:dyDescent="0.25">
      <c r="A33" s="13" t="s">
        <v>3</v>
      </c>
      <c r="B33" s="21">
        <v>21.844784253360068</v>
      </c>
      <c r="C33" s="21">
        <v>14.688049345564256</v>
      </c>
      <c r="D33" s="21">
        <v>22.066230407063891</v>
      </c>
      <c r="E33" s="21">
        <v>41.0834142553486</v>
      </c>
      <c r="F33" s="21">
        <v>82.756878882639455</v>
      </c>
      <c r="G33" s="21">
        <v>73.49992379283546</v>
      </c>
      <c r="H33" s="21">
        <v>91.055598931437984</v>
      </c>
      <c r="I33" s="21">
        <v>129.71001943617364</v>
      </c>
      <c r="J33" s="21">
        <v>165.12804090142367</v>
      </c>
      <c r="K33" s="21">
        <v>209.2046014395392</v>
      </c>
      <c r="L33" s="21">
        <v>250.25496079117249</v>
      </c>
      <c r="M33" s="21">
        <v>208.58564932875709</v>
      </c>
      <c r="N33" s="21">
        <v>358.65084849078795</v>
      </c>
      <c r="O33" s="21">
        <v>684.57352958836259</v>
      </c>
      <c r="P33" s="21">
        <v>1233.2661877801306</v>
      </c>
      <c r="Q33" s="21">
        <v>1115.9491270167291</v>
      </c>
      <c r="R33" s="21">
        <v>1844.5815035782282</v>
      </c>
      <c r="S33" s="21">
        <v>2383.0233846790011</v>
      </c>
      <c r="T33" s="21">
        <v>2977.6875887050833</v>
      </c>
      <c r="U33" s="21">
        <v>3651.1654039691894</v>
      </c>
    </row>
    <row r="34" spans="1:21" ht="15" customHeight="1" x14ac:dyDescent="0.25">
      <c r="A34" s="13" t="s">
        <v>77</v>
      </c>
      <c r="B34" s="21">
        <v>0.53569996636498907</v>
      </c>
      <c r="C34" s="21">
        <v>0.45120887477930499</v>
      </c>
      <c r="D34" s="21">
        <v>0.50673422616503772</v>
      </c>
      <c r="E34" s="21">
        <v>2.0295895401671769</v>
      </c>
      <c r="F34" s="21">
        <v>3.0733109397556895</v>
      </c>
      <c r="G34" s="21">
        <v>4.1170593359739476</v>
      </c>
      <c r="H34" s="21">
        <v>5.8482263069543157</v>
      </c>
      <c r="I34" s="21">
        <v>9.6873359096211651</v>
      </c>
      <c r="J34" s="21">
        <v>5.3683474666682294</v>
      </c>
      <c r="K34" s="21">
        <v>9.4067678253552245</v>
      </c>
      <c r="L34" s="21">
        <v>22.624644419249414</v>
      </c>
      <c r="M34" s="21">
        <v>24.495046480983497</v>
      </c>
      <c r="N34" s="21">
        <v>30.55869939986847</v>
      </c>
      <c r="O34" s="21">
        <v>39.273094261236295</v>
      </c>
      <c r="P34" s="21">
        <v>51.150495591815037</v>
      </c>
      <c r="Q34" s="21">
        <v>64.685304807905126</v>
      </c>
      <c r="R34" s="21">
        <v>97.938558931881516</v>
      </c>
      <c r="S34" s="21">
        <v>109.41988560387864</v>
      </c>
      <c r="T34" s="21">
        <v>131.24180777212035</v>
      </c>
      <c r="U34" s="21">
        <v>204.40904283456248</v>
      </c>
    </row>
    <row r="35" spans="1:21" ht="13" x14ac:dyDescent="0.25">
      <c r="A35" s="13" t="s">
        <v>5</v>
      </c>
      <c r="B35" s="21">
        <v>4.2640073166845482E-2</v>
      </c>
      <c r="C35" s="21">
        <v>4.8013935057668322E-2</v>
      </c>
      <c r="D35" s="21">
        <v>6.3170457457612059E-2</v>
      </c>
      <c r="E35" s="21">
        <v>1.4386830285723271</v>
      </c>
      <c r="F35" s="21">
        <v>0.99314389377644186</v>
      </c>
      <c r="G35" s="21">
        <v>1.7954341137353134</v>
      </c>
      <c r="H35" s="21">
        <v>1.2699990428991266</v>
      </c>
      <c r="I35" s="21">
        <v>2.4637379127082162</v>
      </c>
      <c r="J35" s="21">
        <v>3.84951853712059</v>
      </c>
      <c r="K35" s="21">
        <v>31.893258226324384</v>
      </c>
      <c r="L35" s="21">
        <v>33.743487256769825</v>
      </c>
      <c r="M35" s="21">
        <v>46.976640419534462</v>
      </c>
      <c r="N35" s="21">
        <v>62.283020726209401</v>
      </c>
      <c r="O35" s="21">
        <v>106.21088482001049</v>
      </c>
      <c r="P35" s="21">
        <v>141.41559090078331</v>
      </c>
      <c r="Q35" s="21">
        <v>152.13617694240355</v>
      </c>
      <c r="R35" s="21">
        <v>350.99650779750328</v>
      </c>
      <c r="S35" s="21">
        <v>646.97850221599219</v>
      </c>
      <c r="T35" s="21">
        <v>812.62490540633678</v>
      </c>
      <c r="U35" s="21">
        <v>1011.0126288257882</v>
      </c>
    </row>
    <row r="36" spans="1:21" ht="13" x14ac:dyDescent="0.25">
      <c r="A36" s="13" t="s">
        <v>6</v>
      </c>
      <c r="B36" s="21">
        <v>188.83765923184674</v>
      </c>
      <c r="C36" s="21">
        <v>181.63762409999998</v>
      </c>
      <c r="D36" s="21">
        <v>190.77935208999997</v>
      </c>
      <c r="E36" s="21">
        <v>242.22674654999997</v>
      </c>
      <c r="F36" s="21">
        <v>313.61831812999998</v>
      </c>
      <c r="G36" s="21">
        <v>420.71734600000002</v>
      </c>
      <c r="H36" s="21">
        <v>505.17951986999975</v>
      </c>
      <c r="I36" s="21">
        <v>643.79892808999989</v>
      </c>
      <c r="J36" s="21">
        <v>658.80203263000021</v>
      </c>
      <c r="K36" s="21">
        <v>1250.0740970771221</v>
      </c>
      <c r="L36" s="21">
        <v>1593.6605481065571</v>
      </c>
      <c r="M36" s="21">
        <v>1929.9494043860443</v>
      </c>
      <c r="N36" s="21">
        <v>2364.9244293433635</v>
      </c>
      <c r="O36" s="21">
        <v>3010.8156700813897</v>
      </c>
      <c r="P36" s="21">
        <v>4016.3492574623333</v>
      </c>
      <c r="Q36" s="21">
        <v>5356.2918767627489</v>
      </c>
      <c r="R36" s="21">
        <v>9016.9547170433852</v>
      </c>
      <c r="S36" s="21">
        <v>9188.8923384677073</v>
      </c>
      <c r="T36" s="21">
        <v>11175.787534722507</v>
      </c>
      <c r="U36" s="21">
        <v>17785.869806669645</v>
      </c>
    </row>
    <row r="37" spans="1:21" ht="13" x14ac:dyDescent="0.25">
      <c r="A37" s="13" t="s">
        <v>7</v>
      </c>
      <c r="B37" s="21">
        <v>7.32582327545797</v>
      </c>
      <c r="C37" s="21">
        <v>4.9049088345046199</v>
      </c>
      <c r="D37" s="21">
        <v>5.0711803323337428</v>
      </c>
      <c r="E37" s="21">
        <v>5.5738448798641933</v>
      </c>
      <c r="F37" s="21">
        <v>17.474262645942286</v>
      </c>
      <c r="G37" s="21">
        <v>28.972433711408911</v>
      </c>
      <c r="H37" s="21">
        <v>47.729704854198282</v>
      </c>
      <c r="I37" s="21">
        <v>40.651402916080698</v>
      </c>
      <c r="J37" s="21">
        <v>56.877257438457477</v>
      </c>
      <c r="K37" s="21">
        <v>46.947752735783702</v>
      </c>
      <c r="L37" s="21">
        <v>48.054752961546065</v>
      </c>
      <c r="M37" s="21">
        <v>57.776497402711044</v>
      </c>
      <c r="N37" s="21">
        <v>72.382308819288951</v>
      </c>
      <c r="O37" s="21">
        <v>98.214020279668517</v>
      </c>
      <c r="P37" s="21">
        <v>122.54955929985566</v>
      </c>
      <c r="Q37" s="21">
        <v>150.86415317328076</v>
      </c>
      <c r="R37" s="21">
        <v>187.72716057014944</v>
      </c>
      <c r="S37" s="21">
        <v>279.9213627890382</v>
      </c>
      <c r="T37" s="21">
        <v>443.55725593530036</v>
      </c>
      <c r="U37" s="21">
        <v>569.9091488446752</v>
      </c>
    </row>
    <row r="38" spans="1:21" ht="13" x14ac:dyDescent="0.25">
      <c r="A38" s="13" t="s">
        <v>64</v>
      </c>
      <c r="B38" s="21">
        <v>25.764487678644368</v>
      </c>
      <c r="C38" s="21">
        <v>24.95420703248627</v>
      </c>
      <c r="D38" s="21">
        <v>25.820114095118136</v>
      </c>
      <c r="E38" s="21">
        <v>34.210226463197692</v>
      </c>
      <c r="F38" s="21">
        <v>37.177317072311794</v>
      </c>
      <c r="G38" s="21">
        <v>45.253947098769999</v>
      </c>
      <c r="H38" s="21">
        <v>55.763568051570005</v>
      </c>
      <c r="I38" s="21">
        <v>65.980610439990002</v>
      </c>
      <c r="J38" s="21">
        <v>77.647698716180017</v>
      </c>
      <c r="K38" s="21">
        <v>83.530216952934666</v>
      </c>
      <c r="L38" s="21">
        <v>109.36837378446887</v>
      </c>
      <c r="M38" s="21">
        <v>136.69894754274978</v>
      </c>
      <c r="N38" s="21">
        <v>175.74828394812982</v>
      </c>
      <c r="O38" s="21">
        <v>235.75435382351631</v>
      </c>
      <c r="P38" s="21">
        <v>316.49696831257933</v>
      </c>
      <c r="Q38" s="21">
        <v>411.44516738886415</v>
      </c>
      <c r="R38" s="21">
        <v>603.0643962751484</v>
      </c>
      <c r="S38" s="21">
        <v>700.15845245920457</v>
      </c>
      <c r="T38" s="21">
        <v>1023.8050718970721</v>
      </c>
      <c r="U38" s="21">
        <v>1283.1423603693297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</row>
    <row r="40" spans="1:21" ht="13" x14ac:dyDescent="0.25">
      <c r="A40" s="79" t="s">
        <v>76</v>
      </c>
      <c r="B40" s="21">
        <v>0.57832605000000004</v>
      </c>
      <c r="C40" s="21">
        <v>0.55517254000000005</v>
      </c>
      <c r="D40" s="21">
        <v>0.68744587000000001</v>
      </c>
      <c r="E40" s="21">
        <v>0.76550426999999999</v>
      </c>
      <c r="F40" s="21">
        <v>0.94174429917438596</v>
      </c>
      <c r="G40" s="21">
        <v>2.1578194389028518</v>
      </c>
      <c r="H40" s="21">
        <v>1.607121824951252</v>
      </c>
      <c r="I40" s="21">
        <v>0.45729799999999998</v>
      </c>
      <c r="J40" s="21">
        <v>2.22987921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1:21" ht="13" x14ac:dyDescent="0.25">
      <c r="A41" s="13" t="s">
        <v>8</v>
      </c>
      <c r="B41" s="21">
        <v>19.721581118280952</v>
      </c>
      <c r="C41" s="21">
        <v>20.636593120591673</v>
      </c>
      <c r="D41" s="21">
        <v>27.873420089187615</v>
      </c>
      <c r="E41" s="21">
        <v>44.861584758515569</v>
      </c>
      <c r="F41" s="21">
        <v>56.072194725251691</v>
      </c>
      <c r="G41" s="21">
        <v>102.30036600796905</v>
      </c>
      <c r="H41" s="21">
        <v>104.30467816597702</v>
      </c>
      <c r="I41" s="21">
        <v>129.11336933733145</v>
      </c>
      <c r="J41" s="21">
        <v>113.465731225177</v>
      </c>
      <c r="K41" s="21">
        <v>205.7502424212135</v>
      </c>
      <c r="L41" s="21">
        <v>304.54598096481106</v>
      </c>
      <c r="M41" s="21">
        <v>353.76922346435549</v>
      </c>
      <c r="N41" s="21">
        <v>433.47124781235357</v>
      </c>
      <c r="O41" s="21">
        <v>630.86775890093088</v>
      </c>
      <c r="P41" s="21">
        <v>857.1197252001881</v>
      </c>
      <c r="Q41" s="21">
        <v>1077.4166903257246</v>
      </c>
      <c r="R41" s="21">
        <v>1033.4004099766012</v>
      </c>
      <c r="S41" s="21">
        <v>1688.0932214647917</v>
      </c>
      <c r="T41" s="21">
        <v>2121.5225904930267</v>
      </c>
      <c r="U41" s="21">
        <v>2664.2852948313466</v>
      </c>
    </row>
    <row r="42" spans="1:21" ht="13" x14ac:dyDescent="0.3">
      <c r="A42" s="15" t="s">
        <v>10</v>
      </c>
      <c r="B42" s="20">
        <v>266.37479864808455</v>
      </c>
      <c r="C42" s="20">
        <v>249.9239026338513</v>
      </c>
      <c r="D42" s="20">
        <v>274.79484095549594</v>
      </c>
      <c r="E42" s="20">
        <v>374.68622139915675</v>
      </c>
      <c r="F42" s="20">
        <v>519.89358263621432</v>
      </c>
      <c r="G42" s="20">
        <v>687.95265114935637</v>
      </c>
      <c r="H42" s="20">
        <v>824.83682626517191</v>
      </c>
      <c r="I42" s="20">
        <v>1037.5597339534936</v>
      </c>
      <c r="J42" s="20">
        <v>1094.7357807935016</v>
      </c>
      <c r="K42" s="20">
        <v>1838.4817758417907</v>
      </c>
      <c r="L42" s="20">
        <v>2364.4050063622599</v>
      </c>
      <c r="M42" s="20">
        <v>2760.939612069616</v>
      </c>
      <c r="N42" s="20">
        <v>3502.6580096233183</v>
      </c>
      <c r="O42" s="20">
        <v>4810.505240196153</v>
      </c>
      <c r="P42" s="20">
        <v>6743.7154785829553</v>
      </c>
      <c r="Q42" s="20">
        <v>8338.1035878824714</v>
      </c>
      <c r="R42" s="20">
        <v>13144.108978035016</v>
      </c>
      <c r="S42" s="20">
        <v>15010.722828370588</v>
      </c>
      <c r="T42" s="20">
        <v>18703.301498324196</v>
      </c>
      <c r="U42" s="20">
        <v>27191.859926307254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topLeftCell="A28" workbookViewId="0">
      <selection activeCell="B11" sqref="B11"/>
    </sheetView>
  </sheetViews>
  <sheetFormatPr baseColWidth="10" defaultRowHeight="12.5" x14ac:dyDescent="0.25"/>
  <cols>
    <col min="1" max="1" width="31" customWidth="1"/>
    <col min="2" max="19" width="12.7265625" bestFit="1" customWidth="1"/>
  </cols>
  <sheetData>
    <row r="1" spans="1:21" ht="15.5" x14ac:dyDescent="0.35">
      <c r="A1" s="22" t="s">
        <v>46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131.749028007047</v>
      </c>
      <c r="C6" s="17">
        <v>117.16077428522809</v>
      </c>
      <c r="D6" s="17">
        <v>164.34883906449545</v>
      </c>
      <c r="E6" s="17">
        <v>220.15671837139146</v>
      </c>
      <c r="F6" s="17">
        <v>281.31534107429769</v>
      </c>
      <c r="G6" s="17">
        <v>403.16997602247699</v>
      </c>
      <c r="H6" s="17">
        <v>552.35056689348551</v>
      </c>
      <c r="I6" s="17">
        <v>554.15015578045541</v>
      </c>
      <c r="J6" s="17">
        <v>760.74338815998556</v>
      </c>
      <c r="K6" s="17">
        <v>895.46337184201695</v>
      </c>
      <c r="L6" s="17">
        <v>1259.1792285450292</v>
      </c>
      <c r="M6" s="17">
        <v>1675.642914681016</v>
      </c>
      <c r="N6" s="17">
        <v>2034.0904308640165</v>
      </c>
      <c r="O6" s="17">
        <v>2929.5845013754706</v>
      </c>
      <c r="P6" s="17">
        <v>3922.9896925323737</v>
      </c>
      <c r="Q6" s="17">
        <v>4916.3948836892769</v>
      </c>
      <c r="R6" s="17">
        <v>6670.6896099430787</v>
      </c>
      <c r="S6" s="17">
        <v>7818.4798138013257</v>
      </c>
      <c r="T6" s="17">
        <v>10397.945069943389</v>
      </c>
      <c r="U6" s="17">
        <v>13624.738358072333</v>
      </c>
    </row>
    <row r="7" spans="1:21" ht="13" x14ac:dyDescent="0.3">
      <c r="A7" s="2" t="s">
        <v>48</v>
      </c>
      <c r="B7" s="17">
        <v>3307.4516244175074</v>
      </c>
      <c r="C7" s="17">
        <v>2921.9093776450991</v>
      </c>
      <c r="D7" s="17">
        <v>4072.0050642827691</v>
      </c>
      <c r="E7" s="17">
        <v>5419.3756983899029</v>
      </c>
      <c r="F7" s="17">
        <v>6880.2565034231702</v>
      </c>
      <c r="G7" s="17">
        <v>9797.410556875795</v>
      </c>
      <c r="H7" s="17">
        <v>13337.290937689799</v>
      </c>
      <c r="I7" s="17">
        <v>13296.199911553567</v>
      </c>
      <c r="J7" s="17">
        <v>18138.562131264451</v>
      </c>
      <c r="K7" s="17">
        <v>20154.022458239</v>
      </c>
      <c r="L7" s="17">
        <v>27877.066761385668</v>
      </c>
      <c r="M7" s="17">
        <v>36495.250134621601</v>
      </c>
      <c r="N7" s="17">
        <v>43583.605040903698</v>
      </c>
      <c r="O7" s="17">
        <v>61757.37296573288</v>
      </c>
      <c r="P7" s="17">
        <v>81110.565058272332</v>
      </c>
      <c r="Q7" s="17">
        <v>100463.7571508118</v>
      </c>
      <c r="R7" s="17">
        <v>134386.75228540791</v>
      </c>
      <c r="S7" s="17">
        <v>155489.52556134929</v>
      </c>
      <c r="T7" s="17">
        <v>204394.26541011539</v>
      </c>
      <c r="U7" s="17">
        <v>265031.48066589504</v>
      </c>
    </row>
    <row r="8" spans="1:21" ht="13" x14ac:dyDescent="0.3">
      <c r="A8" s="1" t="s">
        <v>49</v>
      </c>
      <c r="B8" s="76">
        <v>0.25936553492489856</v>
      </c>
      <c r="C8" s="76">
        <v>0.2463152422344923</v>
      </c>
      <c r="D8" s="76">
        <v>0.2710036171971566</v>
      </c>
      <c r="E8" s="76">
        <v>0.29621147851838509</v>
      </c>
      <c r="F8" s="76">
        <v>0.28580093873099544</v>
      </c>
      <c r="G8" s="76">
        <v>0.30056035752317084</v>
      </c>
      <c r="H8" s="76">
        <v>0.32198423640641238</v>
      </c>
      <c r="I8" s="76">
        <v>0.26755866136069878</v>
      </c>
      <c r="J8" s="76">
        <v>0.3070989528985828</v>
      </c>
      <c r="K8" s="76">
        <v>0.40581344079490023</v>
      </c>
      <c r="L8" s="76">
        <v>0.40554037939382809</v>
      </c>
      <c r="M8" s="76">
        <v>0.4287512955522747</v>
      </c>
      <c r="N8" s="76">
        <v>0.40219865880796385</v>
      </c>
      <c r="O8" s="76">
        <v>0.40964012398081001</v>
      </c>
      <c r="P8" s="76">
        <v>0.3907910623119617</v>
      </c>
      <c r="Q8" s="76">
        <v>0.37194200064311345</v>
      </c>
      <c r="R8" s="76">
        <v>0.38148553655768569</v>
      </c>
      <c r="S8" s="76">
        <v>0.35182878886757407</v>
      </c>
      <c r="T8" s="76">
        <v>0.36121373463558432</v>
      </c>
      <c r="U8" s="76">
        <v>0.36075082150099258</v>
      </c>
    </row>
    <row r="9" spans="1:21" ht="13" x14ac:dyDescent="0.3">
      <c r="A9" s="1" t="s">
        <v>50</v>
      </c>
      <c r="B9" s="76">
        <v>0.49143382710654615</v>
      </c>
      <c r="C9" s="76">
        <v>0.48558523122882069</v>
      </c>
      <c r="D9" s="76">
        <v>0.47158206033432037</v>
      </c>
      <c r="E9" s="76">
        <v>0.50869131703819259</v>
      </c>
      <c r="F9" s="76">
        <v>0.53725197217310372</v>
      </c>
      <c r="G9" s="76">
        <v>0.54365336072827242</v>
      </c>
      <c r="H9" s="76">
        <v>0.57428769204852648</v>
      </c>
      <c r="I9" s="76">
        <v>0.51434849677799221</v>
      </c>
      <c r="J9" s="76">
        <v>0.51791094734136101</v>
      </c>
      <c r="K9" s="76">
        <v>0.63397988310025288</v>
      </c>
      <c r="L9" s="76">
        <v>0.62795758011110558</v>
      </c>
      <c r="M9" s="76">
        <v>0.67743469760240693</v>
      </c>
      <c r="N9" s="76">
        <v>0.62997205921930166</v>
      </c>
      <c r="O9" s="76">
        <v>0.64211672033767953</v>
      </c>
      <c r="P9" s="76">
        <v>0.60734753026053068</v>
      </c>
      <c r="Q9" s="76">
        <v>0.57257834018338172</v>
      </c>
      <c r="R9" s="76">
        <v>0.61894569107802955</v>
      </c>
      <c r="S9" s="76">
        <v>0.57035942971217735</v>
      </c>
      <c r="T9" s="76">
        <v>0.55432056029125654</v>
      </c>
      <c r="U9" s="76">
        <v>0.59653518159621233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25">
      <c r="A17" s="75" t="s">
        <v>13</v>
      </c>
      <c r="B17" s="18">
        <v>78.450076617460013</v>
      </c>
      <c r="C17" s="18">
        <v>78.542021742149501</v>
      </c>
      <c r="D17" s="18">
        <v>97.095146874667122</v>
      </c>
      <c r="E17" s="18">
        <v>153.01027429327516</v>
      </c>
      <c r="F17" s="18">
        <v>191.16201877874676</v>
      </c>
      <c r="G17" s="18">
        <v>268.81417231939287</v>
      </c>
      <c r="H17" s="18">
        <v>384.41109545606577</v>
      </c>
      <c r="I17" s="18">
        <v>402.11138597970341</v>
      </c>
      <c r="J17" s="18">
        <v>543.05928449999999</v>
      </c>
      <c r="K17" s="18">
        <v>576.83080001470125</v>
      </c>
      <c r="L17" s="18">
        <v>830.50660090830172</v>
      </c>
      <c r="M17" s="18">
        <v>1088.4526443587986</v>
      </c>
      <c r="N17" s="18">
        <v>1380.0004611731017</v>
      </c>
      <c r="O17" s="18">
        <v>2032.0780483372</v>
      </c>
      <c r="P17" s="18">
        <v>2707.9455260454788</v>
      </c>
      <c r="Q17" s="18">
        <v>3383.813003753758</v>
      </c>
      <c r="R17" s="18">
        <v>4180.8354140080255</v>
      </c>
      <c r="S17" s="18">
        <v>4174.22383632724</v>
      </c>
      <c r="T17" s="18">
        <v>5266.5710588809006</v>
      </c>
      <c r="U17" s="18">
        <v>7590.5706886347043</v>
      </c>
    </row>
    <row r="18" spans="1:21" ht="13" x14ac:dyDescent="0.3">
      <c r="A18" s="2" t="s">
        <v>14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</row>
    <row r="19" spans="1:21" ht="13" x14ac:dyDescent="0.3">
      <c r="A19" s="2" t="s">
        <v>15</v>
      </c>
      <c r="B19" s="19">
        <v>53.196060584137797</v>
      </c>
      <c r="C19" s="19">
        <v>38.307790925633611</v>
      </c>
      <c r="D19" s="19">
        <v>62.162267304651763</v>
      </c>
      <c r="E19" s="19">
        <v>65.673655501481733</v>
      </c>
      <c r="F19" s="19">
        <v>89.37123008556857</v>
      </c>
      <c r="G19" s="19">
        <v>133.13833320733573</v>
      </c>
      <c r="H19" s="19">
        <v>164.66498783265826</v>
      </c>
      <c r="I19" s="19">
        <v>149.65990295311775</v>
      </c>
      <c r="J19" s="19">
        <v>214.05524069764419</v>
      </c>
      <c r="K19" s="18">
        <v>314.27041313200243</v>
      </c>
      <c r="L19" s="18">
        <v>423.59060618935803</v>
      </c>
      <c r="M19" s="18">
        <v>577.50462804856704</v>
      </c>
      <c r="N19" s="18">
        <v>645.09013551935379</v>
      </c>
      <c r="O19" s="18">
        <v>885.7797115187459</v>
      </c>
      <c r="P19" s="18">
        <v>1200.209396507249</v>
      </c>
      <c r="Q19" s="18">
        <v>1514.639081495752</v>
      </c>
      <c r="R19" s="18">
        <v>2457.3843102614023</v>
      </c>
      <c r="S19" s="18">
        <v>3610.6707461952087</v>
      </c>
      <c r="T19" s="18">
        <v>5052.5994736193788</v>
      </c>
      <c r="U19" s="18">
        <v>5985.0887298460802</v>
      </c>
    </row>
    <row r="20" spans="1:21" ht="13" x14ac:dyDescent="0.25">
      <c r="A20" s="14" t="s">
        <v>23</v>
      </c>
      <c r="B20" s="18">
        <v>11.613785918758285</v>
      </c>
      <c r="C20" s="18">
        <v>10.528795947844761</v>
      </c>
      <c r="D20" s="18">
        <v>11.898148913985821</v>
      </c>
      <c r="E20" s="18">
        <v>12.844590616735371</v>
      </c>
      <c r="F20" s="18">
        <v>15.447145723492165</v>
      </c>
      <c r="G20" s="18">
        <v>20.240710499196773</v>
      </c>
      <c r="H20" s="18">
        <v>22.665178245815625</v>
      </c>
      <c r="I20" s="18">
        <v>28.169113962871574</v>
      </c>
      <c r="J20" s="18">
        <v>44.696012664901609</v>
      </c>
      <c r="K20" s="18">
        <v>67.490961416044513</v>
      </c>
      <c r="L20" s="18">
        <v>93.401644259363763</v>
      </c>
      <c r="M20" s="18">
        <v>121.41136540314176</v>
      </c>
      <c r="N20" s="18">
        <v>140.80326156229069</v>
      </c>
      <c r="O20" s="18">
        <v>174.80980660954711</v>
      </c>
      <c r="P20" s="18">
        <v>207.04983288542576</v>
      </c>
      <c r="Q20" s="18">
        <v>239.28985916130443</v>
      </c>
      <c r="R20" s="18">
        <v>324.7268449652409</v>
      </c>
      <c r="S20" s="18">
        <v>428.64817530455906</v>
      </c>
      <c r="T20" s="18">
        <v>691.64498030718676</v>
      </c>
      <c r="U20" s="18">
        <v>875.40574697072327</v>
      </c>
    </row>
    <row r="21" spans="1:21" ht="12.75" customHeight="1" x14ac:dyDescent="0.25">
      <c r="A21" s="14" t="s">
        <v>22</v>
      </c>
      <c r="B21" s="18">
        <f>+B19-B20</f>
        <v>41.582274665379515</v>
      </c>
      <c r="C21" s="18">
        <f t="shared" ref="C21:U21" si="0">+C19-C20</f>
        <v>27.778994977788848</v>
      </c>
      <c r="D21" s="18">
        <f t="shared" si="0"/>
        <v>50.264118390665942</v>
      </c>
      <c r="E21" s="18">
        <f t="shared" si="0"/>
        <v>52.829064884746359</v>
      </c>
      <c r="F21" s="18">
        <f t="shared" si="0"/>
        <v>73.9240843620764</v>
      </c>
      <c r="G21" s="18">
        <f t="shared" si="0"/>
        <v>112.89762270813895</v>
      </c>
      <c r="H21" s="18">
        <f t="shared" si="0"/>
        <v>141.99980958684262</v>
      </c>
      <c r="I21" s="18">
        <f t="shared" si="0"/>
        <v>121.49078899024617</v>
      </c>
      <c r="J21" s="18">
        <f t="shared" si="0"/>
        <v>169.35922803274258</v>
      </c>
      <c r="K21" s="18">
        <f t="shared" si="0"/>
        <v>246.77945171595792</v>
      </c>
      <c r="L21" s="18">
        <f t="shared" si="0"/>
        <v>330.18896192999426</v>
      </c>
      <c r="M21" s="18">
        <f t="shared" si="0"/>
        <v>456.09326264542528</v>
      </c>
      <c r="N21" s="18">
        <f t="shared" si="0"/>
        <v>504.28687395706311</v>
      </c>
      <c r="O21" s="18">
        <f t="shared" si="0"/>
        <v>710.96990490919882</v>
      </c>
      <c r="P21" s="18">
        <f t="shared" si="0"/>
        <v>993.15956362182328</v>
      </c>
      <c r="Q21" s="18">
        <f t="shared" si="0"/>
        <v>1275.3492223344474</v>
      </c>
      <c r="R21" s="18">
        <f t="shared" si="0"/>
        <v>2132.6574652961613</v>
      </c>
      <c r="S21" s="18">
        <f t="shared" si="0"/>
        <v>3182.0225708906496</v>
      </c>
      <c r="T21" s="18">
        <f t="shared" si="0"/>
        <v>4360.9544933121924</v>
      </c>
      <c r="U21" s="18">
        <f t="shared" si="0"/>
        <v>5109.6829828753571</v>
      </c>
    </row>
    <row r="22" spans="1:21" ht="13" x14ac:dyDescent="0.3">
      <c r="A22" s="2" t="s">
        <v>16</v>
      </c>
      <c r="B22" s="18">
        <v>0.10289080544920309</v>
      </c>
      <c r="C22" s="18">
        <v>0.31096161744498491</v>
      </c>
      <c r="D22" s="18">
        <v>5.0914248851765613</v>
      </c>
      <c r="E22" s="18">
        <v>1.4727885766345625</v>
      </c>
      <c r="F22" s="18">
        <v>0.78209220998238416</v>
      </c>
      <c r="G22" s="18">
        <v>1.2174704957482863</v>
      </c>
      <c r="H22" s="18">
        <v>3.2744836047615116</v>
      </c>
      <c r="I22" s="18">
        <v>2.3788668476341934</v>
      </c>
      <c r="J22" s="18">
        <v>3.6288629623414228</v>
      </c>
      <c r="K22" s="18">
        <v>4.3621586953133438</v>
      </c>
      <c r="L22" s="18">
        <v>5.0820214473693515</v>
      </c>
      <c r="M22" s="18">
        <v>9.685642273650144</v>
      </c>
      <c r="N22" s="18">
        <v>8.999834171561222</v>
      </c>
      <c r="O22" s="18">
        <v>11.726741519524378</v>
      </c>
      <c r="P22" s="18">
        <v>14.834769979648671</v>
      </c>
      <c r="Q22" s="18">
        <v>17.942798439772965</v>
      </c>
      <c r="R22" s="18">
        <v>32.469885673650509</v>
      </c>
      <c r="S22" s="18">
        <v>33.585231278873763</v>
      </c>
      <c r="T22" s="18">
        <v>78.774537443118987</v>
      </c>
      <c r="U22" s="18">
        <v>49.078939591540177</v>
      </c>
    </row>
    <row r="23" spans="1:21" ht="13" x14ac:dyDescent="0.25">
      <c r="A23" s="9" t="s">
        <v>10</v>
      </c>
      <c r="B23" s="20">
        <v>131.749028007047</v>
      </c>
      <c r="C23" s="20">
        <v>117.1607742852281</v>
      </c>
      <c r="D23" s="20">
        <v>164.34883906449545</v>
      </c>
      <c r="E23" s="20">
        <v>220.15671837139146</v>
      </c>
      <c r="F23" s="20">
        <v>281.31534107429775</v>
      </c>
      <c r="G23" s="20">
        <v>403.16997602247687</v>
      </c>
      <c r="H23" s="20">
        <v>552.35056689348551</v>
      </c>
      <c r="I23" s="20">
        <v>554.15015578045529</v>
      </c>
      <c r="J23" s="20">
        <v>760.74338815998556</v>
      </c>
      <c r="K23" s="20">
        <v>895.46337184201707</v>
      </c>
      <c r="L23" s="20">
        <v>1259.179228545029</v>
      </c>
      <c r="M23" s="20">
        <v>1675.6429146810156</v>
      </c>
      <c r="N23" s="20">
        <v>2034.0904308640168</v>
      </c>
      <c r="O23" s="20">
        <v>2929.5845013754702</v>
      </c>
      <c r="P23" s="20">
        <v>3922.9896925323765</v>
      </c>
      <c r="Q23" s="20">
        <v>4916.3948836892823</v>
      </c>
      <c r="R23" s="20">
        <v>6670.6896099430778</v>
      </c>
      <c r="S23" s="20">
        <v>7818.479813801323</v>
      </c>
      <c r="T23" s="20">
        <v>10397.9450699434</v>
      </c>
      <c r="U23" s="20">
        <v>13624.738358072324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1.9302146987331283</v>
      </c>
      <c r="C31" s="21">
        <v>1.1724678701788092</v>
      </c>
      <c r="D31" s="21">
        <v>1.3994313655471924</v>
      </c>
      <c r="E31" s="21">
        <v>2.4275071014678415</v>
      </c>
      <c r="F31" s="21">
        <v>2.5339990216989214</v>
      </c>
      <c r="G31" s="21">
        <v>4.4905399075308239</v>
      </c>
      <c r="H31" s="21">
        <v>8.1047742958427449</v>
      </c>
      <c r="I31" s="21">
        <v>3.8420369280847164</v>
      </c>
      <c r="J31" s="21">
        <v>4.9932424503920494</v>
      </c>
      <c r="K31" s="21">
        <v>9.0296172616984141</v>
      </c>
      <c r="L31" s="21">
        <v>14.317896914003772</v>
      </c>
      <c r="M31" s="21">
        <v>9.6689683176792016</v>
      </c>
      <c r="N31" s="21">
        <v>27.256379489748166</v>
      </c>
      <c r="O31" s="21">
        <v>44.135358799888387</v>
      </c>
      <c r="P31" s="21">
        <v>69.247270054749038</v>
      </c>
      <c r="Q31" s="21">
        <v>94.359181309609696</v>
      </c>
      <c r="R31" s="21">
        <v>224.09243916388982</v>
      </c>
      <c r="S31" s="21">
        <v>371.10463503551995</v>
      </c>
      <c r="T31" s="21">
        <v>787.88435155653895</v>
      </c>
      <c r="U31" s="21">
        <v>1056.7447917024372</v>
      </c>
    </row>
    <row r="32" spans="1:21" ht="13" x14ac:dyDescent="0.25">
      <c r="A32" s="13" t="s">
        <v>12</v>
      </c>
      <c r="B32" s="21">
        <v>5.1445402724601547E-2</v>
      </c>
      <c r="C32" s="21">
        <v>0.23361198603772618</v>
      </c>
      <c r="D32" s="21">
        <v>2.1897975316098797</v>
      </c>
      <c r="E32" s="21">
        <v>1.2817276223157177</v>
      </c>
      <c r="F32" s="21">
        <v>0.38347430671049054</v>
      </c>
      <c r="G32" s="21">
        <v>0.15917279686349592</v>
      </c>
      <c r="H32" s="21">
        <v>0.46715097089200902</v>
      </c>
      <c r="I32" s="21">
        <v>0</v>
      </c>
      <c r="J32" s="21">
        <v>1.0869097409439328</v>
      </c>
      <c r="K32" s="21">
        <v>0.10080011676464556</v>
      </c>
      <c r="L32" s="21">
        <v>0.25826915246828536</v>
      </c>
      <c r="M32" s="21">
        <v>0.11197179407802549</v>
      </c>
      <c r="N32" s="21">
        <v>1.1436843828053921E-2</v>
      </c>
      <c r="O32" s="21">
        <v>0</v>
      </c>
      <c r="P32" s="21">
        <v>0.72815081855109254</v>
      </c>
      <c r="Q32" s="21">
        <v>1.4563016371021851</v>
      </c>
      <c r="R32" s="21">
        <v>3.9005792256022063</v>
      </c>
      <c r="S32" s="21">
        <v>5.3133985586575161</v>
      </c>
      <c r="T32" s="21">
        <v>2.3303695743425761E-2</v>
      </c>
      <c r="U32" s="21">
        <v>3.8390751641071992</v>
      </c>
    </row>
    <row r="33" spans="1:21" ht="12.75" customHeight="1" x14ac:dyDescent="0.25">
      <c r="A33" s="13" t="s">
        <v>3</v>
      </c>
      <c r="B33" s="21">
        <v>19.577707356246101</v>
      </c>
      <c r="C33" s="21">
        <v>7.6551367111948005</v>
      </c>
      <c r="D33" s="21">
        <v>18.519083916801289</v>
      </c>
      <c r="E33" s="21">
        <v>18.535455351171045</v>
      </c>
      <c r="F33" s="21">
        <v>28.172568510236669</v>
      </c>
      <c r="G33" s="21">
        <v>39.165573019811511</v>
      </c>
      <c r="H33" s="21">
        <v>42.019802741225917</v>
      </c>
      <c r="I33" s="21">
        <v>33.444866102239644</v>
      </c>
      <c r="J33" s="21">
        <v>42.282491001818684</v>
      </c>
      <c r="K33" s="21">
        <v>72.14832284916082</v>
      </c>
      <c r="L33" s="21">
        <v>77.894499618013626</v>
      </c>
      <c r="M33" s="21">
        <v>120.42482959824824</v>
      </c>
      <c r="N33" s="21">
        <v>120.15474443118944</v>
      </c>
      <c r="O33" s="21">
        <v>177.81415991799705</v>
      </c>
      <c r="P33" s="21">
        <v>245.30151051512956</v>
      </c>
      <c r="Q33" s="21">
        <v>312.78886111226205</v>
      </c>
      <c r="R33" s="21">
        <v>649.67349419939876</v>
      </c>
      <c r="S33" s="21">
        <v>825.1450744439104</v>
      </c>
      <c r="T33" s="21">
        <v>972.31084064911738</v>
      </c>
      <c r="U33" s="21">
        <v>410.59391056057143</v>
      </c>
    </row>
    <row r="34" spans="1:21" ht="12.75" customHeight="1" x14ac:dyDescent="0.25">
      <c r="A34" s="13" t="s">
        <v>77</v>
      </c>
      <c r="B34" s="21">
        <v>0.65475571024764723</v>
      </c>
      <c r="C34" s="21">
        <v>0.82530418245037718</v>
      </c>
      <c r="D34" s="21">
        <v>9.6031538069216008E-2</v>
      </c>
      <c r="E34" s="21">
        <v>0.12310063119507086</v>
      </c>
      <c r="F34" s="21">
        <v>2.3881454724632816</v>
      </c>
      <c r="G34" s="21">
        <v>3.9026799145487381</v>
      </c>
      <c r="H34" s="21">
        <v>8.1885384100256893</v>
      </c>
      <c r="I34" s="21">
        <v>4.3403574953502382</v>
      </c>
      <c r="J34" s="21">
        <v>7.2844212515447202</v>
      </c>
      <c r="K34" s="21">
        <v>10.496339635568409</v>
      </c>
      <c r="L34" s="21">
        <v>10.78355535201198</v>
      </c>
      <c r="M34" s="21">
        <v>16.500711503165672</v>
      </c>
      <c r="N34" s="21">
        <v>21.530777585375191</v>
      </c>
      <c r="O34" s="21">
        <v>26.747739581274647</v>
      </c>
      <c r="P34" s="21">
        <v>35.493983929480976</v>
      </c>
      <c r="Q34" s="21">
        <v>44.240228277687308</v>
      </c>
      <c r="R34" s="21">
        <v>63.335938204962765</v>
      </c>
      <c r="S34" s="21">
        <v>80.406574261081985</v>
      </c>
      <c r="T34" s="21">
        <v>145.45325665936767</v>
      </c>
      <c r="U34" s="21">
        <v>90.336427059987102</v>
      </c>
    </row>
    <row r="35" spans="1:21" ht="13" x14ac:dyDescent="0.25">
      <c r="A35" s="13" t="s">
        <v>5</v>
      </c>
      <c r="B35" s="21">
        <v>2.4600599814954642</v>
      </c>
      <c r="C35" s="21">
        <v>1.4943111193325844</v>
      </c>
      <c r="D35" s="21">
        <v>1.7835762526789172</v>
      </c>
      <c r="E35" s="21">
        <v>3.0938594960636285</v>
      </c>
      <c r="F35" s="21">
        <v>3.2295835227664784</v>
      </c>
      <c r="G35" s="21">
        <v>5.7231962481041503</v>
      </c>
      <c r="H35" s="21">
        <v>10.329540499998274</v>
      </c>
      <c r="I35" s="21">
        <v>4.8966787479198253</v>
      </c>
      <c r="J35" s="21">
        <v>6.3638909900417113</v>
      </c>
      <c r="K35" s="21">
        <v>6.5774128929137525</v>
      </c>
      <c r="L35" s="21">
        <v>4.1465574051419463</v>
      </c>
      <c r="M35" s="21">
        <v>61.824964064767265</v>
      </c>
      <c r="N35" s="21">
        <v>1.4763532615242858</v>
      </c>
      <c r="O35" s="21">
        <v>1.1224606452417085</v>
      </c>
      <c r="P35" s="21">
        <v>2.8255298793315289</v>
      </c>
      <c r="Q35" s="21">
        <v>4.5285991134213495</v>
      </c>
      <c r="R35" s="21">
        <v>7.9411734456718239</v>
      </c>
      <c r="S35" s="21">
        <v>5.6247911239480617</v>
      </c>
      <c r="T35" s="21">
        <v>7.4335634062715332</v>
      </c>
      <c r="U35" s="21">
        <v>15.076336356922049</v>
      </c>
    </row>
    <row r="36" spans="1:21" ht="13" x14ac:dyDescent="0.25">
      <c r="A36" s="13" t="s">
        <v>6</v>
      </c>
      <c r="B36" s="21">
        <v>64.88964786572852</v>
      </c>
      <c r="C36" s="21">
        <v>67.856800414292238</v>
      </c>
      <c r="D36" s="21">
        <v>85.843060945999511</v>
      </c>
      <c r="E36" s="21">
        <v>138.13341938838423</v>
      </c>
      <c r="F36" s="21">
        <v>174.15563207847856</v>
      </c>
      <c r="G36" s="21">
        <v>239.3971437830603</v>
      </c>
      <c r="H36" s="21">
        <v>336.14120930305614</v>
      </c>
      <c r="I36" s="21">
        <v>376.17408652474751</v>
      </c>
      <c r="J36" s="21">
        <v>510.01153867000005</v>
      </c>
      <c r="K36" s="21">
        <v>632.24676114970725</v>
      </c>
      <c r="L36" s="21">
        <v>880.0641115863873</v>
      </c>
      <c r="M36" s="21">
        <v>1186.9810783211271</v>
      </c>
      <c r="N36" s="21">
        <v>1521.1109004149446</v>
      </c>
      <c r="O36" s="21">
        <v>2197.9488530012559</v>
      </c>
      <c r="P36" s="21">
        <v>3003.7533475702239</v>
      </c>
      <c r="Q36" s="21">
        <v>3809.557842139192</v>
      </c>
      <c r="R36" s="21">
        <v>4504.5322738279156</v>
      </c>
      <c r="S36" s="21">
        <v>4926.6653486465293</v>
      </c>
      <c r="T36" s="21">
        <v>6241.7031668915279</v>
      </c>
      <c r="U36" s="21">
        <v>8580.5511649986875</v>
      </c>
    </row>
    <row r="37" spans="1:21" ht="13" x14ac:dyDescent="0.25">
      <c r="A37" s="13" t="s">
        <v>7</v>
      </c>
      <c r="B37" s="21">
        <v>1.1499999999999999</v>
      </c>
      <c r="C37" s="21">
        <v>3.0848456365412269</v>
      </c>
      <c r="D37" s="21">
        <v>3.3977352440293025</v>
      </c>
      <c r="E37" s="21">
        <v>1.9075238891955446</v>
      </c>
      <c r="F37" s="21">
        <v>2.8702880997507045</v>
      </c>
      <c r="G37" s="21">
        <v>5.2257415869915205</v>
      </c>
      <c r="H37" s="21">
        <v>5.4879706354512994</v>
      </c>
      <c r="I37" s="21">
        <v>5.7922778177256511</v>
      </c>
      <c r="J37" s="21">
        <v>6.096585000000001</v>
      </c>
      <c r="K37" s="21">
        <v>9.6675998099999987</v>
      </c>
      <c r="L37" s="21">
        <v>13.325512830687673</v>
      </c>
      <c r="M37" s="21">
        <v>15.034194701999985</v>
      </c>
      <c r="N37" s="21">
        <v>19.387853795854152</v>
      </c>
      <c r="O37" s="21">
        <v>35.112324625999953</v>
      </c>
      <c r="P37" s="21">
        <v>44.52350854149995</v>
      </c>
      <c r="Q37" s="21">
        <v>53.93469245699994</v>
      </c>
      <c r="R37" s="21">
        <v>96.249060486934724</v>
      </c>
      <c r="S37" s="21">
        <v>149.60330289411115</v>
      </c>
      <c r="T37" s="21">
        <v>346.39999855688598</v>
      </c>
      <c r="U37" s="21">
        <v>1080.2959191841528</v>
      </c>
    </row>
    <row r="38" spans="1:21" ht="13" x14ac:dyDescent="0.25">
      <c r="A38" s="13" t="s">
        <v>64</v>
      </c>
      <c r="B38" s="21">
        <v>11.613785918758285</v>
      </c>
      <c r="C38" s="21">
        <v>10.528795947844761</v>
      </c>
      <c r="D38" s="21">
        <v>11.898148913985821</v>
      </c>
      <c r="E38" s="21">
        <v>12.844590616735371</v>
      </c>
      <c r="F38" s="21">
        <v>15.447145723492165</v>
      </c>
      <c r="G38" s="21">
        <v>20.240710499196773</v>
      </c>
      <c r="H38" s="21">
        <v>22.665178245815625</v>
      </c>
      <c r="I38" s="21">
        <v>28.169113962871574</v>
      </c>
      <c r="J38" s="21">
        <v>44.696012664901609</v>
      </c>
      <c r="K38" s="21">
        <v>67.490961416044513</v>
      </c>
      <c r="L38" s="21">
        <v>93.401644259363763</v>
      </c>
      <c r="M38" s="21">
        <v>121.41136540314176</v>
      </c>
      <c r="N38" s="21">
        <v>140.80326156229069</v>
      </c>
      <c r="O38" s="21">
        <v>174.80980660954711</v>
      </c>
      <c r="P38" s="21">
        <v>207.04983288542576</v>
      </c>
      <c r="Q38" s="21">
        <v>239.28985916130443</v>
      </c>
      <c r="R38" s="21">
        <v>324.7268449652409</v>
      </c>
      <c r="S38" s="21">
        <v>428.64817530455906</v>
      </c>
      <c r="T38" s="21">
        <v>691.64498030718676</v>
      </c>
      <c r="U38" s="21">
        <v>875.40574697072327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2.8055958154974658</v>
      </c>
      <c r="E39" s="21">
        <v>6.7960323123774063E-2</v>
      </c>
      <c r="F39" s="21">
        <v>0</v>
      </c>
      <c r="G39" s="21">
        <v>0</v>
      </c>
      <c r="H39" s="21">
        <v>0</v>
      </c>
      <c r="I39" s="21">
        <v>1.5275356602769123E-2</v>
      </c>
      <c r="J39" s="21">
        <v>0</v>
      </c>
      <c r="K39" s="21">
        <v>0</v>
      </c>
      <c r="L39" s="21">
        <v>0</v>
      </c>
      <c r="M39" s="21">
        <v>0.49308214741855672</v>
      </c>
      <c r="N39" s="21">
        <v>0</v>
      </c>
      <c r="O39" s="21">
        <v>0.94500621949022268</v>
      </c>
      <c r="P39" s="21">
        <v>0.47250310974511134</v>
      </c>
      <c r="Q39" s="21">
        <v>0</v>
      </c>
      <c r="R39" s="21">
        <v>0</v>
      </c>
      <c r="S39" s="21">
        <v>0</v>
      </c>
      <c r="T39" s="21">
        <v>0</v>
      </c>
      <c r="U39" s="21">
        <v>2.8677576144333226</v>
      </c>
    </row>
    <row r="40" spans="1:21" ht="13" x14ac:dyDescent="0.25">
      <c r="A40" s="79" t="s">
        <v>76</v>
      </c>
      <c r="B40" s="21">
        <v>11.958020270749115</v>
      </c>
      <c r="C40" s="21">
        <v>7.5581664060735489</v>
      </c>
      <c r="D40" s="21">
        <v>7.7821972282800944</v>
      </c>
      <c r="E40" s="21">
        <v>12.896644241833888</v>
      </c>
      <c r="F40" s="21">
        <v>14.04010100556988</v>
      </c>
      <c r="G40" s="21">
        <v>24.037998241469676</v>
      </c>
      <c r="H40" s="21">
        <v>42.589485265156277</v>
      </c>
      <c r="I40" s="21">
        <v>19.949639937458727</v>
      </c>
      <c r="J40" s="21">
        <v>26.670760039999998</v>
      </c>
      <c r="K40" s="21">
        <v>0.55216608459526129</v>
      </c>
      <c r="L40" s="21">
        <v>18.892296319369034</v>
      </c>
      <c r="M40" s="21">
        <v>0.58566020679999997</v>
      </c>
      <c r="N40" s="21">
        <v>27.650704497812022</v>
      </c>
      <c r="O40" s="21">
        <v>6.3160716124899317</v>
      </c>
      <c r="P40" s="21">
        <v>6.1502082060448338</v>
      </c>
      <c r="Q40" s="21">
        <v>5.9843447995997359</v>
      </c>
      <c r="R40" s="21">
        <v>253.47229247273981</v>
      </c>
      <c r="S40" s="21">
        <v>258.98905209027259</v>
      </c>
      <c r="T40" s="21">
        <v>298.78911343983918</v>
      </c>
      <c r="U40" s="21">
        <v>321.93997755091721</v>
      </c>
    </row>
    <row r="41" spans="1:21" ht="13" x14ac:dyDescent="0.25">
      <c r="A41" s="13" t="s">
        <v>8</v>
      </c>
      <c r="B41" s="21">
        <v>17.463390802364142</v>
      </c>
      <c r="C41" s="21">
        <v>16.751334011282015</v>
      </c>
      <c r="D41" s="21">
        <v>28.634180311996747</v>
      </c>
      <c r="E41" s="21">
        <v>28.844929709905358</v>
      </c>
      <c r="F41" s="21">
        <v>38.094403333130565</v>
      </c>
      <c r="G41" s="21">
        <v>60.827220024899916</v>
      </c>
      <c r="H41" s="21">
        <v>76.356916526021593</v>
      </c>
      <c r="I41" s="21">
        <v>77.525822907454682</v>
      </c>
      <c r="J41" s="21">
        <v>111.2575363503429</v>
      </c>
      <c r="K41" s="21">
        <v>87.153390625563816</v>
      </c>
      <c r="L41" s="21">
        <v>146.09488510758143</v>
      </c>
      <c r="M41" s="21">
        <v>142.60608862259019</v>
      </c>
      <c r="N41" s="21">
        <v>154.70801898145015</v>
      </c>
      <c r="O41" s="21">
        <v>264.63272036228528</v>
      </c>
      <c r="P41" s="21">
        <v>307.44384702219429</v>
      </c>
      <c r="Q41" s="21">
        <v>350.25497368210335</v>
      </c>
      <c r="R41" s="21">
        <v>542.76551395072147</v>
      </c>
      <c r="S41" s="21">
        <v>766.97946144273612</v>
      </c>
      <c r="T41" s="21">
        <v>906.30249478091832</v>
      </c>
      <c r="U41" s="21">
        <v>1187.0872509093874</v>
      </c>
    </row>
    <row r="42" spans="1:21" ht="13" x14ac:dyDescent="0.3">
      <c r="A42" s="15" t="s">
        <v>10</v>
      </c>
      <c r="B42" s="20">
        <v>131.749028007047</v>
      </c>
      <c r="C42" s="20">
        <v>117.16077428522809</v>
      </c>
      <c r="D42" s="20">
        <v>164.34883906449542</v>
      </c>
      <c r="E42" s="20">
        <v>220.15671837139143</v>
      </c>
      <c r="F42" s="20">
        <v>281.31534107429769</v>
      </c>
      <c r="G42" s="20">
        <v>403.16997602247693</v>
      </c>
      <c r="H42" s="20">
        <v>552.35056689348562</v>
      </c>
      <c r="I42" s="20">
        <v>554.15015578045529</v>
      </c>
      <c r="J42" s="20">
        <v>760.74338815998556</v>
      </c>
      <c r="K42" s="20">
        <v>895.46337184201684</v>
      </c>
      <c r="L42" s="20">
        <v>1259.1792285450288</v>
      </c>
      <c r="M42" s="20">
        <v>1675.642914681016</v>
      </c>
      <c r="N42" s="20">
        <v>2034.0904308640165</v>
      </c>
      <c r="O42" s="20">
        <v>2929.5845013754702</v>
      </c>
      <c r="P42" s="20">
        <v>3922.9896925323756</v>
      </c>
      <c r="Q42" s="20">
        <v>4916.3948836892832</v>
      </c>
      <c r="R42" s="20">
        <v>6670.6896099430769</v>
      </c>
      <c r="S42" s="20">
        <v>7818.4798138013266</v>
      </c>
      <c r="T42" s="20">
        <v>10397.945069943398</v>
      </c>
      <c r="U42" s="20">
        <v>13624.738358072327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85"/>
  <sheetViews>
    <sheetView showGridLines="0" topLeftCell="A7" workbookViewId="0">
      <selection activeCell="B10" sqref="B10"/>
    </sheetView>
  </sheetViews>
  <sheetFormatPr baseColWidth="10" defaultRowHeight="12.5" x14ac:dyDescent="0.25"/>
  <cols>
    <col min="1" max="1" width="31.81640625" customWidth="1"/>
    <col min="2" max="19" width="12.7265625" bestFit="1" customWidth="1"/>
  </cols>
  <sheetData>
    <row r="1" spans="1:21" ht="15.5" x14ac:dyDescent="0.35">
      <c r="A1" s="22" t="s">
        <v>47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398</v>
      </c>
      <c r="C6" s="17">
        <v>392.4</v>
      </c>
      <c r="D6" s="17">
        <v>438.3</v>
      </c>
      <c r="E6" s="17">
        <v>549.70000000000005</v>
      </c>
      <c r="F6" s="17">
        <v>766.8</v>
      </c>
      <c r="G6" s="17">
        <v>1005.8</v>
      </c>
      <c r="H6" s="17">
        <v>1440.7</v>
      </c>
      <c r="I6" s="17">
        <v>1926.4</v>
      </c>
      <c r="J6" s="17">
        <v>2350.4</v>
      </c>
      <c r="K6" s="17">
        <v>2771.5571020225857</v>
      </c>
      <c r="L6" s="17">
        <v>3691.9527390612643</v>
      </c>
      <c r="M6" s="17">
        <v>4660.2074938982032</v>
      </c>
      <c r="N6" s="17">
        <v>6187.3066219753955</v>
      </c>
      <c r="O6" s="17">
        <v>8453.9249339326052</v>
      </c>
      <c r="P6" s="17">
        <v>11017.593222</v>
      </c>
      <c r="Q6" s="17">
        <v>14512.199644</v>
      </c>
      <c r="R6" s="17">
        <v>19457.464626131361</v>
      </c>
      <c r="S6" s="17">
        <v>24793.279215520153</v>
      </c>
      <c r="T6" s="17">
        <v>38838.66804079256</v>
      </c>
      <c r="U6" s="17">
        <v>45640.032264872236</v>
      </c>
    </row>
    <row r="7" spans="1:21" ht="13" x14ac:dyDescent="0.3">
      <c r="A7" s="2" t="s">
        <v>48</v>
      </c>
      <c r="B7" s="17">
        <v>798.4</v>
      </c>
      <c r="C7" s="17">
        <v>785.4</v>
      </c>
      <c r="D7" s="17">
        <v>875.1</v>
      </c>
      <c r="E7" s="17">
        <v>1094.7</v>
      </c>
      <c r="F7" s="17">
        <v>1523.2</v>
      </c>
      <c r="G7" s="17">
        <v>1993.4</v>
      </c>
      <c r="H7" s="17">
        <v>2850</v>
      </c>
      <c r="I7" s="17">
        <v>3805.9</v>
      </c>
      <c r="J7" s="17">
        <v>4642.5</v>
      </c>
      <c r="K7" s="17">
        <v>5402.8181447176594</v>
      </c>
      <c r="L7" s="17">
        <v>7176.6300490459826</v>
      </c>
      <c r="M7" s="17">
        <v>9026.9838507441182</v>
      </c>
      <c r="N7" s="17">
        <v>11937.850640476569</v>
      </c>
      <c r="O7" s="17">
        <v>16331.3594131256</v>
      </c>
      <c r="P7" s="17">
        <v>21244.22</v>
      </c>
      <c r="Q7" s="17">
        <v>27928.818753466512</v>
      </c>
      <c r="R7" s="17">
        <v>37361.254031127479</v>
      </c>
      <c r="S7" s="17">
        <v>47486.896797021902</v>
      </c>
      <c r="T7" s="17">
        <v>74185.286285551614</v>
      </c>
      <c r="U7" s="17">
        <v>87028.380050745356</v>
      </c>
    </row>
    <row r="8" spans="1:21" ht="13" x14ac:dyDescent="0.3">
      <c r="A8" s="1" t="s">
        <v>49</v>
      </c>
      <c r="B8" s="76">
        <v>0.32</v>
      </c>
      <c r="C8" s="76">
        <v>0.32899999999999996</v>
      </c>
      <c r="D8" s="76">
        <v>0.32100000000000001</v>
      </c>
      <c r="E8" s="76">
        <v>0.26100000000000001</v>
      </c>
      <c r="F8" s="76">
        <v>0.28999999999999998</v>
      </c>
      <c r="G8" s="76">
        <v>0.29499999999999998</v>
      </c>
      <c r="H8" s="76">
        <v>0.318</v>
      </c>
      <c r="I8" s="76">
        <v>0.32400000000000001</v>
      </c>
      <c r="J8" s="76">
        <v>0.35799999999999998</v>
      </c>
      <c r="K8" s="76">
        <v>0.28093868144953049</v>
      </c>
      <c r="L8" s="76">
        <v>0.29060252997223307</v>
      </c>
      <c r="M8" s="76">
        <v>0.29948522448744014</v>
      </c>
      <c r="N8" s="76">
        <v>0.30116122327516676</v>
      </c>
      <c r="O8" s="76">
        <v>0.29531613778183913</v>
      </c>
      <c r="P8" s="76">
        <v>0.28439839271320327</v>
      </c>
      <c r="Q8" s="76">
        <v>0.29087299085232599</v>
      </c>
      <c r="R8" s="76">
        <v>0.2768722003460104</v>
      </c>
      <c r="S8" s="76">
        <v>0.25488670363046034</v>
      </c>
      <c r="T8" s="76">
        <v>0.26200000000000001</v>
      </c>
      <c r="U8" s="76">
        <v>0.56767073113970301</v>
      </c>
    </row>
    <row r="9" spans="1:21" ht="13" x14ac:dyDescent="0.3">
      <c r="A9" s="1" t="s">
        <v>50</v>
      </c>
      <c r="B9" s="76">
        <v>0.66900000000000004</v>
      </c>
      <c r="C9" s="76">
        <v>0.66900000000000004</v>
      </c>
      <c r="D9" s="76">
        <v>0.66500000000000004</v>
      </c>
      <c r="E9" s="76">
        <v>0.65700000000000003</v>
      </c>
      <c r="F9" s="76">
        <v>0.61899999999999999</v>
      </c>
      <c r="G9" s="76">
        <v>0.59</v>
      </c>
      <c r="H9" s="76">
        <v>0.60699999999999998</v>
      </c>
      <c r="I9" s="76">
        <v>0.59299999999999997</v>
      </c>
      <c r="J9" s="76">
        <v>0.60799999999999998</v>
      </c>
      <c r="K9" s="76">
        <v>0.62140161946718642</v>
      </c>
      <c r="L9" s="76">
        <v>0.62943084774018132</v>
      </c>
      <c r="M9" s="76">
        <v>0.65183535775768264</v>
      </c>
      <c r="N9" s="76">
        <v>0.63574614551416564</v>
      </c>
      <c r="O9" s="76">
        <v>0.63842252988544357</v>
      </c>
      <c r="P9" s="76">
        <v>0.63400026596999637</v>
      </c>
      <c r="Q9" s="76">
        <v>0.6506417070262398</v>
      </c>
      <c r="R9" s="76">
        <v>0.59811062796521575</v>
      </c>
      <c r="S9" s="76">
        <v>0.59968530858873226</v>
      </c>
      <c r="T9" s="76">
        <v>0.6</v>
      </c>
      <c r="U9" s="76">
        <v>0.28892911705806262</v>
      </c>
    </row>
    <row r="10" spans="1:21" ht="13" x14ac:dyDescent="0.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2" ht="13" x14ac:dyDescent="0.25">
      <c r="A17" s="75" t="s">
        <v>13</v>
      </c>
      <c r="B17" s="18">
        <v>284.4991031804708</v>
      </c>
      <c r="C17" s="18">
        <v>283.05054396958167</v>
      </c>
      <c r="D17" s="18">
        <v>299.65277230393798</v>
      </c>
      <c r="E17" s="18">
        <v>371.1710381096488</v>
      </c>
      <c r="F17" s="18">
        <v>491.59799991123583</v>
      </c>
      <c r="G17" s="18">
        <v>646.27463952300309</v>
      </c>
      <c r="H17" s="18">
        <v>933.30790347675736</v>
      </c>
      <c r="I17" s="18">
        <v>1222.2167176866428</v>
      </c>
      <c r="J17" s="18">
        <v>1501.9656674056012</v>
      </c>
      <c r="K17" s="18">
        <v>1989.9372851999856</v>
      </c>
      <c r="L17" s="18">
        <v>2745.9957352347551</v>
      </c>
      <c r="M17" s="18">
        <v>3482.2407662030073</v>
      </c>
      <c r="N17" s="18">
        <v>4519.8554786730538</v>
      </c>
      <c r="O17" s="18">
        <v>6114.6794446615495</v>
      </c>
      <c r="P17" s="18">
        <v>7922.2526770000004</v>
      </c>
      <c r="Q17" s="18">
        <v>10754.309418999999</v>
      </c>
      <c r="R17" s="18">
        <v>14104.358120075947</v>
      </c>
      <c r="S17" s="18">
        <v>18088.466959027068</v>
      </c>
      <c r="T17" s="18">
        <v>28165.548802838915</v>
      </c>
      <c r="U17" s="18">
        <v>31686.16546614949</v>
      </c>
    </row>
    <row r="18" spans="1:22" ht="13" x14ac:dyDescent="0.3">
      <c r="A18" s="2" t="s">
        <v>14</v>
      </c>
      <c r="B18" s="19">
        <v>1.2143308844346743</v>
      </c>
      <c r="C18" s="19">
        <v>1.0307103961356483</v>
      </c>
      <c r="D18" s="19">
        <v>1.4367303494068728</v>
      </c>
      <c r="E18" s="19">
        <v>1.3376048451973044</v>
      </c>
      <c r="F18" s="19">
        <v>1.432093566370084</v>
      </c>
      <c r="G18" s="19">
        <v>2.5006218787225003</v>
      </c>
      <c r="H18" s="19">
        <v>3.6068743984219207</v>
      </c>
      <c r="I18" s="19">
        <v>3.8406673130851261</v>
      </c>
      <c r="J18" s="19">
        <v>5.0604715212350539</v>
      </c>
      <c r="K18" s="18">
        <v>26.182523795988288</v>
      </c>
      <c r="L18" s="18">
        <v>32.58685478987168</v>
      </c>
      <c r="M18" s="18">
        <v>34.464869651447266</v>
      </c>
      <c r="N18" s="18">
        <v>1.2516742699693357</v>
      </c>
      <c r="O18" s="18">
        <v>2.631352063420374</v>
      </c>
      <c r="P18" s="18">
        <v>2.242572</v>
      </c>
      <c r="Q18" s="18">
        <v>2.0527890000000002</v>
      </c>
      <c r="R18" s="18">
        <v>70.624003435804326</v>
      </c>
      <c r="S18" s="18">
        <v>79.908121029869051</v>
      </c>
      <c r="T18" s="18">
        <v>242.01880209521141</v>
      </c>
      <c r="U18" s="18">
        <v>0</v>
      </c>
    </row>
    <row r="19" spans="1:22" ht="13" x14ac:dyDescent="0.3">
      <c r="A19" s="2" t="s">
        <v>15</v>
      </c>
      <c r="B19" s="19">
        <v>109.46944958664119</v>
      </c>
      <c r="C19" s="19">
        <v>105.48247489604634</v>
      </c>
      <c r="D19" s="19">
        <v>133.70751315703976</v>
      </c>
      <c r="E19" s="19">
        <v>171.76282055511075</v>
      </c>
      <c r="F19" s="19">
        <v>266.82912873255674</v>
      </c>
      <c r="G19" s="19">
        <v>346.82916579928963</v>
      </c>
      <c r="H19" s="19">
        <v>500.19702339651786</v>
      </c>
      <c r="I19" s="19">
        <v>691.64388750262435</v>
      </c>
      <c r="J19" s="19">
        <v>834.91514758087601</v>
      </c>
      <c r="K19" s="18">
        <v>734.94215609909418</v>
      </c>
      <c r="L19" s="18">
        <v>890.9697463402822</v>
      </c>
      <c r="M19" s="18">
        <v>1118.9812892463494</v>
      </c>
      <c r="N19" s="18">
        <v>1628.5097248899388</v>
      </c>
      <c r="O19" s="18">
        <v>2283.6042412689599</v>
      </c>
      <c r="P19" s="18">
        <v>2976.632204</v>
      </c>
      <c r="Q19" s="18">
        <v>3561.1667900000002</v>
      </c>
      <c r="R19" s="18">
        <v>5086.9272353210526</v>
      </c>
      <c r="S19" s="18">
        <v>6393.9988467513858</v>
      </c>
      <c r="T19" s="18">
        <v>10080.537184883422</v>
      </c>
      <c r="U19" s="18">
        <v>13653.873583287283</v>
      </c>
    </row>
    <row r="20" spans="1:22" ht="13" x14ac:dyDescent="0.25">
      <c r="A20" s="14" t="s">
        <v>23</v>
      </c>
      <c r="B20" s="18">
        <v>27.208336519502875</v>
      </c>
      <c r="C20" s="18">
        <v>26.582033950769087</v>
      </c>
      <c r="D20" s="18">
        <v>37.17468631818614</v>
      </c>
      <c r="E20" s="18">
        <v>40.692321104417466</v>
      </c>
      <c r="F20" s="18">
        <v>54.873111344716484</v>
      </c>
      <c r="G20" s="18">
        <v>73.919637460512263</v>
      </c>
      <c r="H20" s="18">
        <v>93.77812855861302</v>
      </c>
      <c r="I20" s="18">
        <v>117.27688807663077</v>
      </c>
      <c r="J20" s="18">
        <v>147.37781289670153</v>
      </c>
      <c r="K20" s="18">
        <v>50.438938</v>
      </c>
      <c r="L20" s="18">
        <v>48.200888999999997</v>
      </c>
      <c r="M20" s="18">
        <v>73.756401999999994</v>
      </c>
      <c r="N20" s="18">
        <v>110.674029</v>
      </c>
      <c r="O20" s="18">
        <v>138.45198824444404</v>
      </c>
      <c r="P20" s="18">
        <v>91.391183999999996</v>
      </c>
      <c r="Q20" s="18">
        <v>122.83460100000001</v>
      </c>
      <c r="R20" s="18">
        <v>1195.8179182308002</v>
      </c>
      <c r="S20" s="18">
        <v>1465.5247430198801</v>
      </c>
      <c r="T20" s="18">
        <v>2547.8166234759919</v>
      </c>
      <c r="U20" s="18">
        <v>2420.158935973021</v>
      </c>
    </row>
    <row r="21" spans="1:22" ht="12.75" customHeight="1" x14ac:dyDescent="0.25">
      <c r="A21" s="14" t="s">
        <v>22</v>
      </c>
      <c r="B21" s="18">
        <f>+B19-B20</f>
        <v>82.261113067138311</v>
      </c>
      <c r="C21" s="18">
        <f t="shared" ref="C21:U21" si="0">+C19-C20</f>
        <v>78.900440945277253</v>
      </c>
      <c r="D21" s="18">
        <f t="shared" si="0"/>
        <v>96.532826838853623</v>
      </c>
      <c r="E21" s="18">
        <f t="shared" si="0"/>
        <v>131.07049945069329</v>
      </c>
      <c r="F21" s="18">
        <f t="shared" si="0"/>
        <v>211.95601738784026</v>
      </c>
      <c r="G21" s="18">
        <f t="shared" si="0"/>
        <v>272.90952833877736</v>
      </c>
      <c r="H21" s="18">
        <f t="shared" si="0"/>
        <v>406.41889483790487</v>
      </c>
      <c r="I21" s="18">
        <f t="shared" si="0"/>
        <v>574.36699942599353</v>
      </c>
      <c r="J21" s="18">
        <f t="shared" si="0"/>
        <v>687.53733468417454</v>
      </c>
      <c r="K21" s="18">
        <f t="shared" si="0"/>
        <v>684.50321809909417</v>
      </c>
      <c r="L21" s="18">
        <f t="shared" si="0"/>
        <v>842.76885734028224</v>
      </c>
      <c r="M21" s="18">
        <f t="shared" si="0"/>
        <v>1045.2248872463495</v>
      </c>
      <c r="N21" s="18">
        <f t="shared" si="0"/>
        <v>1517.8356958899387</v>
      </c>
      <c r="O21" s="18">
        <f t="shared" si="0"/>
        <v>2145.1522530245156</v>
      </c>
      <c r="P21" s="18">
        <f t="shared" si="0"/>
        <v>2885.2410199999999</v>
      </c>
      <c r="Q21" s="18">
        <f t="shared" si="0"/>
        <v>3438.3321890000002</v>
      </c>
      <c r="R21" s="18">
        <f t="shared" si="0"/>
        <v>3891.1093170902523</v>
      </c>
      <c r="S21" s="18">
        <f t="shared" si="0"/>
        <v>4928.4741037315052</v>
      </c>
      <c r="T21" s="18">
        <f t="shared" si="0"/>
        <v>7532.7205614074301</v>
      </c>
      <c r="U21" s="18">
        <f t="shared" si="0"/>
        <v>11233.714647314262</v>
      </c>
    </row>
    <row r="22" spans="1:22" ht="13" x14ac:dyDescent="0.3">
      <c r="A22" s="2" t="s">
        <v>16</v>
      </c>
      <c r="B22" s="18">
        <v>2.8166441604650689</v>
      </c>
      <c r="C22" s="18">
        <v>2.8287183609884816</v>
      </c>
      <c r="D22" s="18">
        <v>3.5263633016160947</v>
      </c>
      <c r="E22" s="18">
        <v>5.4028595278829963</v>
      </c>
      <c r="F22" s="18">
        <v>6.8912651692052602</v>
      </c>
      <c r="G22" s="18">
        <v>10.194440774018611</v>
      </c>
      <c r="H22" s="18">
        <v>3.6283246002120757</v>
      </c>
      <c r="I22" s="18">
        <v>8.6532869204711815</v>
      </c>
      <c r="J22" s="18">
        <v>8.4704168348074571</v>
      </c>
      <c r="K22" s="18">
        <v>20.495136927517727</v>
      </c>
      <c r="L22" s="18">
        <v>22.400402696355464</v>
      </c>
      <c r="M22" s="18">
        <v>24.520568797398621</v>
      </c>
      <c r="N22" s="18">
        <v>37.689744142433391</v>
      </c>
      <c r="O22" s="18">
        <v>53.009895938676074</v>
      </c>
      <c r="P22" s="18">
        <v>116.46576899999999</v>
      </c>
      <c r="Q22" s="18">
        <v>194.67064400000001</v>
      </c>
      <c r="R22" s="18">
        <v>195.55526729855626</v>
      </c>
      <c r="S22" s="18">
        <v>230.90528871183039</v>
      </c>
      <c r="T22" s="18">
        <v>350.56325097500894</v>
      </c>
      <c r="U22" s="18">
        <v>299.99321543546301</v>
      </c>
    </row>
    <row r="23" spans="1:22" ht="13" x14ac:dyDescent="0.25">
      <c r="A23" s="9" t="s">
        <v>10</v>
      </c>
      <c r="B23" s="20">
        <v>397.99952781201171</v>
      </c>
      <c r="C23" s="20">
        <v>392.39244762275217</v>
      </c>
      <c r="D23" s="20">
        <v>438.32337911200074</v>
      </c>
      <c r="E23" s="20">
        <v>549.67432303783994</v>
      </c>
      <c r="F23" s="20">
        <v>766.75048737936788</v>
      </c>
      <c r="G23" s="20">
        <v>1005.7988679750339</v>
      </c>
      <c r="H23" s="20">
        <v>1440.7401258719094</v>
      </c>
      <c r="I23" s="20">
        <v>1926.3545594228235</v>
      </c>
      <c r="J23" s="20">
        <v>2350.4117033425196</v>
      </c>
      <c r="K23" s="20">
        <v>2771.5571020225857</v>
      </c>
      <c r="L23" s="20">
        <v>3691.9527390612643</v>
      </c>
      <c r="M23" s="20">
        <v>4660.2074938982023</v>
      </c>
      <c r="N23" s="20">
        <v>6187.3066219753946</v>
      </c>
      <c r="O23" s="20">
        <v>8453.9249339326052</v>
      </c>
      <c r="P23" s="20">
        <v>11017.593222000001</v>
      </c>
      <c r="Q23" s="20">
        <v>14512.199641999998</v>
      </c>
      <c r="R23" s="20">
        <v>19457.464626131361</v>
      </c>
      <c r="S23" s="20">
        <v>24793.279215520153</v>
      </c>
      <c r="T23" s="20">
        <v>38838.668040792552</v>
      </c>
      <c r="U23" s="20">
        <v>45640.032264872236</v>
      </c>
    </row>
    <row r="25" spans="1:22" x14ac:dyDescent="0.25">
      <c r="A25" t="s">
        <v>78</v>
      </c>
    </row>
    <row r="27" spans="1:22" ht="13" x14ac:dyDescent="0.3">
      <c r="A27" s="8" t="s">
        <v>21</v>
      </c>
    </row>
    <row r="28" spans="1:22" x14ac:dyDescent="0.25">
      <c r="A28" s="10" t="s">
        <v>20</v>
      </c>
    </row>
    <row r="29" spans="1:22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2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2" ht="13" x14ac:dyDescent="0.25">
      <c r="A31" s="13" t="s">
        <v>2</v>
      </c>
      <c r="B31" s="21">
        <v>1.9806136118978004</v>
      </c>
      <c r="C31" s="21">
        <v>2.2142621830527855</v>
      </c>
      <c r="D31" s="21">
        <v>2.2041680603159945</v>
      </c>
      <c r="E31" s="21">
        <v>2.606211396231144</v>
      </c>
      <c r="F31" s="21">
        <v>2.3048241683966637</v>
      </c>
      <c r="G31" s="21">
        <v>3.5712781677595631</v>
      </c>
      <c r="H31" s="21">
        <v>4.7654522502566348</v>
      </c>
      <c r="I31" s="21">
        <v>7.9078063801052814</v>
      </c>
      <c r="J31" s="21">
        <v>6.5247697987843765</v>
      </c>
      <c r="K31" s="21">
        <v>26.182523795988288</v>
      </c>
      <c r="L31" s="21">
        <v>32.58685478987168</v>
      </c>
      <c r="M31" s="21">
        <v>34.464869651447266</v>
      </c>
      <c r="N31" s="21">
        <v>1.2516742699693357</v>
      </c>
      <c r="O31" s="21">
        <v>2.631352063420374</v>
      </c>
      <c r="P31" s="21">
        <v>2.242572</v>
      </c>
      <c r="Q31" s="21">
        <v>2.0527890000000002</v>
      </c>
      <c r="R31" s="21">
        <v>154.21947318313931</v>
      </c>
      <c r="S31" s="21">
        <v>186.94718156056504</v>
      </c>
      <c r="T31" s="21">
        <v>419.45761484055964</v>
      </c>
      <c r="U31" s="21">
        <v>371.88643214234258</v>
      </c>
      <c r="V31" s="72"/>
    </row>
    <row r="32" spans="1:22" ht="13" x14ac:dyDescent="0.25">
      <c r="A32" s="13" t="s">
        <v>12</v>
      </c>
      <c r="B32" s="21">
        <v>1.3169978922240995</v>
      </c>
      <c r="C32" s="21">
        <v>1.501515006670622</v>
      </c>
      <c r="D32" s="21">
        <v>2.1270344080585915</v>
      </c>
      <c r="E32" s="21">
        <v>3.6097759838944987</v>
      </c>
      <c r="F32" s="21">
        <v>3.8043786269721851</v>
      </c>
      <c r="G32" s="21">
        <v>5.8958833626746792</v>
      </c>
      <c r="H32" s="21">
        <v>2.530436542252859</v>
      </c>
      <c r="I32" s="21">
        <v>1.187727207651432</v>
      </c>
      <c r="J32" s="21">
        <v>1.5489415707395373</v>
      </c>
      <c r="K32" s="21">
        <v>2.4253246936444302</v>
      </c>
      <c r="L32" s="21">
        <v>2.9442534048514371</v>
      </c>
      <c r="M32" s="21">
        <v>2.9895468770759961</v>
      </c>
      <c r="N32" s="21">
        <v>1.105068515620899</v>
      </c>
      <c r="O32" s="21">
        <v>1.9282637767747695</v>
      </c>
      <c r="P32" s="21">
        <v>2.3598219999999999</v>
      </c>
      <c r="Q32" s="21">
        <v>3.2067549999999998</v>
      </c>
      <c r="R32" s="21">
        <v>4.0705220388321885</v>
      </c>
      <c r="S32" s="21">
        <v>5.8158923806407117</v>
      </c>
      <c r="T32" s="21">
        <v>7.7677336081585127</v>
      </c>
      <c r="U32" s="21">
        <v>10.544205532568261</v>
      </c>
      <c r="V32" s="72"/>
    </row>
    <row r="33" spans="1:22" ht="12.75" customHeight="1" x14ac:dyDescent="0.25">
      <c r="A33" s="13" t="s">
        <v>3</v>
      </c>
      <c r="B33" s="21">
        <v>24.333595017029626</v>
      </c>
      <c r="C33" s="21">
        <v>17.32214680938624</v>
      </c>
      <c r="D33" s="21">
        <v>25.499534879166013</v>
      </c>
      <c r="E33" s="21">
        <v>29.35166317613136</v>
      </c>
      <c r="F33" s="21">
        <v>65.651277003828042</v>
      </c>
      <c r="G33" s="21">
        <v>96.387799461770015</v>
      </c>
      <c r="H33" s="21">
        <v>157.98872754799362</v>
      </c>
      <c r="I33" s="21">
        <v>228.5227137391654</v>
      </c>
      <c r="J33" s="21">
        <v>282.80606502529389</v>
      </c>
      <c r="K33" s="21">
        <v>258.47302067639015</v>
      </c>
      <c r="L33" s="21">
        <v>210.89270987856477</v>
      </c>
      <c r="M33" s="21">
        <v>199.4043075075104</v>
      </c>
      <c r="N33" s="21">
        <v>341.90405558790621</v>
      </c>
      <c r="O33" s="21">
        <v>518.64842190379625</v>
      </c>
      <c r="P33" s="21">
        <v>595.30364599999996</v>
      </c>
      <c r="Q33" s="21">
        <v>418.49701599999997</v>
      </c>
      <c r="R33" s="21">
        <v>564.82500450565226</v>
      </c>
      <c r="S33" s="21">
        <v>586.90975328229831</v>
      </c>
      <c r="T33" s="21">
        <v>594.23162102412618</v>
      </c>
      <c r="U33" s="21">
        <v>1105.5456475929141</v>
      </c>
      <c r="V33" s="72"/>
    </row>
    <row r="34" spans="1:22" ht="13.5" customHeight="1" x14ac:dyDescent="0.25">
      <c r="A34" s="13" t="s">
        <v>77</v>
      </c>
      <c r="B34" s="21">
        <v>1.5034234326581903</v>
      </c>
      <c r="C34" s="21">
        <v>1.3402306304711742</v>
      </c>
      <c r="D34" s="21">
        <v>1.4204731927566496</v>
      </c>
      <c r="E34" s="21">
        <v>1.8424859993010498</v>
      </c>
      <c r="F34" s="21">
        <v>3.1402214828988333</v>
      </c>
      <c r="G34" s="21">
        <v>4.4233788474537281</v>
      </c>
      <c r="H34" s="21">
        <v>1.3554960729648124</v>
      </c>
      <c r="I34" s="21">
        <v>7.8314863113769047</v>
      </c>
      <c r="J34" s="21">
        <v>7.1730579031926407</v>
      </c>
      <c r="K34" s="21">
        <v>11.106967155933495</v>
      </c>
      <c r="L34" s="21">
        <v>15.575416206433992</v>
      </c>
      <c r="M34" s="21">
        <v>20.436111253068795</v>
      </c>
      <c r="N34" s="21">
        <v>26.568768607231593</v>
      </c>
      <c r="O34" s="21">
        <v>38.386023462277066</v>
      </c>
      <c r="P34" s="21">
        <v>52.235328000000003</v>
      </c>
      <c r="Q34" s="21">
        <v>128.274461</v>
      </c>
      <c r="R34" s="21">
        <v>99.27741036520419</v>
      </c>
      <c r="S34" s="21">
        <v>123.31386244848468</v>
      </c>
      <c r="T34" s="21">
        <v>182.54173979172504</v>
      </c>
      <c r="U34" s="21">
        <v>205.08670078293176</v>
      </c>
      <c r="V34" s="72"/>
    </row>
    <row r="35" spans="1:22" ht="13" x14ac:dyDescent="0.25">
      <c r="A35" s="13" t="s">
        <v>5</v>
      </c>
      <c r="B35" s="21">
        <v>1.9108537577900622E-2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3.7600630906922672</v>
      </c>
      <c r="N35" s="21">
        <v>2.3777593855387829</v>
      </c>
      <c r="O35" s="21">
        <v>3.0879444029244572</v>
      </c>
      <c r="P35" s="21">
        <v>3.3709560000000001</v>
      </c>
      <c r="Q35" s="21">
        <v>4.33927</v>
      </c>
      <c r="R35" s="21">
        <v>135.75603678901845</v>
      </c>
      <c r="S35" s="21">
        <v>177.91469480364159</v>
      </c>
      <c r="T35" s="21">
        <v>295.17387711002345</v>
      </c>
      <c r="U35" s="21">
        <v>261.6978596557226</v>
      </c>
      <c r="V35" s="72"/>
    </row>
    <row r="36" spans="1:22" ht="13" x14ac:dyDescent="0.25">
      <c r="A36" s="13" t="s">
        <v>6</v>
      </c>
      <c r="B36" s="21">
        <v>275.41875535047086</v>
      </c>
      <c r="C36" s="21">
        <v>272.73743926958167</v>
      </c>
      <c r="D36" s="21">
        <v>292.62419131393796</v>
      </c>
      <c r="E36" s="21">
        <v>362.51894765964875</v>
      </c>
      <c r="F36" s="21">
        <v>474.67133671123588</v>
      </c>
      <c r="G36" s="21">
        <v>630.10326546300303</v>
      </c>
      <c r="H36" s="21">
        <v>884.10126588249727</v>
      </c>
      <c r="I36" s="21">
        <v>1180.9639679566428</v>
      </c>
      <c r="J36" s="21">
        <v>1453.7864201104262</v>
      </c>
      <c r="K36" s="21">
        <v>1893.0658839554349</v>
      </c>
      <c r="L36" s="21">
        <v>2625.8612879297375</v>
      </c>
      <c r="M36" s="21">
        <v>3346.0809323866597</v>
      </c>
      <c r="N36" s="21">
        <v>4345.4464780529388</v>
      </c>
      <c r="O36" s="21">
        <v>5732.9383960066398</v>
      </c>
      <c r="P36" s="21">
        <v>7478.2564670000002</v>
      </c>
      <c r="Q36" s="21">
        <v>10181.104249</v>
      </c>
      <c r="R36" s="21">
        <v>12427.339440099238</v>
      </c>
      <c r="S36" s="21">
        <v>15978.487602999392</v>
      </c>
      <c r="T36" s="21">
        <v>25004.334484662253</v>
      </c>
      <c r="U36" s="21">
        <v>31686.16546614949</v>
      </c>
      <c r="V36" s="72"/>
    </row>
    <row r="37" spans="1:22" ht="13" x14ac:dyDescent="0.25">
      <c r="A37" s="13" t="s">
        <v>7</v>
      </c>
      <c r="B37" s="21">
        <v>8.9886351209081283</v>
      </c>
      <c r="C37" s="21">
        <v>15.055487537064678</v>
      </c>
      <c r="D37" s="21">
        <v>12.361244299253508</v>
      </c>
      <c r="E37" s="21">
        <v>24.996568856072606</v>
      </c>
      <c r="F37" s="21">
        <v>30.07995368125988</v>
      </c>
      <c r="G37" s="21">
        <v>29.052810250439759</v>
      </c>
      <c r="H37" s="21">
        <v>45.374235326543179</v>
      </c>
      <c r="I37" s="21">
        <v>47.913481938573142</v>
      </c>
      <c r="J37" s="21">
        <v>53.853533001603509</v>
      </c>
      <c r="K37" s="21">
        <v>69.417879138890669</v>
      </c>
      <c r="L37" s="21">
        <v>89.627329516994166</v>
      </c>
      <c r="M37" s="21">
        <v>97.12959782295799</v>
      </c>
      <c r="N37" s="21">
        <v>118.93192666595733</v>
      </c>
      <c r="O37" s="21">
        <v>150.30472548630468</v>
      </c>
      <c r="P37" s="21">
        <v>211.79081600000001</v>
      </c>
      <c r="Q37" s="21">
        <v>213.543159</v>
      </c>
      <c r="R37" s="21">
        <v>299.00723653669678</v>
      </c>
      <c r="S37" s="21">
        <v>403.82687253292869</v>
      </c>
      <c r="T37" s="21">
        <v>609.76708824044317</v>
      </c>
      <c r="U37" s="21">
        <v>540.61268376247961</v>
      </c>
      <c r="V37" s="72"/>
    </row>
    <row r="38" spans="1:22" ht="13" x14ac:dyDescent="0.25">
      <c r="A38" s="13" t="s">
        <v>64</v>
      </c>
      <c r="B38" s="21">
        <v>27.208336519502875</v>
      </c>
      <c r="C38" s="21">
        <v>26.582033950769087</v>
      </c>
      <c r="D38" s="21">
        <v>37.17468631818614</v>
      </c>
      <c r="E38" s="21">
        <v>40.692321104417466</v>
      </c>
      <c r="F38" s="21">
        <v>54.873111344716484</v>
      </c>
      <c r="G38" s="21">
        <v>73.919637460512263</v>
      </c>
      <c r="H38" s="21">
        <v>93.77812855861302</v>
      </c>
      <c r="I38" s="21">
        <v>117.27688807663077</v>
      </c>
      <c r="J38" s="21">
        <v>147.37781289670153</v>
      </c>
      <c r="K38" s="21">
        <v>50.438938</v>
      </c>
      <c r="L38" s="21">
        <v>48.200888999999997</v>
      </c>
      <c r="M38" s="21">
        <v>73.756401999999994</v>
      </c>
      <c r="N38" s="21">
        <v>110.674029</v>
      </c>
      <c r="O38" s="21">
        <v>138.45198824444404</v>
      </c>
      <c r="P38" s="21">
        <v>91.391183999999996</v>
      </c>
      <c r="Q38" s="21">
        <v>122.83460100000001</v>
      </c>
      <c r="R38" s="21">
        <v>1195.8179182308002</v>
      </c>
      <c r="S38" s="21">
        <v>1465.5247430198801</v>
      </c>
      <c r="T38" s="21">
        <v>2547.8166234759919</v>
      </c>
      <c r="U38" s="21">
        <v>2420.158935973021</v>
      </c>
      <c r="V38" s="72"/>
    </row>
    <row r="39" spans="1:22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8.6506140453061864</v>
      </c>
      <c r="L39" s="21">
        <v>6.5740845093640967</v>
      </c>
      <c r="M39" s="21">
        <v>3.98100397284579</v>
      </c>
      <c r="N39" s="21">
        <v>13.654054677229901</v>
      </c>
      <c r="O39" s="21">
        <v>17.713875141845584</v>
      </c>
      <c r="P39" s="21">
        <v>68.905666999999994</v>
      </c>
      <c r="Q39" s="21">
        <v>73.989592999999999</v>
      </c>
      <c r="R39" s="21">
        <v>105.20331392600924</v>
      </c>
      <c r="S39" s="21">
        <v>114.74784409170117</v>
      </c>
      <c r="T39" s="21">
        <v>178.65787298764576</v>
      </c>
      <c r="U39" s="21">
        <v>37.945585601443597</v>
      </c>
      <c r="V39" s="72"/>
    </row>
    <row r="40" spans="1:22" ht="13" x14ac:dyDescent="0.25">
      <c r="A40" s="79" t="s">
        <v>76</v>
      </c>
      <c r="B40" s="21">
        <v>6.3160025900000001</v>
      </c>
      <c r="C40" s="21">
        <v>5.3426161000000008</v>
      </c>
      <c r="D40" s="21">
        <v>5.3896629499999991</v>
      </c>
      <c r="E40" s="21">
        <v>5.3072108199999999</v>
      </c>
      <c r="F40" s="21">
        <v>6.944852459999999</v>
      </c>
      <c r="G40" s="21">
        <v>9.2936134299999988</v>
      </c>
      <c r="H40" s="21">
        <v>13.961039879999998</v>
      </c>
      <c r="I40" s="21">
        <v>19.412456859999999</v>
      </c>
      <c r="J40" s="21">
        <v>23.618958878750007</v>
      </c>
      <c r="K40" s="21">
        <v>46.50294610373313</v>
      </c>
      <c r="L40" s="21">
        <v>61.038866206154069</v>
      </c>
      <c r="M40" s="21">
        <v>81.065625855043209</v>
      </c>
      <c r="N40" s="21">
        <v>109.8887447256968</v>
      </c>
      <c r="O40" s="21">
        <v>158.67472334860244</v>
      </c>
      <c r="P40" s="21">
        <v>205.211049</v>
      </c>
      <c r="Q40" s="21">
        <v>255.824862</v>
      </c>
      <c r="R40" s="21">
        <v>259.23531881742963</v>
      </c>
      <c r="S40" s="21">
        <v>334.44636095139339</v>
      </c>
      <c r="T40" s="21">
        <v>547.62521937517511</v>
      </c>
      <c r="U40" s="21">
        <v>485.51839751916953</v>
      </c>
      <c r="V40" s="72"/>
    </row>
    <row r="41" spans="1:22" ht="13" x14ac:dyDescent="0.25">
      <c r="A41" s="13" t="s">
        <v>8</v>
      </c>
      <c r="B41" s="21">
        <v>50.914059739742321</v>
      </c>
      <c r="C41" s="21">
        <v>50.296716135755887</v>
      </c>
      <c r="D41" s="21">
        <v>59.52238369032581</v>
      </c>
      <c r="E41" s="21">
        <v>78.749138042142945</v>
      </c>
      <c r="F41" s="21">
        <v>125.28053190005996</v>
      </c>
      <c r="G41" s="21">
        <v>153.15120153142075</v>
      </c>
      <c r="H41" s="21">
        <v>236.88534381078779</v>
      </c>
      <c r="I41" s="21">
        <v>315.3380309526778</v>
      </c>
      <c r="J41" s="21">
        <v>373.72214415702797</v>
      </c>
      <c r="K41" s="21">
        <v>405.29300445726466</v>
      </c>
      <c r="L41" s="21">
        <v>598.65104761929263</v>
      </c>
      <c r="M41" s="21">
        <v>797.1390334809015</v>
      </c>
      <c r="N41" s="21">
        <v>1115.5040624873054</v>
      </c>
      <c r="O41" s="21">
        <v>1691.159220095577</v>
      </c>
      <c r="P41" s="21">
        <v>2306.5527120000002</v>
      </c>
      <c r="Q41" s="21">
        <v>3108.5328840000002</v>
      </c>
      <c r="R41" s="21">
        <v>4212.7129516393416</v>
      </c>
      <c r="S41" s="21">
        <v>5415.344407449229</v>
      </c>
      <c r="T41" s="21">
        <v>8451.2941656764597</v>
      </c>
      <c r="U41" s="21">
        <v>8514.870350160154</v>
      </c>
      <c r="V41" s="72"/>
    </row>
    <row r="42" spans="1:22" ht="13" x14ac:dyDescent="0.3">
      <c r="A42" s="15" t="s">
        <v>10</v>
      </c>
      <c r="B42" s="20">
        <v>397.99952781201176</v>
      </c>
      <c r="C42" s="20">
        <v>392.39244762275212</v>
      </c>
      <c r="D42" s="20">
        <v>438.32337911200062</v>
      </c>
      <c r="E42" s="20">
        <v>549.67432303783983</v>
      </c>
      <c r="F42" s="20">
        <v>766.75048737936788</v>
      </c>
      <c r="G42" s="20">
        <v>1005.7988679750338</v>
      </c>
      <c r="H42" s="20">
        <v>1440.7401258719092</v>
      </c>
      <c r="I42" s="20">
        <v>1926.3545594228235</v>
      </c>
      <c r="J42" s="20">
        <v>2350.4117033425191</v>
      </c>
      <c r="K42" s="20">
        <v>2771.5571020225852</v>
      </c>
      <c r="L42" s="20">
        <v>3691.9527390612643</v>
      </c>
      <c r="M42" s="20">
        <v>4660.2074938982032</v>
      </c>
      <c r="N42" s="20">
        <v>6187.3066219753955</v>
      </c>
      <c r="O42" s="20">
        <v>8453.9249339326052</v>
      </c>
      <c r="P42" s="20">
        <v>11017.620219000002</v>
      </c>
      <c r="Q42" s="20">
        <v>14512.199639</v>
      </c>
      <c r="R42" s="20">
        <v>19457.464626131361</v>
      </c>
      <c r="S42" s="20">
        <v>24793.279215520157</v>
      </c>
      <c r="T42" s="20">
        <v>38838.66804079256</v>
      </c>
      <c r="U42" s="20">
        <v>45640.032264872236</v>
      </c>
    </row>
    <row r="43" spans="1:22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2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topLeftCell="A22" zoomScaleNormal="100" workbookViewId="0">
      <selection activeCell="A64" sqref="A64"/>
    </sheetView>
  </sheetViews>
  <sheetFormatPr baseColWidth="10" defaultColWidth="11.453125" defaultRowHeight="14.5" x14ac:dyDescent="0.35"/>
  <cols>
    <col min="1" max="1" width="31" style="27" customWidth="1"/>
    <col min="2" max="2" width="12.54296875" style="27" bestFit="1" customWidth="1"/>
    <col min="3" max="18" width="11.7265625" style="27" bestFit="1" customWidth="1"/>
    <col min="19" max="20" width="13.1796875" style="27" bestFit="1" customWidth="1"/>
    <col min="21" max="16384" width="11.453125" style="27"/>
  </cols>
  <sheetData>
    <row r="1" spans="1:21" x14ac:dyDescent="0.35">
      <c r="A1" s="26" t="s">
        <v>66</v>
      </c>
    </row>
    <row r="2" spans="1:21" x14ac:dyDescent="0.35">
      <c r="A2" s="26" t="s">
        <v>52</v>
      </c>
    </row>
    <row r="3" spans="1:21" x14ac:dyDescent="0.35">
      <c r="A3" s="39" t="s">
        <v>20</v>
      </c>
    </row>
    <row r="5" spans="1:21" x14ac:dyDescent="0.35">
      <c r="A5" s="55" t="s">
        <v>67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1" x14ac:dyDescent="0.3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21" x14ac:dyDescent="0.35">
      <c r="A7" s="50" t="s">
        <v>1</v>
      </c>
      <c r="B7" s="51">
        <v>2001</v>
      </c>
      <c r="C7" s="51">
        <v>2002</v>
      </c>
      <c r="D7" s="51">
        <v>2003</v>
      </c>
      <c r="E7" s="51">
        <v>2004</v>
      </c>
      <c r="F7" s="51">
        <v>2005</v>
      </c>
      <c r="G7" s="51">
        <v>2006</v>
      </c>
      <c r="H7" s="51">
        <v>2007</v>
      </c>
      <c r="I7" s="51">
        <v>2008</v>
      </c>
      <c r="J7" s="51">
        <v>2009</v>
      </c>
      <c r="K7" s="51">
        <v>2010</v>
      </c>
      <c r="L7" s="51">
        <v>2011</v>
      </c>
      <c r="M7" s="51">
        <v>2012</v>
      </c>
      <c r="N7" s="51">
        <v>2013</v>
      </c>
      <c r="O7" s="51">
        <v>2014</v>
      </c>
      <c r="P7" s="51">
        <v>2015</v>
      </c>
      <c r="Q7" s="51">
        <v>2016</v>
      </c>
      <c r="R7" s="51">
        <v>2017</v>
      </c>
      <c r="S7" s="51">
        <v>2018</v>
      </c>
      <c r="T7" s="51">
        <v>2019</v>
      </c>
      <c r="U7" s="51">
        <v>2020</v>
      </c>
    </row>
    <row r="8" spans="1:21" x14ac:dyDescent="0.35">
      <c r="A8" s="30" t="s">
        <v>68</v>
      </c>
      <c r="B8" s="57">
        <v>10965.669314505079</v>
      </c>
      <c r="C8" s="57">
        <v>11053.043617068743</v>
      </c>
      <c r="D8" s="57">
        <v>12066.11669687213</v>
      </c>
      <c r="E8" s="57">
        <v>14888.807786000143</v>
      </c>
      <c r="F8" s="57">
        <v>20119.524364069734</v>
      </c>
      <c r="G8" s="57">
        <v>25904.905382409688</v>
      </c>
      <c r="H8" s="57">
        <v>34036.421664335998</v>
      </c>
      <c r="I8" s="57">
        <v>46078.14149868222</v>
      </c>
      <c r="J8" s="57">
        <v>56572.509675691508</v>
      </c>
      <c r="K8" s="57">
        <v>65599.620063624563</v>
      </c>
      <c r="L8" s="57">
        <v>93194.711307768346</v>
      </c>
      <c r="M8" s="57">
        <v>112510.55782028921</v>
      </c>
      <c r="N8" s="57">
        <v>146066.31136502032</v>
      </c>
      <c r="O8" s="57">
        <v>180507.08829102531</v>
      </c>
      <c r="P8" s="57">
        <v>254371.47968227835</v>
      </c>
      <c r="Q8" s="57">
        <v>335943.46971777314</v>
      </c>
      <c r="R8" s="57">
        <v>419818.51655493182</v>
      </c>
      <c r="S8" s="57">
        <v>537819.15165037732</v>
      </c>
      <c r="T8" s="57">
        <v>773487.96054339979</v>
      </c>
      <c r="U8" s="57">
        <v>1029565.0486284239</v>
      </c>
    </row>
    <row r="9" spans="1:21" x14ac:dyDescent="0.35">
      <c r="A9" s="30" t="s">
        <v>69</v>
      </c>
      <c r="B9" s="57">
        <f>+B10+B11</f>
        <v>979.34185702937998</v>
      </c>
      <c r="C9" s="57">
        <f t="shared" ref="C9:J9" si="0">+C10+C11</f>
        <v>2201.8179419468711</v>
      </c>
      <c r="D9" s="57">
        <f t="shared" si="0"/>
        <v>3240.0623881683359</v>
      </c>
      <c r="E9" s="57">
        <f t="shared" si="0"/>
        <v>3204.0038954071151</v>
      </c>
      <c r="F9" s="57">
        <f t="shared" si="0"/>
        <v>3418.7417130262938</v>
      </c>
      <c r="G9" s="57">
        <f t="shared" si="0"/>
        <v>3685.5980537330356</v>
      </c>
      <c r="H9" s="57">
        <f t="shared" si="0"/>
        <v>4594.5893095611336</v>
      </c>
      <c r="I9" s="57">
        <f t="shared" si="0"/>
        <v>5924.5419276267476</v>
      </c>
      <c r="J9" s="57">
        <f t="shared" si="0"/>
        <v>7274.4666034752991</v>
      </c>
      <c r="K9" s="57">
        <v>9440.4590652878906</v>
      </c>
      <c r="L9" s="57">
        <v>12592.793870816093</v>
      </c>
      <c r="M9" s="57">
        <v>14392.1253848835</v>
      </c>
      <c r="N9" s="57">
        <v>19933.274925161131</v>
      </c>
      <c r="O9" s="57">
        <v>27816.818773735191</v>
      </c>
      <c r="P9" s="57">
        <v>37807.160753217278</v>
      </c>
      <c r="Q9" s="57">
        <v>55705.031905277021</v>
      </c>
      <c r="R9" s="57">
        <v>63448.634220126318</v>
      </c>
      <c r="S9" s="57">
        <v>90436.091930883238</v>
      </c>
      <c r="T9" s="57">
        <v>125584.75222169205</v>
      </c>
      <c r="U9" s="57">
        <v>261246.04705630383</v>
      </c>
    </row>
    <row r="10" spans="1:21" x14ac:dyDescent="0.35">
      <c r="A10" s="58" t="s">
        <v>70</v>
      </c>
      <c r="B10" s="59">
        <v>787.51040688003525</v>
      </c>
      <c r="C10" s="59">
        <v>787.29976778439811</v>
      </c>
      <c r="D10" s="59">
        <v>910.23426945806887</v>
      </c>
      <c r="E10" s="59">
        <v>985.65747529162934</v>
      </c>
      <c r="F10" s="59">
        <v>1359.2868855900208</v>
      </c>
      <c r="G10" s="59">
        <v>1612.0660174286149</v>
      </c>
      <c r="H10" s="59">
        <v>2289.5279459885542</v>
      </c>
      <c r="I10" s="59">
        <v>3120.5045248137631</v>
      </c>
      <c r="J10" s="59">
        <v>4186.341191468071</v>
      </c>
      <c r="K10" s="59">
        <v>6979.6878765080601</v>
      </c>
      <c r="L10" s="59">
        <v>9144.9928305917947</v>
      </c>
      <c r="M10" s="59">
        <v>10409.389180705311</v>
      </c>
      <c r="N10" s="59">
        <v>14410.02935943653</v>
      </c>
      <c r="O10" s="59">
        <v>20362.592094639571</v>
      </c>
      <c r="P10" s="59">
        <v>28306.271721072939</v>
      </c>
      <c r="Q10" s="59">
        <v>44439.66022525524</v>
      </c>
      <c r="R10" s="59">
        <v>56200.982760068051</v>
      </c>
      <c r="S10" s="59">
        <v>74086.559004722949</v>
      </c>
      <c r="T10" s="59">
        <v>105635.02321135481</v>
      </c>
      <c r="U10" s="59">
        <v>158888.59824973042</v>
      </c>
    </row>
    <row r="11" spans="1:21" x14ac:dyDescent="0.35">
      <c r="A11" s="58" t="s">
        <v>71</v>
      </c>
      <c r="B11" s="59">
        <v>191.83145014934479</v>
      </c>
      <c r="C11" s="59">
        <v>1414.5181741624731</v>
      </c>
      <c r="D11" s="59">
        <v>2329.8281187102671</v>
      </c>
      <c r="E11" s="59">
        <v>2218.3464201154857</v>
      </c>
      <c r="F11" s="59">
        <v>2059.4548274362733</v>
      </c>
      <c r="G11" s="59">
        <v>2073.5320363044207</v>
      </c>
      <c r="H11" s="59">
        <v>2305.0613635725795</v>
      </c>
      <c r="I11" s="59">
        <v>2804.0374028129845</v>
      </c>
      <c r="J11" s="59">
        <v>3088.1254120072281</v>
      </c>
      <c r="K11" s="59">
        <v>2460.7711887798309</v>
      </c>
      <c r="L11" s="59">
        <v>3447.801040224298</v>
      </c>
      <c r="M11" s="59">
        <v>3982.7362041781898</v>
      </c>
      <c r="N11" s="59">
        <v>5523.2455657246028</v>
      </c>
      <c r="O11" s="59">
        <v>7454.2266790956201</v>
      </c>
      <c r="P11" s="59">
        <v>9500.8890321443378</v>
      </c>
      <c r="Q11" s="59">
        <v>11265.371680021781</v>
      </c>
      <c r="R11" s="59">
        <v>7247.6514600582686</v>
      </c>
      <c r="S11" s="59">
        <v>16349.532926160282</v>
      </c>
      <c r="T11" s="59">
        <v>19949.729010337236</v>
      </c>
      <c r="U11" s="59">
        <v>102357.44880657339</v>
      </c>
    </row>
    <row r="12" spans="1:21" x14ac:dyDescent="0.35">
      <c r="A12" s="30" t="s">
        <v>72</v>
      </c>
      <c r="B12" s="57">
        <f>+B13+B14</f>
        <v>4642.969745585171</v>
      </c>
      <c r="C12" s="57">
        <f t="shared" ref="C12:J12" si="1">+C13+C14</f>
        <v>4654.5448829183642</v>
      </c>
      <c r="D12" s="57">
        <f t="shared" si="1"/>
        <v>5646.0194784915393</v>
      </c>
      <c r="E12" s="57">
        <f t="shared" si="1"/>
        <v>6770.9779707082089</v>
      </c>
      <c r="F12" s="57">
        <f t="shared" si="1"/>
        <v>9198.2527549269507</v>
      </c>
      <c r="G12" s="57">
        <f t="shared" si="1"/>
        <v>12276.62135971426</v>
      </c>
      <c r="H12" s="57">
        <f t="shared" si="1"/>
        <v>16217.751160041891</v>
      </c>
      <c r="I12" s="57">
        <f t="shared" si="1"/>
        <v>20618.050576261965</v>
      </c>
      <c r="J12" s="57">
        <f t="shared" si="1"/>
        <v>27235.151526039896</v>
      </c>
      <c r="K12" s="57">
        <v>37906.12805872372</v>
      </c>
      <c r="L12" s="57">
        <v>52069.559533576627</v>
      </c>
      <c r="M12" s="57">
        <v>66407.707837186259</v>
      </c>
      <c r="N12" s="57">
        <v>87986.757418440713</v>
      </c>
      <c r="O12" s="57">
        <v>131705.4444365096</v>
      </c>
      <c r="P12" s="57">
        <v>181333.46632646164</v>
      </c>
      <c r="Q12" s="57">
        <v>231004.34057621536</v>
      </c>
      <c r="R12" s="57">
        <v>317454.15744361922</v>
      </c>
      <c r="S12" s="57">
        <v>391606.91498400108</v>
      </c>
      <c r="T12" s="57">
        <v>561463.09740223864</v>
      </c>
      <c r="U12" s="57">
        <v>884461.54130739113</v>
      </c>
    </row>
    <row r="13" spans="1:21" x14ac:dyDescent="0.35">
      <c r="A13" s="58" t="s">
        <v>64</v>
      </c>
      <c r="B13" s="59">
        <v>2247.1558912057922</v>
      </c>
      <c r="C13" s="59">
        <v>2300.5886980289861</v>
      </c>
      <c r="D13" s="59">
        <v>2713.6078375025636</v>
      </c>
      <c r="E13" s="59">
        <v>3087.2865885159154</v>
      </c>
      <c r="F13" s="59">
        <v>3890.5222945590472</v>
      </c>
      <c r="G13" s="59">
        <v>5057.3300677082334</v>
      </c>
      <c r="H13" s="59">
        <v>6781.3198951974664</v>
      </c>
      <c r="I13" s="59">
        <v>8588.3596089915336</v>
      </c>
      <c r="J13" s="59">
        <v>11480.342751684697</v>
      </c>
      <c r="K13" s="59">
        <v>12524.948370138418</v>
      </c>
      <c r="L13" s="59">
        <v>16674.406006710127</v>
      </c>
      <c r="M13" s="59">
        <v>20115.404644002305</v>
      </c>
      <c r="N13" s="59">
        <v>25149.015175065841</v>
      </c>
      <c r="O13" s="59">
        <v>32318.590661463077</v>
      </c>
      <c r="P13" s="59">
        <v>43576.91237656476</v>
      </c>
      <c r="Q13" s="59">
        <v>58686.854816269988</v>
      </c>
      <c r="R13" s="59">
        <v>73403.635337779429</v>
      </c>
      <c r="S13" s="59">
        <v>91771.669610111872</v>
      </c>
      <c r="T13" s="59">
        <v>136526.9572370337</v>
      </c>
      <c r="U13" s="59">
        <v>184597.51429878536</v>
      </c>
    </row>
    <row r="14" spans="1:21" ht="12.75" customHeight="1" x14ac:dyDescent="0.35">
      <c r="A14" s="58" t="s">
        <v>73</v>
      </c>
      <c r="B14" s="59">
        <v>2395.8138543793784</v>
      </c>
      <c r="C14" s="59">
        <v>2353.9561848893777</v>
      </c>
      <c r="D14" s="59">
        <v>2932.4116409889757</v>
      </c>
      <c r="E14" s="59">
        <v>3683.6913821922935</v>
      </c>
      <c r="F14" s="59">
        <v>5307.730460367904</v>
      </c>
      <c r="G14" s="59">
        <v>7219.2912920060253</v>
      </c>
      <c r="H14" s="59">
        <v>9436.4312648444247</v>
      </c>
      <c r="I14" s="59">
        <v>12029.690967270431</v>
      </c>
      <c r="J14" s="59">
        <v>15754.808774355199</v>
      </c>
      <c r="K14" s="59">
        <v>25381.179688585304</v>
      </c>
      <c r="L14" s="59">
        <v>35395.153526866496</v>
      </c>
      <c r="M14" s="59">
        <v>46292.30319318395</v>
      </c>
      <c r="N14" s="59">
        <v>62837.742243374865</v>
      </c>
      <c r="O14" s="59">
        <v>99386.853775046518</v>
      </c>
      <c r="P14" s="59">
        <v>137756.55394989689</v>
      </c>
      <c r="Q14" s="59">
        <v>172317.48575994538</v>
      </c>
      <c r="R14" s="59">
        <v>244050.52210583977</v>
      </c>
      <c r="S14" s="59">
        <v>299835.24537388922</v>
      </c>
      <c r="T14" s="59">
        <v>424936.14016520494</v>
      </c>
      <c r="U14" s="59">
        <v>699864.02700860577</v>
      </c>
    </row>
    <row r="15" spans="1:21" x14ac:dyDescent="0.35">
      <c r="A15" s="30" t="s">
        <v>74</v>
      </c>
      <c r="B15" s="57">
        <v>323.34885946728423</v>
      </c>
      <c r="C15" s="57">
        <v>319.77797263866512</v>
      </c>
      <c r="D15" s="57">
        <v>392.27357192115448</v>
      </c>
      <c r="E15" s="57">
        <v>482.55330935722861</v>
      </c>
      <c r="F15" s="57">
        <v>646.45958231625264</v>
      </c>
      <c r="G15" s="57">
        <v>890.39467643362627</v>
      </c>
      <c r="H15" s="57">
        <v>1225.5810109082322</v>
      </c>
      <c r="I15" s="57">
        <v>1695.5811548195475</v>
      </c>
      <c r="J15" s="57">
        <v>2025.2792230458654</v>
      </c>
      <c r="K15" s="57">
        <v>2337.1700564071139</v>
      </c>
      <c r="L15" s="57">
        <v>3111.3374265167349</v>
      </c>
      <c r="M15" s="57">
        <v>3805.0609521073911</v>
      </c>
      <c r="N15" s="57">
        <v>5109.4239589164154</v>
      </c>
      <c r="O15" s="57">
        <v>7161.1878291601033</v>
      </c>
      <c r="P15" s="57">
        <v>9569.3965476273424</v>
      </c>
      <c r="Q15" s="57">
        <v>12229.307502755852</v>
      </c>
      <c r="R15" s="57">
        <v>16692.352520367669</v>
      </c>
      <c r="S15" s="57">
        <v>21248.38564023142</v>
      </c>
      <c r="T15" s="57">
        <v>29956.307043636563</v>
      </c>
      <c r="U15" s="57">
        <v>35362.888509834076</v>
      </c>
    </row>
    <row r="16" spans="1:21" x14ac:dyDescent="0.35">
      <c r="A16" s="66" t="s">
        <v>10</v>
      </c>
      <c r="B16" s="68">
        <f t="shared" ref="B16:J16" si="2">+B8+B9+B12+B15</f>
        <v>16911.329776586917</v>
      </c>
      <c r="C16" s="68">
        <f t="shared" si="2"/>
        <v>18229.184414572643</v>
      </c>
      <c r="D16" s="68">
        <f t="shared" si="2"/>
        <v>21344.472135453161</v>
      </c>
      <c r="E16" s="68">
        <f t="shared" si="2"/>
        <v>25346.342961472696</v>
      </c>
      <c r="F16" s="68">
        <f t="shared" si="2"/>
        <v>33382.978414339232</v>
      </c>
      <c r="G16" s="68">
        <f t="shared" si="2"/>
        <v>42757.519472290616</v>
      </c>
      <c r="H16" s="68">
        <f t="shared" si="2"/>
        <v>56074.343144847247</v>
      </c>
      <c r="I16" s="68">
        <f t="shared" si="2"/>
        <v>74316.315157390491</v>
      </c>
      <c r="J16" s="68">
        <f t="shared" si="2"/>
        <v>93107.40702825255</v>
      </c>
      <c r="K16" s="68">
        <v>115283.37724404328</v>
      </c>
      <c r="L16" s="68">
        <v>160968.40213867777</v>
      </c>
      <c r="M16" s="68">
        <v>197115.45199446633</v>
      </c>
      <c r="N16" s="68">
        <v>259095.76766753857</v>
      </c>
      <c r="O16" s="68">
        <v>347190.53933043021</v>
      </c>
      <c r="P16" s="68">
        <v>483081.50330958463</v>
      </c>
      <c r="Q16" s="68">
        <v>634882.1497020215</v>
      </c>
      <c r="R16" s="68">
        <v>817413.66073904512</v>
      </c>
      <c r="S16" s="68">
        <v>1041110.5442054931</v>
      </c>
      <c r="T16" s="68">
        <v>1490492.117210967</v>
      </c>
      <c r="U16" s="68">
        <v>2210635.525501953</v>
      </c>
    </row>
    <row r="17" spans="1:21" x14ac:dyDescent="0.35">
      <c r="A17" s="3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</row>
    <row r="18" spans="1:21" x14ac:dyDescent="0.35">
      <c r="A18" s="27" t="s">
        <v>78</v>
      </c>
    </row>
    <row r="20" spans="1:21" x14ac:dyDescent="0.35">
      <c r="A20" s="26" t="s">
        <v>57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</row>
    <row r="21" spans="1:21" x14ac:dyDescent="0.35">
      <c r="A21" s="3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21" x14ac:dyDescent="0.35">
      <c r="A22" s="50" t="s">
        <v>1</v>
      </c>
      <c r="B22" s="51">
        <v>2001</v>
      </c>
      <c r="C22" s="51">
        <v>2002</v>
      </c>
      <c r="D22" s="51">
        <v>2003</v>
      </c>
      <c r="E22" s="51">
        <v>2004</v>
      </c>
      <c r="F22" s="51">
        <v>2005</v>
      </c>
      <c r="G22" s="51">
        <v>2006</v>
      </c>
      <c r="H22" s="51">
        <v>2007</v>
      </c>
      <c r="I22" s="51">
        <v>2008</v>
      </c>
      <c r="J22" s="51">
        <v>2009</v>
      </c>
      <c r="K22" s="51">
        <v>2010</v>
      </c>
      <c r="L22" s="51">
        <v>2011</v>
      </c>
      <c r="M22" s="51">
        <v>2012</v>
      </c>
      <c r="N22" s="51">
        <v>2013</v>
      </c>
      <c r="O22" s="51">
        <v>2014</v>
      </c>
      <c r="P22" s="51">
        <v>2015</v>
      </c>
      <c r="Q22" s="51">
        <v>2016</v>
      </c>
      <c r="R22" s="51">
        <v>2017</v>
      </c>
      <c r="S22" s="51">
        <v>2018</v>
      </c>
      <c r="T22" s="51">
        <v>2019</v>
      </c>
      <c r="U22" s="51">
        <v>2020</v>
      </c>
    </row>
    <row r="23" spans="1:21" x14ac:dyDescent="0.35">
      <c r="A23" s="30" t="s">
        <v>68</v>
      </c>
      <c r="B23" s="57">
        <v>245.89479563015652</v>
      </c>
      <c r="C23" s="57">
        <v>629.40676876666589</v>
      </c>
      <c r="D23" s="57">
        <v>595.23880345119949</v>
      </c>
      <c r="E23" s="57">
        <v>797.09649437184567</v>
      </c>
      <c r="F23" s="57">
        <v>941.26847206771436</v>
      </c>
      <c r="G23" s="57">
        <v>997.95536378737233</v>
      </c>
      <c r="H23" s="57">
        <v>1116.4223915604175</v>
      </c>
      <c r="I23" s="57">
        <v>1640.1426223089602</v>
      </c>
      <c r="J23" s="57">
        <v>2536.3780282929347</v>
      </c>
      <c r="K23" s="57">
        <v>2487.6706343951746</v>
      </c>
      <c r="L23" s="57">
        <v>6523.650198662026</v>
      </c>
      <c r="M23" s="57">
        <v>4730.1101108521834</v>
      </c>
      <c r="N23" s="57">
        <v>10012.313422438918</v>
      </c>
      <c r="O23" s="57">
        <v>13333.675836654671</v>
      </c>
      <c r="P23" s="57">
        <v>16125.510701699552</v>
      </c>
      <c r="Q23" s="57">
        <v>17235.902175832529</v>
      </c>
      <c r="R23" s="57">
        <v>17843.054703760539</v>
      </c>
      <c r="S23" s="57">
        <v>23342.903209539421</v>
      </c>
      <c r="T23" s="57">
        <v>31138.811553844243</v>
      </c>
      <c r="U23" s="57">
        <v>44001.546018224726</v>
      </c>
    </row>
    <row r="24" spans="1:21" x14ac:dyDescent="0.35">
      <c r="A24" s="30" t="s">
        <v>69</v>
      </c>
      <c r="B24" s="57">
        <f>+B25+B26</f>
        <v>855.65949661798629</v>
      </c>
      <c r="C24" s="57">
        <f t="shared" ref="C24:U24" si="3">+C25+C26</f>
        <v>2021.4398899192397</v>
      </c>
      <c r="D24" s="57">
        <f t="shared" si="3"/>
        <v>2919.611138120853</v>
      </c>
      <c r="E24" s="57">
        <f t="shared" si="3"/>
        <v>2873.744641514169</v>
      </c>
      <c r="F24" s="57">
        <f t="shared" si="3"/>
        <v>3100.609176091205</v>
      </c>
      <c r="G24" s="57">
        <f t="shared" si="3"/>
        <v>3285.6545907058016</v>
      </c>
      <c r="H24" s="57">
        <f t="shared" si="3"/>
        <v>4067.8424813250103</v>
      </c>
      <c r="I24" s="57">
        <f t="shared" si="3"/>
        <v>5212.4633801124892</v>
      </c>
      <c r="J24" s="57">
        <f t="shared" si="3"/>
        <v>6365.3422187123724</v>
      </c>
      <c r="K24" s="57">
        <f t="shared" si="3"/>
        <v>8384.741788477786</v>
      </c>
      <c r="L24" s="57">
        <f t="shared" si="3"/>
        <v>11160.620713763441</v>
      </c>
      <c r="M24" s="57">
        <f t="shared" si="3"/>
        <v>13160.553573225596</v>
      </c>
      <c r="N24" s="57">
        <f t="shared" si="3"/>
        <v>18585.430621333337</v>
      </c>
      <c r="O24" s="57">
        <f t="shared" si="3"/>
        <v>26144.063185656189</v>
      </c>
      <c r="P24" s="57">
        <f t="shared" si="3"/>
        <v>36058.639842501972</v>
      </c>
      <c r="Q24" s="57">
        <f t="shared" si="3"/>
        <v>53147.643846399427</v>
      </c>
      <c r="R24" s="57">
        <f t="shared" si="3"/>
        <v>61052.752103995976</v>
      </c>
      <c r="S24" s="57">
        <f t="shared" si="3"/>
        <v>87926.914922998796</v>
      </c>
      <c r="T24" s="57">
        <f t="shared" si="3"/>
        <v>121690.00990117724</v>
      </c>
      <c r="U24" s="57">
        <f t="shared" si="3"/>
        <v>257519.35607229912</v>
      </c>
    </row>
    <row r="25" spans="1:21" x14ac:dyDescent="0.35">
      <c r="A25" s="58" t="s">
        <v>70</v>
      </c>
      <c r="B25" s="59">
        <v>787.51040688003525</v>
      </c>
      <c r="C25" s="59">
        <v>787.29976778439811</v>
      </c>
      <c r="D25" s="59">
        <v>910.23426945806887</v>
      </c>
      <c r="E25" s="59">
        <v>985.65747529162934</v>
      </c>
      <c r="F25" s="59">
        <v>1359.2868855900208</v>
      </c>
      <c r="G25" s="59">
        <v>1612.0660174286149</v>
      </c>
      <c r="H25" s="59">
        <v>2289.5279459885542</v>
      </c>
      <c r="I25" s="59">
        <v>3120.5045248137631</v>
      </c>
      <c r="J25" s="59">
        <v>4186.341191468071</v>
      </c>
      <c r="K25" s="59">
        <v>6979.6878765080601</v>
      </c>
      <c r="L25" s="59">
        <v>9144.9928305917947</v>
      </c>
      <c r="M25" s="59">
        <v>10409.389180705311</v>
      </c>
      <c r="N25" s="59">
        <v>14410.02935943653</v>
      </c>
      <c r="O25" s="59">
        <v>20362.592094639571</v>
      </c>
      <c r="P25" s="59">
        <v>28306.271721072939</v>
      </c>
      <c r="Q25" s="59">
        <v>44439.66022525524</v>
      </c>
      <c r="R25" s="59">
        <v>56200.982760068051</v>
      </c>
      <c r="S25" s="59">
        <v>74086.559004722949</v>
      </c>
      <c r="T25" s="59">
        <v>105635.02321135481</v>
      </c>
      <c r="U25" s="59">
        <v>158888.59824973042</v>
      </c>
    </row>
    <row r="26" spans="1:21" x14ac:dyDescent="0.35">
      <c r="A26" s="58" t="s">
        <v>71</v>
      </c>
      <c r="B26" s="59">
        <v>68.14908973795103</v>
      </c>
      <c r="C26" s="59">
        <v>1234.1401221348417</v>
      </c>
      <c r="D26" s="59">
        <v>2009.3768686627843</v>
      </c>
      <c r="E26" s="59">
        <v>1888.0871662225397</v>
      </c>
      <c r="F26" s="59">
        <v>1741.3222905011842</v>
      </c>
      <c r="G26" s="59">
        <v>1673.5885732771867</v>
      </c>
      <c r="H26" s="59">
        <v>1778.3145353364562</v>
      </c>
      <c r="I26" s="59">
        <v>2091.9588552987266</v>
      </c>
      <c r="J26" s="59">
        <v>2179.0010272443019</v>
      </c>
      <c r="K26" s="59">
        <v>1405.0539119697253</v>
      </c>
      <c r="L26" s="59">
        <v>2015.6278831716456</v>
      </c>
      <c r="M26" s="59">
        <v>2751.1643925202848</v>
      </c>
      <c r="N26" s="59">
        <v>4175.4012618968054</v>
      </c>
      <c r="O26" s="59">
        <v>5781.4710910166177</v>
      </c>
      <c r="P26" s="59">
        <v>7752.3681214290345</v>
      </c>
      <c r="Q26" s="59">
        <v>8707.9836211441871</v>
      </c>
      <c r="R26" s="59">
        <v>4851.7693439279265</v>
      </c>
      <c r="S26" s="59">
        <v>13840.355918275847</v>
      </c>
      <c r="T26" s="59">
        <v>16054.986689822434</v>
      </c>
      <c r="U26" s="59">
        <v>98630.757822568703</v>
      </c>
    </row>
    <row r="27" spans="1:21" x14ac:dyDescent="0.35">
      <c r="A27" s="30" t="s">
        <v>72</v>
      </c>
      <c r="B27" s="57">
        <f>+B28+B29</f>
        <v>1782.5141832471738</v>
      </c>
      <c r="C27" s="57">
        <f t="shared" ref="C27:T27" si="4">+C28+C29</f>
        <v>1832.0439652610794</v>
      </c>
      <c r="D27" s="57">
        <f t="shared" si="4"/>
        <v>2239.4988387630028</v>
      </c>
      <c r="E27" s="57">
        <f t="shared" si="4"/>
        <v>2747.621950331677</v>
      </c>
      <c r="F27" s="57">
        <f t="shared" si="4"/>
        <v>3527.9800625261782</v>
      </c>
      <c r="G27" s="57">
        <f t="shared" si="4"/>
        <v>5176.8118589602991</v>
      </c>
      <c r="H27" s="57">
        <f t="shared" si="4"/>
        <v>6871.5058432672449</v>
      </c>
      <c r="I27" s="57">
        <f t="shared" si="4"/>
        <v>8832.160229939549</v>
      </c>
      <c r="J27" s="57">
        <f t="shared" si="4"/>
        <v>12793.688900546098</v>
      </c>
      <c r="K27" s="57">
        <f t="shared" si="4"/>
        <v>17953.113618938165</v>
      </c>
      <c r="L27" s="57">
        <f t="shared" si="4"/>
        <v>24132.370077287975</v>
      </c>
      <c r="M27" s="57">
        <f t="shared" si="4"/>
        <v>31263.964331246283</v>
      </c>
      <c r="N27" s="57">
        <f t="shared" si="4"/>
        <v>41882.680152426969</v>
      </c>
      <c r="O27" s="57">
        <f t="shared" si="4"/>
        <v>58544.086628516401</v>
      </c>
      <c r="P27" s="57">
        <f t="shared" si="4"/>
        <v>79065.729514875682</v>
      </c>
      <c r="Q27" s="57">
        <f t="shared" si="4"/>
        <v>98591.0819260891</v>
      </c>
      <c r="R27" s="57">
        <f t="shared" si="4"/>
        <v>136144.50582522468</v>
      </c>
      <c r="S27" s="57">
        <f t="shared" si="4"/>
        <v>164589.46219955382</v>
      </c>
      <c r="T27" s="57">
        <f t="shared" si="4"/>
        <v>236951.81255443819</v>
      </c>
      <c r="U27" s="57">
        <f>+U28+U29</f>
        <v>428142.07161555358</v>
      </c>
    </row>
    <row r="28" spans="1:21" x14ac:dyDescent="0.35">
      <c r="A28" s="58" t="s">
        <v>64</v>
      </c>
      <c r="B28" s="59">
        <v>1475.2539058971925</v>
      </c>
      <c r="C28" s="59">
        <v>1515.708225448238</v>
      </c>
      <c r="D28" s="59">
        <v>1796.3550034550417</v>
      </c>
      <c r="E28" s="59">
        <v>2067.411704891887</v>
      </c>
      <c r="F28" s="59">
        <v>2579.7437935001772</v>
      </c>
      <c r="G28" s="59">
        <v>3429.1954378747678</v>
      </c>
      <c r="H28" s="59">
        <v>4668.2800319274138</v>
      </c>
      <c r="I28" s="59">
        <v>5872.0833576854257</v>
      </c>
      <c r="J28" s="59">
        <v>8043.6379360477886</v>
      </c>
      <c r="K28" s="59">
        <v>10514.948370138418</v>
      </c>
      <c r="L28" s="59">
        <v>14663.406006710127</v>
      </c>
      <c r="M28" s="59">
        <v>18103.404644002305</v>
      </c>
      <c r="N28" s="59">
        <v>23136.015175065841</v>
      </c>
      <c r="O28" s="59">
        <v>30304.590661463077</v>
      </c>
      <c r="P28" s="59">
        <v>41561.91237656476</v>
      </c>
      <c r="Q28" s="59">
        <v>56670.854816269988</v>
      </c>
      <c r="R28" s="59">
        <v>71386.635337779429</v>
      </c>
      <c r="S28" s="59">
        <v>89753.669610111872</v>
      </c>
      <c r="T28" s="59">
        <v>134507.9572370337</v>
      </c>
      <c r="U28" s="59">
        <v>182577.51429878536</v>
      </c>
    </row>
    <row r="29" spans="1:21" x14ac:dyDescent="0.35">
      <c r="A29" s="58" t="s">
        <v>73</v>
      </c>
      <c r="B29" s="59">
        <v>307.26027734998132</v>
      </c>
      <c r="C29" s="59">
        <v>316.3357398128415</v>
      </c>
      <c r="D29" s="59">
        <v>443.14383530796101</v>
      </c>
      <c r="E29" s="59">
        <v>680.2102454397899</v>
      </c>
      <c r="F29" s="59">
        <v>948.23626902600108</v>
      </c>
      <c r="G29" s="59">
        <v>1747.6164210855313</v>
      </c>
      <c r="H29" s="59">
        <v>2203.2258113398311</v>
      </c>
      <c r="I29" s="59">
        <v>2960.0768722541243</v>
      </c>
      <c r="J29" s="59">
        <v>4750.0509644983094</v>
      </c>
      <c r="K29" s="59">
        <v>7438.165248799749</v>
      </c>
      <c r="L29" s="59">
        <v>9468.9640705778493</v>
      </c>
      <c r="M29" s="59">
        <v>13160.559687243978</v>
      </c>
      <c r="N29" s="59">
        <v>18746.664977361128</v>
      </c>
      <c r="O29" s="59">
        <v>28239.495967053324</v>
      </c>
      <c r="P29" s="59">
        <v>37503.817138310929</v>
      </c>
      <c r="Q29" s="59">
        <v>41920.227109819105</v>
      </c>
      <c r="R29" s="59">
        <v>64757.87048744526</v>
      </c>
      <c r="S29" s="59">
        <v>74835.792589441946</v>
      </c>
      <c r="T29" s="59">
        <v>102443.85531740449</v>
      </c>
      <c r="U29" s="59">
        <v>245564.55731676822</v>
      </c>
    </row>
    <row r="30" spans="1:21" x14ac:dyDescent="0.35">
      <c r="A30" s="30" t="s">
        <v>74</v>
      </c>
      <c r="B30" s="57">
        <v>191.56502900106608</v>
      </c>
      <c r="C30" s="57">
        <v>194.46272165368984</v>
      </c>
      <c r="D30" s="57">
        <v>252.09304442063726</v>
      </c>
      <c r="E30" s="57">
        <v>299.03902107965371</v>
      </c>
      <c r="F30" s="57">
        <v>384.92550978702326</v>
      </c>
      <c r="G30" s="57">
        <v>521.28289112712866</v>
      </c>
      <c r="H30" s="57">
        <v>694.48614234585807</v>
      </c>
      <c r="I30" s="57">
        <v>956.24836066945488</v>
      </c>
      <c r="J30" s="57">
        <v>1250.7577008422907</v>
      </c>
      <c r="K30" s="57">
        <v>1553.3309988232108</v>
      </c>
      <c r="L30" s="57">
        <v>2036.7613707222333</v>
      </c>
      <c r="M30" s="57">
        <v>2686.5764662804049</v>
      </c>
      <c r="N30" s="57">
        <v>3652.2741059537693</v>
      </c>
      <c r="O30" s="57">
        <v>5117.2413840184026</v>
      </c>
      <c r="P30" s="57">
        <v>6454.7602814681977</v>
      </c>
      <c r="Q30" s="57">
        <v>8175.5387887529178</v>
      </c>
      <c r="R30" s="57">
        <v>10266.341808598401</v>
      </c>
      <c r="S30" s="57">
        <v>11100.18665728106</v>
      </c>
      <c r="T30" s="57">
        <v>14069.390864133331</v>
      </c>
      <c r="U30" s="57">
        <v>18856.470203884986</v>
      </c>
    </row>
    <row r="31" spans="1:21" x14ac:dyDescent="0.35">
      <c r="A31" s="66" t="s">
        <v>10</v>
      </c>
      <c r="B31" s="67">
        <v>3075.6335044963826</v>
      </c>
      <c r="C31" s="67">
        <v>4677.3533456006762</v>
      </c>
      <c r="D31" s="67">
        <v>6006.4418247556923</v>
      </c>
      <c r="E31" s="67">
        <v>6717.5021072973459</v>
      </c>
      <c r="F31" s="67">
        <v>7954.7832204721208</v>
      </c>
      <c r="G31" s="67">
        <v>9981.7047045806012</v>
      </c>
      <c r="H31" s="67">
        <v>12750.256858498531</v>
      </c>
      <c r="I31" s="67">
        <v>16641.014593030453</v>
      </c>
      <c r="J31" s="67">
        <v>22946.166848393699</v>
      </c>
      <c r="K31" s="67">
        <v>30378.857040634339</v>
      </c>
      <c r="L31" s="67">
        <v>43853.402360435677</v>
      </c>
      <c r="M31" s="67">
        <v>51841.204481604473</v>
      </c>
      <c r="N31" s="67">
        <v>74132.698302152989</v>
      </c>
      <c r="O31" s="67">
        <v>103139.06703484566</v>
      </c>
      <c r="P31" s="67">
        <v>137704.64034054542</v>
      </c>
      <c r="Q31" s="67">
        <v>177150.16673707397</v>
      </c>
      <c r="R31" s="67">
        <v>225306.65444157962</v>
      </c>
      <c r="S31" s="67">
        <v>286959.46698937309</v>
      </c>
      <c r="T31" s="67">
        <v>403850.02487359295</v>
      </c>
      <c r="U31" s="67">
        <v>748519.44390996243</v>
      </c>
    </row>
    <row r="32" spans="1:21" x14ac:dyDescent="0.35">
      <c r="A32" s="62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1:22" x14ac:dyDescent="0.35">
      <c r="A33" s="46" t="s">
        <v>58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</row>
    <row r="34" spans="1:22" x14ac:dyDescent="0.35">
      <c r="A34" s="27" t="s">
        <v>78</v>
      </c>
    </row>
    <row r="35" spans="1:22" x14ac:dyDescent="0.35">
      <c r="A35" s="3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</row>
    <row r="36" spans="1:22" x14ac:dyDescent="0.35">
      <c r="A36" s="26" t="s">
        <v>59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</row>
    <row r="37" spans="1:22" x14ac:dyDescent="0.35">
      <c r="A37" s="3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V37" s="73"/>
    </row>
    <row r="38" spans="1:22" x14ac:dyDescent="0.35">
      <c r="A38" s="50" t="s">
        <v>1</v>
      </c>
      <c r="B38" s="51">
        <v>2001</v>
      </c>
      <c r="C38" s="51">
        <v>2002</v>
      </c>
      <c r="D38" s="51">
        <v>2003</v>
      </c>
      <c r="E38" s="51">
        <v>2004</v>
      </c>
      <c r="F38" s="51">
        <v>2005</v>
      </c>
      <c r="G38" s="51">
        <v>2006</v>
      </c>
      <c r="H38" s="51">
        <v>2007</v>
      </c>
      <c r="I38" s="51">
        <v>2008</v>
      </c>
      <c r="J38" s="51">
        <v>2009</v>
      </c>
      <c r="K38" s="51">
        <v>2010</v>
      </c>
      <c r="L38" s="51">
        <v>2011</v>
      </c>
      <c r="M38" s="51">
        <v>2012</v>
      </c>
      <c r="N38" s="51">
        <v>2013</v>
      </c>
      <c r="O38" s="51">
        <v>2014</v>
      </c>
      <c r="P38" s="51">
        <v>2015</v>
      </c>
      <c r="Q38" s="51">
        <v>2016</v>
      </c>
      <c r="R38" s="51">
        <v>2017</v>
      </c>
      <c r="S38" s="51">
        <v>2018</v>
      </c>
      <c r="T38" s="51">
        <v>2019</v>
      </c>
      <c r="U38" s="51">
        <v>2020</v>
      </c>
      <c r="V38" s="74"/>
    </row>
    <row r="39" spans="1:22" x14ac:dyDescent="0.35">
      <c r="A39" s="30" t="s">
        <v>68</v>
      </c>
      <c r="B39" s="57">
        <v>10719.774518874923</v>
      </c>
      <c r="C39" s="57">
        <v>10423.636848302076</v>
      </c>
      <c r="D39" s="57">
        <v>11470.877893420931</v>
      </c>
      <c r="E39" s="57">
        <v>14091.711291628297</v>
      </c>
      <c r="F39" s="57">
        <v>19178.255892002016</v>
      </c>
      <c r="G39" s="57">
        <v>24906.950018622316</v>
      </c>
      <c r="H39" s="57">
        <v>32919.999272775582</v>
      </c>
      <c r="I39" s="57">
        <v>44437.998876373262</v>
      </c>
      <c r="J39" s="57">
        <v>54036.131647398572</v>
      </c>
      <c r="K39" s="57">
        <v>63111.949429229389</v>
      </c>
      <c r="L39" s="57">
        <v>86671.061109106318</v>
      </c>
      <c r="M39" s="57">
        <v>107780.44770943702</v>
      </c>
      <c r="N39" s="57">
        <v>136053.99794258137</v>
      </c>
      <c r="O39" s="57">
        <v>167173.41245437064</v>
      </c>
      <c r="P39" s="57">
        <v>238245.96898057879</v>
      </c>
      <c r="Q39" s="57">
        <v>318707.5675419406</v>
      </c>
      <c r="R39" s="57">
        <v>401975.46185117128</v>
      </c>
      <c r="S39" s="57">
        <v>514476.24844083784</v>
      </c>
      <c r="T39" s="57">
        <v>742349.14898955554</v>
      </c>
      <c r="U39" s="57">
        <v>985563.50261019927</v>
      </c>
      <c r="V39" s="74"/>
    </row>
    <row r="40" spans="1:22" x14ac:dyDescent="0.35">
      <c r="A40" s="30" t="s">
        <v>69</v>
      </c>
      <c r="B40" s="57">
        <v>123.68236041139374</v>
      </c>
      <c r="C40" s="57">
        <v>180.37805202763144</v>
      </c>
      <c r="D40" s="57">
        <v>320.45125004748257</v>
      </c>
      <c r="E40" s="57">
        <v>330.25925389294599</v>
      </c>
      <c r="F40" s="57">
        <v>318.13253693508898</v>
      </c>
      <c r="G40" s="57">
        <v>399.9434630272338</v>
      </c>
      <c r="H40" s="57">
        <v>526.74682823612341</v>
      </c>
      <c r="I40" s="57">
        <v>712.07854751425759</v>
      </c>
      <c r="J40" s="57">
        <v>909.12438476292607</v>
      </c>
      <c r="K40" s="57">
        <v>1055.7172768101057</v>
      </c>
      <c r="L40" s="57">
        <v>1432.1731570526522</v>
      </c>
      <c r="M40" s="57">
        <v>1231.5718116579048</v>
      </c>
      <c r="N40" s="57">
        <v>1347.8443038277976</v>
      </c>
      <c r="O40" s="57">
        <v>1672.7555880790028</v>
      </c>
      <c r="P40" s="57">
        <v>1748.5209107153028</v>
      </c>
      <c r="Q40" s="57">
        <v>2557.3880588775933</v>
      </c>
      <c r="R40" s="57">
        <v>2395.8821161303422</v>
      </c>
      <c r="S40" s="57">
        <v>2509.1770078844343</v>
      </c>
      <c r="T40" s="57">
        <v>3894.7423205148025</v>
      </c>
      <c r="U40" s="57">
        <v>3726.6909840046915</v>
      </c>
      <c r="V40" s="74"/>
    </row>
    <row r="41" spans="1:22" x14ac:dyDescent="0.35">
      <c r="A41" s="58" t="s">
        <v>70</v>
      </c>
      <c r="B41" s="59">
        <v>0</v>
      </c>
      <c r="C41" s="59">
        <v>0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0</v>
      </c>
      <c r="Q41" s="59">
        <v>0</v>
      </c>
      <c r="R41" s="57">
        <v>0</v>
      </c>
      <c r="S41" s="59">
        <v>0</v>
      </c>
      <c r="T41" s="59">
        <v>0</v>
      </c>
      <c r="U41" s="59"/>
      <c r="V41" s="74"/>
    </row>
    <row r="42" spans="1:22" x14ac:dyDescent="0.35">
      <c r="A42" s="58" t="s">
        <v>71</v>
      </c>
      <c r="B42" s="59">
        <v>123.68236041139374</v>
      </c>
      <c r="C42" s="59">
        <v>180.37805202763144</v>
      </c>
      <c r="D42" s="59">
        <v>320.45125004748257</v>
      </c>
      <c r="E42" s="59">
        <v>330.25925389294599</v>
      </c>
      <c r="F42" s="59">
        <v>318.13253693508898</v>
      </c>
      <c r="G42" s="59">
        <v>399.9434630272338</v>
      </c>
      <c r="H42" s="59">
        <v>526.74682823612341</v>
      </c>
      <c r="I42" s="59">
        <v>712.07854751425759</v>
      </c>
      <c r="J42" s="59">
        <v>909.12438476292607</v>
      </c>
      <c r="K42" s="59">
        <v>1055.7172768101057</v>
      </c>
      <c r="L42" s="59">
        <v>1432.1731570526522</v>
      </c>
      <c r="M42" s="59">
        <v>1231.5718116579048</v>
      </c>
      <c r="N42" s="59">
        <v>1347.8443038277976</v>
      </c>
      <c r="O42" s="59">
        <v>1672.7555880790028</v>
      </c>
      <c r="P42" s="59">
        <v>1748.5209107153028</v>
      </c>
      <c r="Q42" s="59">
        <v>2557.3880588775933</v>
      </c>
      <c r="R42" s="57">
        <v>2395.8821161303422</v>
      </c>
      <c r="S42" s="59">
        <v>2509.1770078844343</v>
      </c>
      <c r="T42" s="59">
        <v>3894.7423205148025</v>
      </c>
      <c r="U42" s="59">
        <v>3726.6909840046915</v>
      </c>
      <c r="V42" s="73"/>
    </row>
    <row r="43" spans="1:22" x14ac:dyDescent="0.35">
      <c r="A43" s="30" t="s">
        <v>72</v>
      </c>
      <c r="B43" s="57">
        <v>2860.455562337997</v>
      </c>
      <c r="C43" s="57">
        <v>2822.5009176572839</v>
      </c>
      <c r="D43" s="57">
        <v>3406.5206397285365</v>
      </c>
      <c r="E43" s="57">
        <v>4023.3560203765314</v>
      </c>
      <c r="F43" s="57">
        <v>5670.272692400772</v>
      </c>
      <c r="G43" s="57">
        <v>7099.8095007539596</v>
      </c>
      <c r="H43" s="57">
        <v>9346.2453167746462</v>
      </c>
      <c r="I43" s="57">
        <v>11785.890346322414</v>
      </c>
      <c r="J43" s="57">
        <v>14441.462625493798</v>
      </c>
      <c r="K43" s="57">
        <v>19953.014439785555</v>
      </c>
      <c r="L43" s="57">
        <v>27937.189456288645</v>
      </c>
      <c r="M43" s="57">
        <v>35143.743505939972</v>
      </c>
      <c r="N43" s="57">
        <v>46104.077266013737</v>
      </c>
      <c r="O43" s="57">
        <v>73161.35780799319</v>
      </c>
      <c r="P43" s="57">
        <v>102267.73681158597</v>
      </c>
      <c r="Q43" s="57">
        <v>132413.25865012628</v>
      </c>
      <c r="R43" s="57">
        <v>181309.65161839451</v>
      </c>
      <c r="S43" s="57">
        <v>227017.45278444729</v>
      </c>
      <c r="T43" s="57">
        <v>324511.28484780045</v>
      </c>
      <c r="U43" s="57">
        <v>456319.46969183756</v>
      </c>
    </row>
    <row r="44" spans="1:22" x14ac:dyDescent="0.35">
      <c r="A44" s="58" t="s">
        <v>64</v>
      </c>
      <c r="B44" s="59">
        <v>771.90198530859959</v>
      </c>
      <c r="C44" s="59">
        <v>784.88047258074789</v>
      </c>
      <c r="D44" s="59">
        <v>917.25283404752167</v>
      </c>
      <c r="E44" s="59">
        <v>1019.8748836240281</v>
      </c>
      <c r="F44" s="59">
        <v>1310.77850105887</v>
      </c>
      <c r="G44" s="59">
        <v>1628.1346298334654</v>
      </c>
      <c r="H44" s="59">
        <v>2113.039863270053</v>
      </c>
      <c r="I44" s="59">
        <v>2716.2762513061084</v>
      </c>
      <c r="J44" s="59">
        <v>3436.7048156369083</v>
      </c>
      <c r="K44" s="59">
        <v>3880.5724650371708</v>
      </c>
      <c r="L44" s="59">
        <v>5027.5649391032484</v>
      </c>
      <c r="M44" s="59">
        <v>6311.0629179832167</v>
      </c>
      <c r="N44" s="59">
        <v>8337.4249704527338</v>
      </c>
      <c r="O44" s="59">
        <v>11368.970324590844</v>
      </c>
      <c r="P44" s="59">
        <v>15006.817532749785</v>
      </c>
      <c r="Q44" s="59">
        <v>21008.864742793106</v>
      </c>
      <c r="R44" s="59">
        <v>28142.96915061973</v>
      </c>
      <c r="S44" s="59">
        <v>34376.951266250297</v>
      </c>
      <c r="T44" s="59">
        <v>52650.284799987923</v>
      </c>
      <c r="U44" s="59">
        <v>71422.938846296092</v>
      </c>
    </row>
    <row r="45" spans="1:22" x14ac:dyDescent="0.35">
      <c r="A45" s="58" t="s">
        <v>73</v>
      </c>
      <c r="B45" s="59">
        <f>+B43-B44</f>
        <v>2088.5535770293973</v>
      </c>
      <c r="C45" s="59">
        <f t="shared" ref="C45:U45" si="5">+C43-C44</f>
        <v>2037.620445076536</v>
      </c>
      <c r="D45" s="59">
        <f t="shared" si="5"/>
        <v>2489.2678056810146</v>
      </c>
      <c r="E45" s="59">
        <f t="shared" si="5"/>
        <v>3003.4811367525035</v>
      </c>
      <c r="F45" s="59">
        <f t="shared" si="5"/>
        <v>4359.4941913419025</v>
      </c>
      <c r="G45" s="59">
        <f t="shared" si="5"/>
        <v>5471.674870920494</v>
      </c>
      <c r="H45" s="59">
        <f t="shared" si="5"/>
        <v>7233.2054535045936</v>
      </c>
      <c r="I45" s="59">
        <f t="shared" si="5"/>
        <v>9069.6140950163062</v>
      </c>
      <c r="J45" s="59">
        <f t="shared" si="5"/>
        <v>11004.757809856888</v>
      </c>
      <c r="K45" s="59">
        <f t="shared" si="5"/>
        <v>16072.441974748384</v>
      </c>
      <c r="L45" s="59">
        <f t="shared" si="5"/>
        <v>22909.624517185395</v>
      </c>
      <c r="M45" s="59">
        <f t="shared" si="5"/>
        <v>28832.680587956755</v>
      </c>
      <c r="N45" s="59">
        <f t="shared" si="5"/>
        <v>37766.652295561005</v>
      </c>
      <c r="O45" s="59">
        <f t="shared" si="5"/>
        <v>61792.387483402345</v>
      </c>
      <c r="P45" s="59">
        <f t="shared" si="5"/>
        <v>87260.919278836183</v>
      </c>
      <c r="Q45" s="59">
        <f t="shared" si="5"/>
        <v>111404.39390733317</v>
      </c>
      <c r="R45" s="59">
        <f t="shared" si="5"/>
        <v>153166.68246777478</v>
      </c>
      <c r="S45" s="59">
        <f t="shared" si="5"/>
        <v>192640.50151819701</v>
      </c>
      <c r="T45" s="59">
        <f t="shared" si="5"/>
        <v>271861.00004781253</v>
      </c>
      <c r="U45" s="59">
        <f t="shared" si="5"/>
        <v>384896.53084554145</v>
      </c>
    </row>
    <row r="46" spans="1:22" x14ac:dyDescent="0.35">
      <c r="A46" s="30" t="s">
        <v>74</v>
      </c>
      <c r="B46" s="57">
        <v>131.78383046621815</v>
      </c>
      <c r="C46" s="57">
        <v>125.31525098497528</v>
      </c>
      <c r="D46" s="57">
        <v>140.18052750051723</v>
      </c>
      <c r="E46" s="57">
        <v>183.51428827757485</v>
      </c>
      <c r="F46" s="57">
        <v>261.53407252922943</v>
      </c>
      <c r="G46" s="57">
        <v>369.11178530649767</v>
      </c>
      <c r="H46" s="57">
        <v>531.09486856237402</v>
      </c>
      <c r="I46" s="57">
        <v>739.3327941500927</v>
      </c>
      <c r="J46" s="57">
        <v>774.52152220357482</v>
      </c>
      <c r="K46" s="57">
        <v>783.83905758390301</v>
      </c>
      <c r="L46" s="57">
        <v>1074.5760557945016</v>
      </c>
      <c r="M46" s="57">
        <v>1118.484485826986</v>
      </c>
      <c r="N46" s="57">
        <v>1457.1498529626456</v>
      </c>
      <c r="O46" s="57">
        <v>2043.9464451417009</v>
      </c>
      <c r="P46" s="57">
        <v>3114.6362661591443</v>
      </c>
      <c r="Q46" s="57">
        <v>4053.7687140029338</v>
      </c>
      <c r="R46" s="57">
        <v>6426.0107117692696</v>
      </c>
      <c r="S46" s="57">
        <v>10148.198982950358</v>
      </c>
      <c r="T46" s="57">
        <v>15886.916179503232</v>
      </c>
      <c r="U46" s="57">
        <v>16506.41830594909</v>
      </c>
    </row>
    <row r="47" spans="1:22" x14ac:dyDescent="0.35">
      <c r="A47" s="66" t="s">
        <v>10</v>
      </c>
      <c r="B47" s="68">
        <v>13835.696272090532</v>
      </c>
      <c r="C47" s="68">
        <v>13551.831068971967</v>
      </c>
      <c r="D47" s="68">
        <v>15338.030310697468</v>
      </c>
      <c r="E47" s="68">
        <v>18628.840854175349</v>
      </c>
      <c r="F47" s="68">
        <v>25428.195193867108</v>
      </c>
      <c r="G47" s="68">
        <v>32775.814767710006</v>
      </c>
      <c r="H47" s="68">
        <v>43324.086286348727</v>
      </c>
      <c r="I47" s="68">
        <v>57675.300564360019</v>
      </c>
      <c r="J47" s="68">
        <v>70161.240179858869</v>
      </c>
      <c r="K47" s="68">
        <v>84904.520203408945</v>
      </c>
      <c r="L47" s="68">
        <v>117114.99977824211</v>
      </c>
      <c r="M47" s="68">
        <v>145274.24751286188</v>
      </c>
      <c r="N47" s="68">
        <v>184963.06936538554</v>
      </c>
      <c r="O47" s="68">
        <v>244051.47229558456</v>
      </c>
      <c r="P47" s="68">
        <v>345376.86296903918</v>
      </c>
      <c r="Q47" s="68">
        <v>457731.98296494741</v>
      </c>
      <c r="R47" s="68">
        <v>592107.0062974653</v>
      </c>
      <c r="S47" s="68">
        <v>754151.07721611997</v>
      </c>
      <c r="T47" s="68">
        <v>1086642.0923373741</v>
      </c>
      <c r="U47" s="68">
        <v>1462116.0815919905</v>
      </c>
    </row>
    <row r="48" spans="1:22" x14ac:dyDescent="0.35">
      <c r="A48" s="3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</row>
    <row r="49" spans="1:21" x14ac:dyDescent="0.35">
      <c r="A49" s="27" t="s">
        <v>78</v>
      </c>
    </row>
    <row r="51" spans="1:21" x14ac:dyDescent="0.35">
      <c r="A51" s="26" t="s">
        <v>60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</row>
    <row r="52" spans="1:21" x14ac:dyDescent="0.35">
      <c r="A52" s="3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</row>
    <row r="53" spans="1:21" x14ac:dyDescent="0.35">
      <c r="A53" s="50" t="s">
        <v>1</v>
      </c>
      <c r="B53" s="51">
        <v>2001</v>
      </c>
      <c r="C53" s="51">
        <v>2002</v>
      </c>
      <c r="D53" s="51">
        <v>2003</v>
      </c>
      <c r="E53" s="51">
        <v>2004</v>
      </c>
      <c r="F53" s="51">
        <v>2005</v>
      </c>
      <c r="G53" s="51">
        <v>2006</v>
      </c>
      <c r="H53" s="51">
        <v>2007</v>
      </c>
      <c r="I53" s="51">
        <v>2008</v>
      </c>
      <c r="J53" s="51">
        <v>2009</v>
      </c>
      <c r="K53" s="51">
        <v>2010</v>
      </c>
      <c r="L53" s="51">
        <v>2011</v>
      </c>
      <c r="M53" s="51">
        <v>2012</v>
      </c>
      <c r="N53" s="51">
        <v>2013</v>
      </c>
      <c r="O53" s="51">
        <v>2014</v>
      </c>
      <c r="P53" s="51">
        <v>2015</v>
      </c>
      <c r="Q53" s="51">
        <v>2016</v>
      </c>
      <c r="R53" s="51">
        <v>2017</v>
      </c>
      <c r="S53" s="51">
        <v>2018</v>
      </c>
      <c r="T53" s="51">
        <v>2019</v>
      </c>
      <c r="U53" s="51">
        <v>2020</v>
      </c>
    </row>
    <row r="54" spans="1:21" x14ac:dyDescent="0.35">
      <c r="A54" s="30" t="s">
        <v>68</v>
      </c>
      <c r="B54" s="57">
        <v>832.48497582999994</v>
      </c>
      <c r="C54" s="57">
        <v>132.67587261999995</v>
      </c>
      <c r="D54" s="57">
        <v>643.64009200999965</v>
      </c>
      <c r="E54" s="57">
        <v>1345.1798540400002</v>
      </c>
      <c r="F54" s="57">
        <v>1647.4632811200004</v>
      </c>
      <c r="G54" s="57">
        <v>2227.8415396700002</v>
      </c>
      <c r="H54" s="57">
        <v>3917.768362379999</v>
      </c>
      <c r="I54" s="57">
        <v>3808.3783040199978</v>
      </c>
      <c r="J54" s="57">
        <v>3810.71946533132</v>
      </c>
      <c r="K54" s="57">
        <v>4446.7454102931597</v>
      </c>
      <c r="L54" s="57">
        <v>6472.2737310868415</v>
      </c>
      <c r="M54" s="57">
        <v>7496.3429632197967</v>
      </c>
      <c r="N54" s="57">
        <v>7740.9447999329604</v>
      </c>
      <c r="O54" s="57">
        <v>8300.6661268086536</v>
      </c>
      <c r="P54" s="57">
        <v>12976.964803441087</v>
      </c>
      <c r="Q54" s="57">
        <v>24308.969156490373</v>
      </c>
      <c r="R54" s="57">
        <v>30952.946920684368</v>
      </c>
      <c r="S54" s="57">
        <v>33746.633908669988</v>
      </c>
      <c r="T54" s="57">
        <v>34348.847886319993</v>
      </c>
      <c r="U54" s="57">
        <v>54772.290161179997</v>
      </c>
    </row>
    <row r="55" spans="1:21" x14ac:dyDescent="0.35">
      <c r="A55" s="30" t="s">
        <v>69</v>
      </c>
      <c r="B55" s="57">
        <v>0.59869513599996083</v>
      </c>
      <c r="C55" s="57">
        <v>0.27923233006936243</v>
      </c>
      <c r="D55" s="57">
        <v>3.8088815782218717</v>
      </c>
      <c r="E55" s="57">
        <v>36.593671916966059</v>
      </c>
      <c r="F55" s="57">
        <v>24.12104429762303</v>
      </c>
      <c r="G55" s="57">
        <v>2.6866447452132434</v>
      </c>
      <c r="H55" s="57">
        <v>2.1437155873284155</v>
      </c>
      <c r="I55" s="57">
        <v>0.55169671359362837</v>
      </c>
      <c r="J55" s="57">
        <v>1.1698714473163818</v>
      </c>
      <c r="K55" s="57">
        <v>1.0446727754667791</v>
      </c>
      <c r="L55" s="57">
        <v>1.0243137974418914</v>
      </c>
      <c r="M55" s="57">
        <v>2.624452046798524</v>
      </c>
      <c r="N55" s="57">
        <v>3.4328957732404888</v>
      </c>
      <c r="O55" s="57">
        <v>29.319269464067474</v>
      </c>
      <c r="P55" s="57">
        <v>25.150341328996547</v>
      </c>
      <c r="Q55" s="57">
        <v>25.114852175836859</v>
      </c>
      <c r="R55" s="57">
        <v>20.349681279074503</v>
      </c>
      <c r="S55" s="57">
        <v>1.2024276569281938</v>
      </c>
      <c r="T55" s="57">
        <v>4.6252099486082443E-2</v>
      </c>
      <c r="U55" s="57">
        <v>1825.9807043029102</v>
      </c>
    </row>
    <row r="56" spans="1:21" x14ac:dyDescent="0.35">
      <c r="A56" s="58" t="s">
        <v>70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</row>
    <row r="57" spans="1:21" x14ac:dyDescent="0.35">
      <c r="A57" s="58" t="s">
        <v>71</v>
      </c>
      <c r="B57" s="57">
        <v>0.59869513599996083</v>
      </c>
      <c r="C57" s="57">
        <v>0.27923233006936243</v>
      </c>
      <c r="D57" s="57">
        <v>3.8088815782218717</v>
      </c>
      <c r="E57" s="57">
        <v>36.593671916966059</v>
      </c>
      <c r="F57" s="57">
        <v>24.12104429762303</v>
      </c>
      <c r="G57" s="57">
        <v>2.6866447452132434</v>
      </c>
      <c r="H57" s="57">
        <v>2.1437155873284155</v>
      </c>
      <c r="I57" s="57">
        <v>0.55169671359362837</v>
      </c>
      <c r="J57" s="57">
        <v>1.1698714473163818</v>
      </c>
      <c r="K57" s="57">
        <v>1.0446727754667791</v>
      </c>
      <c r="L57" s="57">
        <v>1.0243137974418914</v>
      </c>
      <c r="M57" s="57">
        <v>2.624452046798524</v>
      </c>
      <c r="N57" s="57">
        <v>3.4328957732404888</v>
      </c>
      <c r="O57" s="57">
        <v>29.319269464067474</v>
      </c>
      <c r="P57" s="57">
        <v>25.150341328996547</v>
      </c>
      <c r="Q57" s="57">
        <v>25.114852175836859</v>
      </c>
      <c r="R57" s="57">
        <v>20.349681279074503</v>
      </c>
      <c r="S57" s="57">
        <v>1.2024276569281938</v>
      </c>
      <c r="T57" s="57">
        <v>4.6252099486082443E-2</v>
      </c>
      <c r="U57" s="57">
        <v>1825.9807043029102</v>
      </c>
    </row>
    <row r="58" spans="1:21" x14ac:dyDescent="0.35">
      <c r="A58" s="30" t="s">
        <v>72</v>
      </c>
      <c r="B58" s="57">
        <v>334.45716216318289</v>
      </c>
      <c r="C58" s="57">
        <v>462.26019068091404</v>
      </c>
      <c r="D58" s="57">
        <v>498.94724000954022</v>
      </c>
      <c r="E58" s="57">
        <v>736.37891657408738</v>
      </c>
      <c r="F58" s="57">
        <v>1444.7585126986992</v>
      </c>
      <c r="G58" s="57">
        <v>1674.5559007720994</v>
      </c>
      <c r="H58" s="57">
        <v>1361.3559743556543</v>
      </c>
      <c r="I58" s="57">
        <v>1612.7628364282273</v>
      </c>
      <c r="J58" s="57">
        <v>1983.6466592643155</v>
      </c>
      <c r="K58" s="57">
        <v>2243.8155706812258</v>
      </c>
      <c r="L58" s="57">
        <v>2308.4627538104796</v>
      </c>
      <c r="M58" s="57">
        <v>2723.0029167594803</v>
      </c>
      <c r="N58" s="57">
        <v>5040.898541116414</v>
      </c>
      <c r="O58" s="57">
        <v>7728.679106501444</v>
      </c>
      <c r="P58" s="57">
        <v>10070.789914569214</v>
      </c>
      <c r="Q58" s="57">
        <v>10053.873380666155</v>
      </c>
      <c r="R58" s="57">
        <v>10847.192236418763</v>
      </c>
      <c r="S58" s="57">
        <v>12159.304021949982</v>
      </c>
      <c r="T58" s="57">
        <v>11471.947719131102</v>
      </c>
      <c r="U58" s="57">
        <v>17237.579150638256</v>
      </c>
    </row>
    <row r="59" spans="1:21" x14ac:dyDescent="0.35">
      <c r="A59" s="58" t="s">
        <v>64</v>
      </c>
      <c r="B59" s="57">
        <v>0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</row>
    <row r="60" spans="1:21" x14ac:dyDescent="0.35">
      <c r="A60" s="58" t="s">
        <v>73</v>
      </c>
      <c r="B60" s="57">
        <v>334.45716216318289</v>
      </c>
      <c r="C60" s="57">
        <v>462.26019068091404</v>
      </c>
      <c r="D60" s="57">
        <v>498.94724000954022</v>
      </c>
      <c r="E60" s="57">
        <v>736.37891657408738</v>
      </c>
      <c r="F60" s="57">
        <v>1444.7585126986992</v>
      </c>
      <c r="G60" s="57">
        <v>1674.5559007720994</v>
      </c>
      <c r="H60" s="57">
        <v>1361.3559743556543</v>
      </c>
      <c r="I60" s="57">
        <v>1612.7628364282273</v>
      </c>
      <c r="J60" s="57">
        <v>1983.6466592643155</v>
      </c>
      <c r="K60" s="57">
        <v>2243.8155706812258</v>
      </c>
      <c r="L60" s="57">
        <v>2308.4627538104796</v>
      </c>
      <c r="M60" s="57">
        <v>2723.0029167594803</v>
      </c>
      <c r="N60" s="57">
        <v>5040.898541116414</v>
      </c>
      <c r="O60" s="57">
        <v>7728.679106501444</v>
      </c>
      <c r="P60" s="57">
        <v>10070.789914569214</v>
      </c>
      <c r="Q60" s="57">
        <v>10053.873380666155</v>
      </c>
      <c r="R60" s="57">
        <v>10847.192236418763</v>
      </c>
      <c r="S60" s="57">
        <v>12159.304021949982</v>
      </c>
      <c r="T60" s="57">
        <v>11471.947719131102</v>
      </c>
      <c r="U60" s="57">
        <v>17237.579150638256</v>
      </c>
    </row>
    <row r="61" spans="1:21" x14ac:dyDescent="0.35">
      <c r="A61" s="30" t="s">
        <v>74</v>
      </c>
      <c r="B61" s="57">
        <v>0.39823290254764743</v>
      </c>
      <c r="C61" s="57">
        <v>0.14017752718319798</v>
      </c>
      <c r="D61" s="57">
        <v>0.12847215115522204</v>
      </c>
      <c r="E61" s="57">
        <v>8.1040697013349927E-2</v>
      </c>
      <c r="F61" s="57">
        <v>5.4552425023189244E-2</v>
      </c>
      <c r="G61" s="57">
        <v>2.817458984429777E-2</v>
      </c>
      <c r="H61" s="57">
        <v>4.6935732277916031E-2</v>
      </c>
      <c r="I61" s="57">
        <v>0.69513109383694882</v>
      </c>
      <c r="J61" s="57">
        <v>0.34891874036497939</v>
      </c>
      <c r="K61" s="57">
        <v>0.21626226009107086</v>
      </c>
      <c r="L61" s="57">
        <v>0.4802216203631815</v>
      </c>
      <c r="M61" s="57">
        <v>0.17035258263967989</v>
      </c>
      <c r="N61" s="57">
        <v>1.9425369925738778</v>
      </c>
      <c r="O61" s="57">
        <v>0.46698885914793209</v>
      </c>
      <c r="P61" s="57">
        <v>4.8072689288346737E-2</v>
      </c>
      <c r="Q61" s="57">
        <v>0.80559347146936489</v>
      </c>
      <c r="R61" s="57">
        <v>1.6168428166965896</v>
      </c>
      <c r="S61" s="57">
        <v>9.4163123239395645</v>
      </c>
      <c r="T61" s="57">
        <v>3.7067561013827799E-2</v>
      </c>
      <c r="U61" s="57">
        <v>0</v>
      </c>
    </row>
    <row r="62" spans="1:21" x14ac:dyDescent="0.35">
      <c r="A62" s="66" t="s">
        <v>10</v>
      </c>
      <c r="B62" s="67">
        <f>+B54+B55+B58+B61</f>
        <v>1167.9390660317304</v>
      </c>
      <c r="C62" s="67">
        <f t="shared" ref="C62:T62" si="6">+C54+C55+C58+C61</f>
        <v>595.35547315816643</v>
      </c>
      <c r="D62" s="67">
        <f t="shared" si="6"/>
        <v>1146.5246857489169</v>
      </c>
      <c r="E62" s="67">
        <f t="shared" si="6"/>
        <v>2118.2334832280667</v>
      </c>
      <c r="F62" s="67">
        <f t="shared" si="6"/>
        <v>3116.3973905413459</v>
      </c>
      <c r="G62" s="67">
        <f t="shared" si="6"/>
        <v>3905.1122597771569</v>
      </c>
      <c r="H62" s="67">
        <f t="shared" si="6"/>
        <v>5281.3149880552601</v>
      </c>
      <c r="I62" s="67">
        <f t="shared" si="6"/>
        <v>5422.3879682556553</v>
      </c>
      <c r="J62" s="67">
        <f t="shared" si="6"/>
        <v>5795.8849147833171</v>
      </c>
      <c r="K62" s="67">
        <f t="shared" si="6"/>
        <v>6691.8219160099434</v>
      </c>
      <c r="L62" s="67">
        <f t="shared" si="6"/>
        <v>8782.2410203151248</v>
      </c>
      <c r="M62" s="67">
        <f t="shared" si="6"/>
        <v>10222.140684608716</v>
      </c>
      <c r="N62" s="67">
        <f t="shared" si="6"/>
        <v>12787.218773815188</v>
      </c>
      <c r="O62" s="67">
        <f t="shared" si="6"/>
        <v>16059.131491633314</v>
      </c>
      <c r="P62" s="67">
        <f t="shared" si="6"/>
        <v>23072.953132028586</v>
      </c>
      <c r="Q62" s="67">
        <f t="shared" si="6"/>
        <v>34388.762982803841</v>
      </c>
      <c r="R62" s="67">
        <f t="shared" si="6"/>
        <v>41822.105681198896</v>
      </c>
      <c r="S62" s="67">
        <f t="shared" si="6"/>
        <v>45916.556670600839</v>
      </c>
      <c r="T62" s="67">
        <f t="shared" si="6"/>
        <v>45820.878925111596</v>
      </c>
      <c r="U62" s="67">
        <v>73835.850016121156</v>
      </c>
    </row>
    <row r="63" spans="1:21" x14ac:dyDescent="0.35"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21" x14ac:dyDescent="0.35">
      <c r="A64" s="27" t="s">
        <v>78</v>
      </c>
    </row>
    <row r="66" spans="1:21" x14ac:dyDescent="0.35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x14ac:dyDescent="0.35">
      <c r="A67" s="64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</row>
    <row r="68" spans="1:21" x14ac:dyDescent="0.3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70" spans="1:21" x14ac:dyDescent="0.35">
      <c r="A70" s="64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</row>
    <row r="71" spans="1:21" x14ac:dyDescent="0.35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3" spans="1:21" x14ac:dyDescent="0.35">
      <c r="A73" s="64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</row>
    <row r="74" spans="1:21" x14ac:dyDescent="0.35"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6" spans="1:21" x14ac:dyDescent="0.35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</row>
    <row r="77" spans="1:21" x14ac:dyDescent="0.35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</row>
    <row r="78" spans="1:21" x14ac:dyDescent="0.35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</row>
    <row r="79" spans="1:21" x14ac:dyDescent="0.35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</row>
    <row r="80" spans="1:21" x14ac:dyDescent="0.35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 spans="2:19" x14ac:dyDescent="0.35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 spans="2:19" x14ac:dyDescent="0.35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</row>
    <row r="83" spans="2:19" x14ac:dyDescent="0.35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123" spans="1:1" x14ac:dyDescent="0.35">
      <c r="A123" s="64"/>
    </row>
    <row r="126" spans="1:1" x14ac:dyDescent="0.35">
      <c r="A126" s="6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topLeftCell="A25" workbookViewId="0">
      <selection activeCell="E46" sqref="E46"/>
    </sheetView>
  </sheetViews>
  <sheetFormatPr baseColWidth="10" defaultRowHeight="12.5" x14ac:dyDescent="0.25"/>
  <cols>
    <col min="1" max="1" width="30.26953125" customWidth="1"/>
    <col min="2" max="19" width="12.7265625" bestFit="1" customWidth="1"/>
  </cols>
  <sheetData>
    <row r="1" spans="1:21" ht="15.5" x14ac:dyDescent="0.35">
      <c r="A1" s="22" t="s">
        <v>24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4570.0270376341696</v>
      </c>
      <c r="C6" s="17">
        <v>4387.7676756056653</v>
      </c>
      <c r="D6" s="17">
        <v>4814.6397052909488</v>
      </c>
      <c r="E6" s="17">
        <v>6025.5387324079893</v>
      </c>
      <c r="F6" s="17">
        <v>8491.800074227549</v>
      </c>
      <c r="G6" s="17">
        <v>10518.271420792509</v>
      </c>
      <c r="H6" s="17">
        <v>13438.275230097568</v>
      </c>
      <c r="I6" s="17">
        <v>18775.259191080957</v>
      </c>
      <c r="J6" s="17">
        <v>23385.275390446364</v>
      </c>
      <c r="K6" s="24">
        <v>27357.500650225393</v>
      </c>
      <c r="L6" s="24">
        <v>37014.021873689861</v>
      </c>
      <c r="M6" s="24">
        <v>44612.371917280929</v>
      </c>
      <c r="N6" s="24">
        <v>52790.310947127065</v>
      </c>
      <c r="O6" s="24">
        <v>65912.077784211666</v>
      </c>
      <c r="P6" s="24">
        <v>100397.48492115266</v>
      </c>
      <c r="Q6" s="24">
        <v>129403.55740706461</v>
      </c>
      <c r="R6" s="24">
        <v>166656.11973802114</v>
      </c>
      <c r="S6" s="24">
        <v>218777.74996277309</v>
      </c>
      <c r="T6" s="24">
        <v>307619.22951362462</v>
      </c>
      <c r="U6" s="24">
        <v>434515.04115322663</v>
      </c>
    </row>
    <row r="7" spans="1:21" ht="13" x14ac:dyDescent="0.3">
      <c r="A7" s="2" t="s">
        <v>48</v>
      </c>
      <c r="B7" s="17">
        <v>1043.6506083132033</v>
      </c>
      <c r="C7" s="17">
        <v>993.91988636041503</v>
      </c>
      <c r="D7" s="17">
        <v>1081.7438758471653</v>
      </c>
      <c r="E7" s="17">
        <v>1342.7369401054682</v>
      </c>
      <c r="F7" s="17">
        <v>1876.7678155091921</v>
      </c>
      <c r="G7" s="17">
        <v>2305.4311515795039</v>
      </c>
      <c r="H7" s="17">
        <v>2920.9863572206573</v>
      </c>
      <c r="I7" s="17">
        <v>4046.9816704073605</v>
      </c>
      <c r="J7" s="17">
        <v>4998.3671103935449</v>
      </c>
      <c r="K7" s="24">
        <v>5798.0682043601801</v>
      </c>
      <c r="L7" s="24">
        <v>7781.1961629458665</v>
      </c>
      <c r="M7" s="24">
        <v>9303.3342823051971</v>
      </c>
      <c r="N7" s="24">
        <v>10920.715112746477</v>
      </c>
      <c r="O7" s="24">
        <v>13527.796433136014</v>
      </c>
      <c r="P7" s="24">
        <v>20447.273921344178</v>
      </c>
      <c r="Q7" s="24">
        <v>26162.37561730887</v>
      </c>
      <c r="R7" s="24">
        <v>33468.632766289513</v>
      </c>
      <c r="S7" s="24">
        <v>43677.89942296048</v>
      </c>
      <c r="T7" s="24">
        <v>61110.992261206666</v>
      </c>
      <c r="U7" s="24">
        <v>85972.918805836263</v>
      </c>
    </row>
    <row r="8" spans="1:21" ht="13" x14ac:dyDescent="0.3">
      <c r="A8" s="1" t="s">
        <v>49</v>
      </c>
      <c r="B8" s="76">
        <v>0.3504891455084812</v>
      </c>
      <c r="C8" s="76">
        <v>0.38817690386839959</v>
      </c>
      <c r="D8" s="76">
        <v>0.38879885895032218</v>
      </c>
      <c r="E8" s="76">
        <v>0.36475985467523725</v>
      </c>
      <c r="F8" s="76">
        <v>0.39355613585070109</v>
      </c>
      <c r="G8" s="76">
        <v>0.38191169666688835</v>
      </c>
      <c r="H8" s="76">
        <v>0.39628135057006741</v>
      </c>
      <c r="I8" s="76">
        <v>0.42393903690518336</v>
      </c>
      <c r="J8" s="76">
        <v>0.42646137202292761</v>
      </c>
      <c r="K8" s="76">
        <v>0.42632899808176811</v>
      </c>
      <c r="L8" s="76">
        <v>0.42626107907053323</v>
      </c>
      <c r="M8" s="76">
        <v>0.43264141732612599</v>
      </c>
      <c r="N8" s="76">
        <v>0.40923375074160129</v>
      </c>
      <c r="O8" s="76">
        <v>0.37454754527762141</v>
      </c>
      <c r="P8" s="76">
        <v>0.38770227214460967</v>
      </c>
      <c r="Q8" s="76">
        <v>0.35811019634255553</v>
      </c>
      <c r="R8" s="76">
        <v>0.35118961541937732</v>
      </c>
      <c r="S8" s="76">
        <v>0.35792968817194021</v>
      </c>
      <c r="T8" s="76">
        <v>0.33701319928763274</v>
      </c>
      <c r="U8" s="76">
        <v>0.39141596461340949</v>
      </c>
    </row>
    <row r="9" spans="1:21" ht="13" x14ac:dyDescent="0.3">
      <c r="A9" s="1" t="s">
        <v>50</v>
      </c>
      <c r="B9" s="76">
        <v>0.6989511048639091</v>
      </c>
      <c r="C9" s="76">
        <v>0.69521240828458164</v>
      </c>
      <c r="D9" s="76">
        <v>0.7010253851390843</v>
      </c>
      <c r="E9" s="76">
        <v>0.71998575962287981</v>
      </c>
      <c r="F9" s="76">
        <v>0.73468742521207264</v>
      </c>
      <c r="G9" s="76">
        <v>0.72354751032324249</v>
      </c>
      <c r="H9" s="76">
        <v>0.72894217091686353</v>
      </c>
      <c r="I9" s="76">
        <v>0.74787723601308076</v>
      </c>
      <c r="J9" s="76">
        <v>0.74638326403285427</v>
      </c>
      <c r="K9" s="76">
        <v>0.73545401352411832</v>
      </c>
      <c r="L9" s="76">
        <v>0.73776825388806266</v>
      </c>
      <c r="M9" s="76">
        <v>0.75535370109569622</v>
      </c>
      <c r="N9" s="76">
        <v>0.73996392076398676</v>
      </c>
      <c r="O9" s="76">
        <v>0.70330553967119369</v>
      </c>
      <c r="P9" s="76">
        <v>0.70460662950531294</v>
      </c>
      <c r="Q9" s="76">
        <v>0.68554527629806672</v>
      </c>
      <c r="R9" s="76">
        <v>0.67678648635002969</v>
      </c>
      <c r="S9" s="76">
        <v>0.69432496147370226</v>
      </c>
      <c r="T9" s="76">
        <v>0.66749733510063858</v>
      </c>
      <c r="U9" s="76">
        <v>0.63960701060636205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ht="14.5" x14ac:dyDescent="0.35">
      <c r="A11" s="27" t="s">
        <v>78</v>
      </c>
      <c r="L11" s="24"/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25">
      <c r="A17" s="18" t="s">
        <v>13</v>
      </c>
      <c r="B17" s="18">
        <v>3786.3779052399996</v>
      </c>
      <c r="C17" s="18">
        <v>3630.8225227199991</v>
      </c>
      <c r="D17" s="18">
        <v>3885.4870124600006</v>
      </c>
      <c r="E17" s="18">
        <v>4895.9076466900005</v>
      </c>
      <c r="F17" s="18">
        <v>7016.9941235000006</v>
      </c>
      <c r="G17" s="18">
        <v>8814.1922344799987</v>
      </c>
      <c r="H17" s="18">
        <v>11285.316159350004</v>
      </c>
      <c r="I17" s="18">
        <v>16014.904129360004</v>
      </c>
      <c r="J17" s="18">
        <v>19699.733273949998</v>
      </c>
      <c r="K17" s="18">
        <v>22546.237917955914</v>
      </c>
      <c r="L17" s="18">
        <v>30585.146829842604</v>
      </c>
      <c r="M17" s="18">
        <v>37587.714820111971</v>
      </c>
      <c r="N17" s="18">
        <v>44364.277462620295</v>
      </c>
      <c r="O17" s="18">
        <v>44744.367533231547</v>
      </c>
      <c r="P17" s="18">
        <v>70246.019632353709</v>
      </c>
      <c r="Q17" s="18">
        <v>88287.716123916936</v>
      </c>
      <c r="R17" s="18">
        <v>111758.44327723989</v>
      </c>
      <c r="S17" s="18">
        <v>149197.17773606148</v>
      </c>
      <c r="T17" s="18">
        <v>215500.34861878742</v>
      </c>
      <c r="U17" s="18">
        <v>303216.56949432561</v>
      </c>
    </row>
    <row r="18" spans="1:21" ht="13" x14ac:dyDescent="0.3">
      <c r="A18" s="2" t="s">
        <v>14</v>
      </c>
      <c r="B18" s="19">
        <v>64.786155249953779</v>
      </c>
      <c r="C18" s="19">
        <v>83.028144215350096</v>
      </c>
      <c r="D18" s="19">
        <v>162.26175624875637</v>
      </c>
      <c r="E18" s="19">
        <v>161.18997490796036</v>
      </c>
      <c r="F18" s="19">
        <v>134.19346057608772</v>
      </c>
      <c r="G18" s="19">
        <v>142.22454790578035</v>
      </c>
      <c r="H18" s="19">
        <v>159.98364727438039</v>
      </c>
      <c r="I18" s="19">
        <v>244.50196006984476</v>
      </c>
      <c r="J18" s="19">
        <v>370.0574472495195</v>
      </c>
      <c r="K18" s="18">
        <v>549.6622167764765</v>
      </c>
      <c r="L18" s="18">
        <v>675.37085021961775</v>
      </c>
      <c r="M18" s="18">
        <v>510.35570964318794</v>
      </c>
      <c r="N18" s="18">
        <v>496.33066614557356</v>
      </c>
      <c r="O18" s="18">
        <v>676.81389041617513</v>
      </c>
      <c r="P18" s="18">
        <v>633.06174908504636</v>
      </c>
      <c r="Q18" s="18">
        <v>814.08356062919643</v>
      </c>
      <c r="R18" s="18">
        <v>1079.4615776682958</v>
      </c>
      <c r="S18" s="18">
        <v>1527.2635544690024</v>
      </c>
      <c r="T18" s="18">
        <v>1976.6977387206191</v>
      </c>
      <c r="U18" s="18">
        <v>1572.6371336541583</v>
      </c>
    </row>
    <row r="19" spans="1:21" ht="13" x14ac:dyDescent="0.3">
      <c r="A19" s="2" t="s">
        <v>15</v>
      </c>
      <c r="B19" s="19">
        <v>700.02487953023422</v>
      </c>
      <c r="C19" s="19">
        <v>658.66339157823415</v>
      </c>
      <c r="D19" s="19">
        <v>759.93744837635995</v>
      </c>
      <c r="E19" s="19">
        <v>948.08886469257948</v>
      </c>
      <c r="F19" s="19">
        <v>1314.8422287316309</v>
      </c>
      <c r="G19" s="19">
        <v>1528.3371353309865</v>
      </c>
      <c r="H19" s="19">
        <v>1953.2815579500086</v>
      </c>
      <c r="I19" s="19">
        <v>2463.9612289111169</v>
      </c>
      <c r="J19" s="19">
        <v>3253.641269140106</v>
      </c>
      <c r="K19" s="18">
        <v>4149.3910975614181</v>
      </c>
      <c r="L19" s="18">
        <v>5593.3775087288468</v>
      </c>
      <c r="M19" s="18">
        <v>6351.895374714557</v>
      </c>
      <c r="N19" s="18">
        <v>7738.0407765474811</v>
      </c>
      <c r="O19" s="18">
        <v>20196.538780769042</v>
      </c>
      <c r="P19" s="18">
        <v>29138.43671049488</v>
      </c>
      <c r="Q19" s="18">
        <v>39721.224876441331</v>
      </c>
      <c r="R19" s="18">
        <v>52404.151528106289</v>
      </c>
      <c r="S19" s="18">
        <v>66512.206168366654</v>
      </c>
      <c r="T19" s="18">
        <v>88069.620378903928</v>
      </c>
      <c r="U19" s="18">
        <v>127903.12883360677</v>
      </c>
    </row>
    <row r="20" spans="1:21" ht="13" x14ac:dyDescent="0.25">
      <c r="A20" s="14" t="s">
        <v>23</v>
      </c>
      <c r="B20" s="18">
        <v>218.27670340443896</v>
      </c>
      <c r="C20" s="18">
        <v>219.23180395346554</v>
      </c>
      <c r="D20" s="18">
        <v>237.25356327854689</v>
      </c>
      <c r="E20" s="18">
        <v>280.53937885046645</v>
      </c>
      <c r="F20" s="18">
        <v>402.166493593751</v>
      </c>
      <c r="G20" s="18">
        <v>490.02915720386062</v>
      </c>
      <c r="H20" s="18">
        <v>666.84103824463432</v>
      </c>
      <c r="I20" s="18">
        <v>874.89979643412323</v>
      </c>
      <c r="J20" s="18">
        <v>1100.9902662808474</v>
      </c>
      <c r="K20" s="18">
        <v>1287.0092733194558</v>
      </c>
      <c r="L20" s="18">
        <v>1674.5976164340543</v>
      </c>
      <c r="M20" s="18">
        <v>1915.0832836501297</v>
      </c>
      <c r="N20" s="18">
        <v>2617.8316740541786</v>
      </c>
      <c r="O20" s="18">
        <v>3501.2101567387581</v>
      </c>
      <c r="P20" s="18">
        <v>4848.7405360081302</v>
      </c>
      <c r="Q20" s="18">
        <v>6906.2728719279767</v>
      </c>
      <c r="R20" s="18">
        <v>8967.0217487749087</v>
      </c>
      <c r="S20" s="18">
        <v>11635.38458677937</v>
      </c>
      <c r="T20" s="18">
        <v>16741.184144796443</v>
      </c>
      <c r="U20" s="18">
        <v>20651.770374610063</v>
      </c>
    </row>
    <row r="21" spans="1:21" ht="12.75" customHeight="1" x14ac:dyDescent="0.25">
      <c r="A21" s="14" t="s">
        <v>22</v>
      </c>
      <c r="B21" s="18">
        <f>+B19-B20</f>
        <v>481.74817612579523</v>
      </c>
      <c r="C21" s="18">
        <f t="shared" ref="C21:U21" si="0">+C19-C20</f>
        <v>439.43158762476861</v>
      </c>
      <c r="D21" s="18">
        <f t="shared" si="0"/>
        <v>522.68388509781312</v>
      </c>
      <c r="E21" s="18">
        <f t="shared" si="0"/>
        <v>667.54948584211297</v>
      </c>
      <c r="F21" s="18">
        <f t="shared" si="0"/>
        <v>912.67573513787988</v>
      </c>
      <c r="G21" s="18">
        <f t="shared" si="0"/>
        <v>1038.3079781271258</v>
      </c>
      <c r="H21" s="18">
        <f t="shared" si="0"/>
        <v>1286.4405197053743</v>
      </c>
      <c r="I21" s="18">
        <f t="shared" si="0"/>
        <v>1589.0614324769936</v>
      </c>
      <c r="J21" s="18">
        <f t="shared" si="0"/>
        <v>2152.6510028592584</v>
      </c>
      <c r="K21" s="18">
        <f t="shared" si="0"/>
        <v>2862.381824241962</v>
      </c>
      <c r="L21" s="18">
        <f t="shared" si="0"/>
        <v>3918.7798922947923</v>
      </c>
      <c r="M21" s="18">
        <f t="shared" si="0"/>
        <v>4436.8120910644275</v>
      </c>
      <c r="N21" s="18">
        <f t="shared" si="0"/>
        <v>5120.2091024933025</v>
      </c>
      <c r="O21" s="18">
        <f t="shared" si="0"/>
        <v>16695.328624030284</v>
      </c>
      <c r="P21" s="18">
        <f t="shared" si="0"/>
        <v>24289.696174486751</v>
      </c>
      <c r="Q21" s="18">
        <f t="shared" si="0"/>
        <v>32814.952004513354</v>
      </c>
      <c r="R21" s="18">
        <f t="shared" si="0"/>
        <v>43437.129779331379</v>
      </c>
      <c r="S21" s="18">
        <f t="shared" si="0"/>
        <v>54876.821581587283</v>
      </c>
      <c r="T21" s="18">
        <f t="shared" si="0"/>
        <v>71328.436234107488</v>
      </c>
      <c r="U21" s="18">
        <f t="shared" si="0"/>
        <v>107251.35845899671</v>
      </c>
    </row>
    <row r="22" spans="1:21" ht="13" x14ac:dyDescent="0.3">
      <c r="A22" s="2" t="s">
        <v>16</v>
      </c>
      <c r="B22" s="18">
        <v>18.838097613981553</v>
      </c>
      <c r="C22" s="18">
        <v>15.253617092081889</v>
      </c>
      <c r="D22" s="18">
        <v>6.9534882058321177</v>
      </c>
      <c r="E22" s="18">
        <v>20.352246117448928</v>
      </c>
      <c r="F22" s="18">
        <v>25.770261419829023</v>
      </c>
      <c r="G22" s="18">
        <v>33.51750307574649</v>
      </c>
      <c r="H22" s="18">
        <v>39.693865523175127</v>
      </c>
      <c r="I22" s="18">
        <v>51.891872739993204</v>
      </c>
      <c r="J22" s="18">
        <v>61.843400106738436</v>
      </c>
      <c r="K22" s="18">
        <v>112.20941793158637</v>
      </c>
      <c r="L22" s="18">
        <v>160.12668489879189</v>
      </c>
      <c r="M22" s="18">
        <v>162.40601281120959</v>
      </c>
      <c r="N22" s="18">
        <v>191.66204181372004</v>
      </c>
      <c r="O22" s="18">
        <v>294.3575797948958</v>
      </c>
      <c r="P22" s="18">
        <v>379.96682921898969</v>
      </c>
      <c r="Q22" s="18">
        <v>580.53284607716239</v>
      </c>
      <c r="R22" s="18">
        <v>1414.0633550066657</v>
      </c>
      <c r="S22" s="18">
        <v>1541.1025038761459</v>
      </c>
      <c r="T22" s="18">
        <v>2072.5627772118601</v>
      </c>
      <c r="U22" s="18">
        <v>1822.7056916402262</v>
      </c>
    </row>
    <row r="23" spans="1:21" ht="13" x14ac:dyDescent="0.25">
      <c r="A23" s="9" t="s">
        <v>10</v>
      </c>
      <c r="B23" s="20">
        <v>4570.0270376341696</v>
      </c>
      <c r="C23" s="20">
        <v>4387.7676756056653</v>
      </c>
      <c r="D23" s="20">
        <v>4814.6397052909488</v>
      </c>
      <c r="E23" s="20">
        <v>6025.5387324079893</v>
      </c>
      <c r="F23" s="20">
        <v>8491.800074227549</v>
      </c>
      <c r="G23" s="20">
        <v>10518.271420792513</v>
      </c>
      <c r="H23" s="20">
        <v>13438.27523009757</v>
      </c>
      <c r="I23" s="20">
        <v>18775.259191080961</v>
      </c>
      <c r="J23" s="20">
        <v>23385.275390446364</v>
      </c>
      <c r="K23" s="20">
        <v>27357.500650225393</v>
      </c>
      <c r="L23" s="20">
        <v>37014.021873689861</v>
      </c>
      <c r="M23" s="20">
        <v>44612.371917280929</v>
      </c>
      <c r="N23" s="20">
        <v>52790.310947127065</v>
      </c>
      <c r="O23" s="20">
        <v>65912.077784211666</v>
      </c>
      <c r="P23" s="20">
        <v>100397.48492115262</v>
      </c>
      <c r="Q23" s="20">
        <v>129403.55740706461</v>
      </c>
      <c r="R23" s="20">
        <v>166656.11973802114</v>
      </c>
      <c r="S23" s="20">
        <v>218777.74996277329</v>
      </c>
      <c r="T23" s="20">
        <v>307619.22951362381</v>
      </c>
      <c r="U23" s="20">
        <v>434515.04115322675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ht="14.5" x14ac:dyDescent="0.35">
      <c r="A25" s="27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22.27022404761896</v>
      </c>
      <c r="C31" s="21">
        <v>17.350541682672652</v>
      </c>
      <c r="D31" s="21">
        <v>27.012849704692954</v>
      </c>
      <c r="E31" s="21">
        <v>36.545101729908481</v>
      </c>
      <c r="F31" s="21">
        <v>44.656824149563789</v>
      </c>
      <c r="G31" s="21">
        <v>52.735001469868777</v>
      </c>
      <c r="H31" s="21">
        <v>49.927160726443724</v>
      </c>
      <c r="I31" s="21">
        <v>72.730609899496585</v>
      </c>
      <c r="J31" s="21">
        <v>80.036485087287744</v>
      </c>
      <c r="K31" s="21">
        <v>254.58620580412372</v>
      </c>
      <c r="L31" s="21">
        <v>399.59514630188482</v>
      </c>
      <c r="M31" s="21">
        <v>470.5111472119624</v>
      </c>
      <c r="N31" s="21">
        <v>611.10865959408898</v>
      </c>
      <c r="O31" s="21">
        <v>354.57614696957171</v>
      </c>
      <c r="P31" s="21">
        <v>501.41958720065304</v>
      </c>
      <c r="Q31" s="21">
        <v>383.82240813098008</v>
      </c>
      <c r="R31" s="21">
        <v>466.35786817704985</v>
      </c>
      <c r="S31" s="21">
        <v>447.53647149981924</v>
      </c>
      <c r="T31" s="21">
        <v>358.13565915306776</v>
      </c>
      <c r="U31" s="21">
        <v>393.58795620672225</v>
      </c>
    </row>
    <row r="32" spans="1:21" ht="13" x14ac:dyDescent="0.25">
      <c r="A32" s="13" t="s">
        <v>12</v>
      </c>
      <c r="B32" s="21">
        <v>4.4887418649784729</v>
      </c>
      <c r="C32" s="21">
        <v>4.1088263253123634</v>
      </c>
      <c r="D32" s="21">
        <v>4.5023097427808443</v>
      </c>
      <c r="E32" s="21">
        <v>5.6487133498975162</v>
      </c>
      <c r="F32" s="21">
        <v>7.0749583640605325</v>
      </c>
      <c r="G32" s="21">
        <v>8.0186795237358819</v>
      </c>
      <c r="H32" s="21">
        <v>10.77146644751385</v>
      </c>
      <c r="I32" s="21">
        <v>13.056799355966731</v>
      </c>
      <c r="J32" s="21">
        <v>14.566679491866564</v>
      </c>
      <c r="K32" s="21">
        <v>17.1791134019</v>
      </c>
      <c r="L32" s="21">
        <v>29.146897666139996</v>
      </c>
      <c r="M32" s="21">
        <v>26.645678916159994</v>
      </c>
      <c r="N32" s="21">
        <v>30.638491805219996</v>
      </c>
      <c r="O32" s="21">
        <v>63.038946049287915</v>
      </c>
      <c r="P32" s="21">
        <v>90.953090101412641</v>
      </c>
      <c r="Q32" s="21">
        <v>73.724733713967382</v>
      </c>
      <c r="R32" s="21">
        <v>92.235802200248003</v>
      </c>
      <c r="S32" s="21">
        <v>165.53788361970769</v>
      </c>
      <c r="T32" s="21">
        <v>174.8734268554671</v>
      </c>
      <c r="U32" s="21">
        <v>0</v>
      </c>
    </row>
    <row r="33" spans="1:21" ht="12.75" customHeight="1" x14ac:dyDescent="0.25">
      <c r="A33" s="13" t="s">
        <v>3</v>
      </c>
      <c r="B33" s="21">
        <v>56.119694118570152</v>
      </c>
      <c r="C33" s="21">
        <v>41.112681555112545</v>
      </c>
      <c r="D33" s="21">
        <v>54.361473589588172</v>
      </c>
      <c r="E33" s="21">
        <v>95.24278885298952</v>
      </c>
      <c r="F33" s="21">
        <v>136.5150704568203</v>
      </c>
      <c r="G33" s="21">
        <v>222.88097312496768</v>
      </c>
      <c r="H33" s="21">
        <v>316.60981093604789</v>
      </c>
      <c r="I33" s="21">
        <v>318.94936204711593</v>
      </c>
      <c r="J33" s="21">
        <v>398.08762506981719</v>
      </c>
      <c r="K33" s="21">
        <v>594.89135877989543</v>
      </c>
      <c r="L33" s="21">
        <v>879.33181573703564</v>
      </c>
      <c r="M33" s="21">
        <v>687.6629680036641</v>
      </c>
      <c r="N33" s="21">
        <v>708.99788021284769</v>
      </c>
      <c r="O33" s="21">
        <v>633.61041035151879</v>
      </c>
      <c r="P33" s="21">
        <v>1458.5116588857099</v>
      </c>
      <c r="Q33" s="21">
        <v>1404.4943480727568</v>
      </c>
      <c r="R33" s="21">
        <v>3342.4757901643216</v>
      </c>
      <c r="S33" s="21">
        <v>3696.4354816623731</v>
      </c>
      <c r="T33" s="21">
        <v>3917.5236836257413</v>
      </c>
      <c r="U33" s="21">
        <v>2710.1848030097176</v>
      </c>
    </row>
    <row r="34" spans="1:21" ht="13.5" customHeight="1" x14ac:dyDescent="0.25">
      <c r="A34" s="13" t="s">
        <v>77</v>
      </c>
      <c r="B34" s="21">
        <v>21.857530214594505</v>
      </c>
      <c r="C34" s="21">
        <v>16.485841605912515</v>
      </c>
      <c r="D34" s="21">
        <v>8.0754030437609376</v>
      </c>
      <c r="E34" s="21">
        <v>16.594378714957607</v>
      </c>
      <c r="F34" s="21">
        <v>19.666491934725901</v>
      </c>
      <c r="G34" s="21">
        <v>30.927961425919737</v>
      </c>
      <c r="H34" s="21">
        <v>35.314080443171825</v>
      </c>
      <c r="I34" s="21">
        <v>52.025006386281788</v>
      </c>
      <c r="J34" s="21">
        <v>60.139753317876192</v>
      </c>
      <c r="K34" s="21">
        <v>106.04155516570637</v>
      </c>
      <c r="L34" s="21">
        <v>148.21874959269195</v>
      </c>
      <c r="M34" s="21">
        <v>130.5030355510242</v>
      </c>
      <c r="N34" s="21">
        <v>157.30590829977595</v>
      </c>
      <c r="O34" s="21">
        <v>234.42114833746928</v>
      </c>
      <c r="P34" s="21">
        <v>321.69108450802361</v>
      </c>
      <c r="Q34" s="21">
        <v>480.50533786647975</v>
      </c>
      <c r="R34" s="21">
        <v>746.9745262463091</v>
      </c>
      <c r="S34" s="21">
        <v>786.79123501509423</v>
      </c>
      <c r="T34" s="21">
        <v>954.04075941332349</v>
      </c>
      <c r="U34" s="21">
        <v>104.14642809833188</v>
      </c>
    </row>
    <row r="35" spans="1:21" ht="13" x14ac:dyDescent="0.25">
      <c r="A35" s="13" t="s">
        <v>5</v>
      </c>
      <c r="B35" s="21">
        <v>7.8914830753700604</v>
      </c>
      <c r="C35" s="21">
        <v>6.4590995126849178</v>
      </c>
      <c r="D35" s="21">
        <v>12.356664599553911</v>
      </c>
      <c r="E35" s="21">
        <v>16.448383093886168</v>
      </c>
      <c r="F35" s="21">
        <v>20.485216414326679</v>
      </c>
      <c r="G35" s="21">
        <v>27.774497480822006</v>
      </c>
      <c r="H35" s="21">
        <v>33.731354581583822</v>
      </c>
      <c r="I35" s="21">
        <v>35.789824797762101</v>
      </c>
      <c r="J35" s="21">
        <v>40.305840309590202</v>
      </c>
      <c r="K35" s="21">
        <v>46.822991358334043</v>
      </c>
      <c r="L35" s="21">
        <v>22.234691087056611</v>
      </c>
      <c r="M35" s="21">
        <v>70.852175103325692</v>
      </c>
      <c r="N35" s="21">
        <v>84.442434873749875</v>
      </c>
      <c r="O35" s="21">
        <v>354.262467550172</v>
      </c>
      <c r="P35" s="21">
        <v>399.01082381824148</v>
      </c>
      <c r="Q35" s="21">
        <v>293.71602990146215</v>
      </c>
      <c r="R35" s="21">
        <v>475.43778664571721</v>
      </c>
      <c r="S35" s="21">
        <v>624.96455122100724</v>
      </c>
      <c r="T35" s="21">
        <v>390.96601466946134</v>
      </c>
      <c r="U35" s="21">
        <v>770.79517727075802</v>
      </c>
    </row>
    <row r="36" spans="1:21" ht="13" x14ac:dyDescent="0.25">
      <c r="A36" s="13" t="s">
        <v>6</v>
      </c>
      <c r="B36" s="21">
        <v>3453.0577794499995</v>
      </c>
      <c r="C36" s="21">
        <v>3279.7009956399993</v>
      </c>
      <c r="D36" s="21">
        <v>3461.9070893600001</v>
      </c>
      <c r="E36" s="21">
        <v>4416.8994304400003</v>
      </c>
      <c r="F36" s="21">
        <v>6258.0435870300007</v>
      </c>
      <c r="G36" s="21">
        <v>8078.0488848199975</v>
      </c>
      <c r="H36" s="21">
        <v>10437.935663030004</v>
      </c>
      <c r="I36" s="21">
        <v>14837.907119910004</v>
      </c>
      <c r="J36" s="21">
        <v>18086.291696259999</v>
      </c>
      <c r="K36" s="21">
        <v>20820.158152980752</v>
      </c>
      <c r="L36" s="21">
        <v>28351.394338906794</v>
      </c>
      <c r="M36" s="21">
        <v>34760.193214244515</v>
      </c>
      <c r="N36" s="21">
        <v>41189.214366558241</v>
      </c>
      <c r="O36" s="21">
        <v>50951.430316438738</v>
      </c>
      <c r="P36" s="21">
        <v>77679.900887698925</v>
      </c>
      <c r="Q36" s="21">
        <v>99236.364824479417</v>
      </c>
      <c r="R36" s="21">
        <v>124227.86935679174</v>
      </c>
      <c r="S36" s="21">
        <v>164628.52740627734</v>
      </c>
      <c r="T36" s="21">
        <v>236428.43011746265</v>
      </c>
      <c r="U36" s="21">
        <v>329179.21656288137</v>
      </c>
    </row>
    <row r="37" spans="1:21" ht="13" x14ac:dyDescent="0.25">
      <c r="A37" s="13" t="s">
        <v>7</v>
      </c>
      <c r="B37" s="21">
        <v>184.17756281774692</v>
      </c>
      <c r="C37" s="21">
        <v>242.10490311512964</v>
      </c>
      <c r="D37" s="21">
        <v>378.45243532343937</v>
      </c>
      <c r="E37" s="21">
        <v>414.53159797377208</v>
      </c>
      <c r="F37" s="21">
        <v>510.73749734930448</v>
      </c>
      <c r="G37" s="21">
        <v>492.6706592240734</v>
      </c>
      <c r="H37" s="21">
        <v>519.65666370785345</v>
      </c>
      <c r="I37" s="21">
        <v>789.06573902644948</v>
      </c>
      <c r="J37" s="21">
        <v>1070.6915952197876</v>
      </c>
      <c r="K37" s="21">
        <v>1320.2591482843184</v>
      </c>
      <c r="L37" s="21">
        <v>1810.1360538233068</v>
      </c>
      <c r="M37" s="21">
        <v>1650.4499909262167</v>
      </c>
      <c r="N37" s="21">
        <v>1856.3407734677428</v>
      </c>
      <c r="O37" s="21">
        <v>1809.9299431443214</v>
      </c>
      <c r="P37" s="21">
        <v>2928.9813319008572</v>
      </c>
      <c r="Q37" s="21">
        <v>4103.6919604290979</v>
      </c>
      <c r="R37" s="21">
        <v>6496.6691212960222</v>
      </c>
      <c r="S37" s="21">
        <v>8250.7481899676204</v>
      </c>
      <c r="T37" s="21">
        <v>12777.531386004386</v>
      </c>
      <c r="U37" s="21">
        <v>24331.595281683789</v>
      </c>
    </row>
    <row r="38" spans="1:21" ht="13" x14ac:dyDescent="0.25">
      <c r="A38" s="13" t="s">
        <v>64</v>
      </c>
      <c r="B38" s="21">
        <v>218.27670340443896</v>
      </c>
      <c r="C38" s="21">
        <v>219.23180395346554</v>
      </c>
      <c r="D38" s="21">
        <v>237.25356327854689</v>
      </c>
      <c r="E38" s="21">
        <v>280.53937885046645</v>
      </c>
      <c r="F38" s="21">
        <v>402.166493593751</v>
      </c>
      <c r="G38" s="21">
        <v>490.02915720386062</v>
      </c>
      <c r="H38" s="21">
        <v>666.84103824463432</v>
      </c>
      <c r="I38" s="21">
        <v>874.89979643412323</v>
      </c>
      <c r="J38" s="21">
        <v>1100.9902662808474</v>
      </c>
      <c r="K38" s="21">
        <v>1287.0092733194558</v>
      </c>
      <c r="L38" s="21">
        <v>1674.5976164340543</v>
      </c>
      <c r="M38" s="21">
        <v>1915.0832836501297</v>
      </c>
      <c r="N38" s="21">
        <v>2617.8316740541786</v>
      </c>
      <c r="O38" s="21">
        <v>3501.2101567387581</v>
      </c>
      <c r="P38" s="21">
        <v>4848.7405360081302</v>
      </c>
      <c r="Q38" s="21">
        <v>6906.2728719279767</v>
      </c>
      <c r="R38" s="21">
        <v>8967.0217487749087</v>
      </c>
      <c r="S38" s="21">
        <v>11635.38458677937</v>
      </c>
      <c r="T38" s="21">
        <v>16741.184144796443</v>
      </c>
      <c r="U38" s="21">
        <v>20651.770374610063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111.37934446334839</v>
      </c>
      <c r="P39" s="21">
        <v>0</v>
      </c>
      <c r="Q39" s="21">
        <v>0</v>
      </c>
      <c r="R39" s="21">
        <v>0</v>
      </c>
      <c r="S39" s="21">
        <v>0</v>
      </c>
      <c r="T39" s="21">
        <v>210.45348445734351</v>
      </c>
      <c r="U39" s="21">
        <v>11.563502913513465</v>
      </c>
    </row>
    <row r="40" spans="1:21" ht="13" x14ac:dyDescent="0.25">
      <c r="A40" s="79" t="s">
        <v>76</v>
      </c>
      <c r="B40" s="21">
        <v>112.93067483</v>
      </c>
      <c r="C40" s="21">
        <v>99.544896240000014</v>
      </c>
      <c r="D40" s="21">
        <v>124.26822553999997</v>
      </c>
      <c r="E40" s="21">
        <v>150.14183909000002</v>
      </c>
      <c r="F40" s="21">
        <v>338.21692357000001</v>
      </c>
      <c r="G40" s="21">
        <v>268.67651462000003</v>
      </c>
      <c r="H40" s="21">
        <v>321.41150894000009</v>
      </c>
      <c r="I40" s="21">
        <v>402.03689494000002</v>
      </c>
      <c r="J40" s="21">
        <v>563.03916425</v>
      </c>
      <c r="K40" s="21">
        <v>450.68881035469951</v>
      </c>
      <c r="L40" s="21">
        <v>449.45055868939306</v>
      </c>
      <c r="M40" s="21">
        <v>887.66074164486031</v>
      </c>
      <c r="N40" s="21">
        <v>953.73954281679994</v>
      </c>
      <c r="O40" s="21">
        <v>1080.9574789465405</v>
      </c>
      <c r="P40" s="21">
        <v>1796.5035401538769</v>
      </c>
      <c r="Q40" s="21">
        <v>2079.596208645728</v>
      </c>
      <c r="R40" s="21">
        <v>3615.2164789895596</v>
      </c>
      <c r="S40" s="21">
        <v>5680.5642208644085</v>
      </c>
      <c r="T40" s="21">
        <v>5882.5097761058396</v>
      </c>
      <c r="U40" s="21">
        <v>6559.94149529877</v>
      </c>
    </row>
    <row r="41" spans="1:21" ht="13" x14ac:dyDescent="0.25">
      <c r="A41" s="13" t="s">
        <v>8</v>
      </c>
      <c r="B41" s="21">
        <v>488.95664381085152</v>
      </c>
      <c r="C41" s="21">
        <v>461.66808597537596</v>
      </c>
      <c r="D41" s="21">
        <v>506.4496911085854</v>
      </c>
      <c r="E41" s="21">
        <v>592.94712031211088</v>
      </c>
      <c r="F41" s="21">
        <v>754.23701136499471</v>
      </c>
      <c r="G41" s="21">
        <v>846.50909189926506</v>
      </c>
      <c r="H41" s="21">
        <v>1046.0764830403152</v>
      </c>
      <c r="I41" s="21">
        <v>1378.7980382837593</v>
      </c>
      <c r="J41" s="21">
        <v>1971.1262851592912</v>
      </c>
      <c r="K41" s="21">
        <v>2459.8640407761832</v>
      </c>
      <c r="L41" s="21">
        <v>3249.9160054515146</v>
      </c>
      <c r="M41" s="21">
        <v>4012.8096820290439</v>
      </c>
      <c r="N41" s="21">
        <v>4580.6911977244845</v>
      </c>
      <c r="O41" s="21">
        <v>6817.2614252219391</v>
      </c>
      <c r="P41" s="21">
        <v>10371.772380876839</v>
      </c>
      <c r="Q41" s="21">
        <v>14441.368683896737</v>
      </c>
      <c r="R41" s="21">
        <v>18225.861258735258</v>
      </c>
      <c r="S41" s="21">
        <v>22861.259935866328</v>
      </c>
      <c r="T41" s="21">
        <v>29783.581061080102</v>
      </c>
      <c r="U41" s="21">
        <v>49802.239571253871</v>
      </c>
    </row>
    <row r="42" spans="1:21" ht="13" x14ac:dyDescent="0.3">
      <c r="A42" s="15" t="s">
        <v>10</v>
      </c>
      <c r="B42" s="20">
        <v>4570.0270376341696</v>
      </c>
      <c r="C42" s="20">
        <v>4387.7676756056653</v>
      </c>
      <c r="D42" s="20">
        <v>4814.6397052909479</v>
      </c>
      <c r="E42" s="20">
        <v>6025.5387324079893</v>
      </c>
      <c r="F42" s="20">
        <v>8491.8000742275472</v>
      </c>
      <c r="G42" s="20">
        <v>10518.271420792509</v>
      </c>
      <c r="H42" s="20">
        <v>13438.27523009757</v>
      </c>
      <c r="I42" s="20">
        <v>18775.259191080957</v>
      </c>
      <c r="J42" s="20">
        <v>23385.275390446364</v>
      </c>
      <c r="K42" s="20">
        <v>27357.500650225367</v>
      </c>
      <c r="L42" s="20">
        <v>37014.021873689875</v>
      </c>
      <c r="M42" s="20">
        <v>44612.3719172809</v>
      </c>
      <c r="N42" s="20">
        <v>52790.310929407133</v>
      </c>
      <c r="O42" s="20">
        <v>65912.077784211666</v>
      </c>
      <c r="P42" s="20">
        <v>100397.48492115266</v>
      </c>
      <c r="Q42" s="20">
        <v>129403.55740706461</v>
      </c>
      <c r="R42" s="20">
        <v>166656.11973802114</v>
      </c>
      <c r="S42" s="20">
        <v>218777.74996277306</v>
      </c>
      <c r="T42" s="20">
        <v>307619.22951362375</v>
      </c>
      <c r="U42" s="20">
        <v>434515.04115322692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ht="14.5" x14ac:dyDescent="0.35">
      <c r="A44" s="27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75"/>
  <sheetViews>
    <sheetView showGridLines="0" topLeftCell="I1" workbookViewId="0">
      <selection activeCell="U43" sqref="U43"/>
    </sheetView>
  </sheetViews>
  <sheetFormatPr baseColWidth="10" defaultRowHeight="12.5" x14ac:dyDescent="0.25"/>
  <cols>
    <col min="1" max="1" width="31" customWidth="1"/>
    <col min="2" max="19" width="12.7265625" bestFit="1" customWidth="1"/>
  </cols>
  <sheetData>
    <row r="1" spans="1:21" ht="15.5" x14ac:dyDescent="0.35">
      <c r="A1" s="22" t="s">
        <v>25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1380.8256677030786</v>
      </c>
      <c r="C6" s="17">
        <v>1387.6806581705305</v>
      </c>
      <c r="D6" s="17">
        <v>1529.3938899821126</v>
      </c>
      <c r="E6" s="17">
        <v>1566.6169707064973</v>
      </c>
      <c r="F6" s="17">
        <v>2260.9382022574719</v>
      </c>
      <c r="G6" s="17">
        <v>3234.9826832401673</v>
      </c>
      <c r="H6" s="17">
        <v>3930.2608755208034</v>
      </c>
      <c r="I6" s="17">
        <v>4868.7876597301893</v>
      </c>
      <c r="J6" s="17">
        <v>6122.4140385783148</v>
      </c>
      <c r="K6" s="17">
        <v>6399.1642331572848</v>
      </c>
      <c r="L6" s="17">
        <v>10252.926752121342</v>
      </c>
      <c r="M6" s="17">
        <v>12823.640926809201</v>
      </c>
      <c r="N6" s="17">
        <v>17441.688622924186</v>
      </c>
      <c r="O6" s="17">
        <v>22617.159973705875</v>
      </c>
      <c r="P6" s="17">
        <v>27256.063725522003</v>
      </c>
      <c r="Q6" s="17">
        <v>39896.827608103871</v>
      </c>
      <c r="R6" s="17">
        <v>53109.605368072764</v>
      </c>
      <c r="S6" s="17">
        <v>75606.839361084101</v>
      </c>
      <c r="T6" s="17">
        <v>106533.06206419395</v>
      </c>
      <c r="U6" s="17">
        <v>141817.61110538983</v>
      </c>
    </row>
    <row r="7" spans="1:21" ht="13" x14ac:dyDescent="0.3">
      <c r="A7" s="2" t="s">
        <v>48</v>
      </c>
      <c r="B7" s="17">
        <v>2418.4830951087906</v>
      </c>
      <c r="C7" s="17">
        <v>2433.2904292583371</v>
      </c>
      <c r="D7" s="17">
        <v>2684.8779534563537</v>
      </c>
      <c r="E7" s="17">
        <v>2753.4005060087507</v>
      </c>
      <c r="F7" s="17">
        <v>3978.2969397845559</v>
      </c>
      <c r="G7" s="17">
        <v>5698.7943798139095</v>
      </c>
      <c r="H7" s="17">
        <v>6931.6322037672971</v>
      </c>
      <c r="I7" s="17">
        <v>8596.8362783776465</v>
      </c>
      <c r="J7" s="17">
        <v>10822.928558771837</v>
      </c>
      <c r="K7" s="17">
        <v>8837.4650193100151</v>
      </c>
      <c r="L7" s="17">
        <v>14182.853677665744</v>
      </c>
      <c r="M7" s="17">
        <v>17758.791258853264</v>
      </c>
      <c r="N7" s="17">
        <v>24180.203575002233</v>
      </c>
      <c r="O7" s="17">
        <v>31363.45542447333</v>
      </c>
      <c r="P7" s="17">
        <v>37782.33583660869</v>
      </c>
      <c r="Q7" s="17">
        <v>55252.947900364881</v>
      </c>
      <c r="R7" s="17">
        <v>73465.092918710245</v>
      </c>
      <c r="S7" s="17">
        <v>104500.20574876622</v>
      </c>
      <c r="T7" s="17">
        <v>147211.60256662051</v>
      </c>
      <c r="U7" s="17">
        <v>196086.24387360484</v>
      </c>
    </row>
    <row r="8" spans="1:21" ht="13" x14ac:dyDescent="0.3">
      <c r="A8" s="1" t="s">
        <v>49</v>
      </c>
      <c r="B8" s="76">
        <v>0.41611741735522595</v>
      </c>
      <c r="C8" s="76">
        <v>0.43679091948289295</v>
      </c>
      <c r="D8" s="76">
        <v>0.40312416499391424</v>
      </c>
      <c r="E8" s="76">
        <v>0.34309092930482471</v>
      </c>
      <c r="F8" s="76">
        <v>0.36779039408791159</v>
      </c>
      <c r="G8" s="76">
        <v>0.37723600502418642</v>
      </c>
      <c r="H8" s="76">
        <v>0.37718297965357178</v>
      </c>
      <c r="I8" s="76">
        <v>0.3564007812916824</v>
      </c>
      <c r="J8" s="76">
        <v>0.37030873584721574</v>
      </c>
      <c r="K8" s="76">
        <v>0.30748959335293902</v>
      </c>
      <c r="L8" s="76">
        <v>0.36283578459753829</v>
      </c>
      <c r="M8" s="76">
        <v>0.34931262010949771</v>
      </c>
      <c r="N8" s="76">
        <v>0.32998701695953014</v>
      </c>
      <c r="O8" s="76">
        <v>0.31619052079844129</v>
      </c>
      <c r="P8" s="76">
        <v>0.29263411988903171</v>
      </c>
      <c r="Q8" s="76">
        <v>0.26522385644842933</v>
      </c>
      <c r="R8" s="76">
        <v>0.2591013228372212</v>
      </c>
      <c r="S8" s="76">
        <v>0.2931577452756387</v>
      </c>
      <c r="T8" s="76">
        <v>0.27974223779292384</v>
      </c>
      <c r="U8" s="76">
        <v>0.2707051389744452</v>
      </c>
    </row>
    <row r="9" spans="1:21" ht="13" x14ac:dyDescent="0.3">
      <c r="A9" s="1" t="s">
        <v>50</v>
      </c>
      <c r="B9" s="76">
        <v>0.54013081242129668</v>
      </c>
      <c r="C9" s="76">
        <v>0.54520462734847597</v>
      </c>
      <c r="D9" s="76">
        <v>0.50254328096730616</v>
      </c>
      <c r="E9" s="76">
        <v>0.43569205956040696</v>
      </c>
      <c r="F9" s="76">
        <v>0.46362053546211013</v>
      </c>
      <c r="G9" s="76">
        <v>0.47295375357832831</v>
      </c>
      <c r="H9" s="76">
        <v>0.46422240609902821</v>
      </c>
      <c r="I9" s="76">
        <v>0.44460937062168421</v>
      </c>
      <c r="J9" s="76">
        <v>0.45475579123321247</v>
      </c>
      <c r="K9" s="76">
        <v>0.47095914463270211</v>
      </c>
      <c r="L9" s="76">
        <v>0.51777243297022268</v>
      </c>
      <c r="M9" s="76">
        <v>0.53371538859930223</v>
      </c>
      <c r="N9" s="76">
        <v>0.54971482647504821</v>
      </c>
      <c r="O9" s="76">
        <v>0.52595380290741656</v>
      </c>
      <c r="P9" s="76">
        <v>0.48536362022175311</v>
      </c>
      <c r="Q9" s="76">
        <v>0.49617135582392369</v>
      </c>
      <c r="R9" s="76">
        <v>0.48366956158112062</v>
      </c>
      <c r="S9" s="76">
        <v>0.53384707169635504</v>
      </c>
      <c r="T9" s="76">
        <v>0.52124804564427163</v>
      </c>
      <c r="U9" s="76">
        <v>0.52484575183332627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3">
      <c r="A17" s="75" t="s">
        <v>13</v>
      </c>
      <c r="B17" s="18">
        <v>946.77525510000009</v>
      </c>
      <c r="C17" s="18">
        <v>934.92422561000001</v>
      </c>
      <c r="D17" s="18">
        <v>1083.3972651199997</v>
      </c>
      <c r="E17" s="18">
        <v>1087.4764982999998</v>
      </c>
      <c r="F17" s="18">
        <v>1554.9440902199999</v>
      </c>
      <c r="G17" s="18">
        <v>2215.4243136871091</v>
      </c>
      <c r="H17" s="18">
        <v>2444.3693522399999</v>
      </c>
      <c r="I17" s="18">
        <v>2890.4094499919565</v>
      </c>
      <c r="J17" s="18">
        <v>3867.6140084602239</v>
      </c>
      <c r="K17" s="18">
        <v>3964.0336879630968</v>
      </c>
      <c r="L17" s="18">
        <v>5938.4161942244345</v>
      </c>
      <c r="M17" s="18">
        <v>6991.622572311664</v>
      </c>
      <c r="N17" s="18">
        <v>9778.5176826952229</v>
      </c>
      <c r="O17" s="18">
        <v>12598.743777208756</v>
      </c>
      <c r="P17" s="18">
        <v>14537.355847422416</v>
      </c>
      <c r="Q17" s="18">
        <v>23364.034346399232</v>
      </c>
      <c r="R17" s="18">
        <v>29576.974623093185</v>
      </c>
      <c r="S17" s="18">
        <v>49270.421173177216</v>
      </c>
      <c r="T17" s="18">
        <v>65693.922349095999</v>
      </c>
      <c r="U17" s="19">
        <v>87899.118741546641</v>
      </c>
    </row>
    <row r="18" spans="1:21" ht="13" x14ac:dyDescent="0.3">
      <c r="A18" s="2" t="s">
        <v>14</v>
      </c>
      <c r="B18" s="19">
        <v>2.6282472600241062</v>
      </c>
      <c r="C18" s="19">
        <v>8.5687585682048812</v>
      </c>
      <c r="D18" s="19">
        <v>21.885869883786214</v>
      </c>
      <c r="E18" s="19">
        <v>26.373153503085504</v>
      </c>
      <c r="F18" s="19">
        <v>39.301363310559459</v>
      </c>
      <c r="G18" s="19">
        <v>66.96139949139301</v>
      </c>
      <c r="H18" s="19">
        <v>104.32414124047547</v>
      </c>
      <c r="I18" s="19">
        <v>135.78080517012395</v>
      </c>
      <c r="J18" s="19">
        <v>143.66635373336004</v>
      </c>
      <c r="K18" s="19">
        <v>126.39627727894792</v>
      </c>
      <c r="L18" s="19">
        <v>165.55939191857587</v>
      </c>
      <c r="M18" s="19">
        <v>199.17062904938385</v>
      </c>
      <c r="N18" s="19">
        <v>233.54995058026927</v>
      </c>
      <c r="O18" s="19">
        <v>251.60720958424017</v>
      </c>
      <c r="P18" s="19">
        <v>319.72472865178133</v>
      </c>
      <c r="Q18" s="19">
        <v>308.07156633821421</v>
      </c>
      <c r="R18" s="19">
        <v>376.43548603402445</v>
      </c>
      <c r="S18" s="19">
        <v>304.46993554463006</v>
      </c>
      <c r="T18" s="19">
        <v>614.75842456094324</v>
      </c>
      <c r="U18" s="19">
        <v>878.3617238925716</v>
      </c>
    </row>
    <row r="19" spans="1:21" ht="13" x14ac:dyDescent="0.3">
      <c r="A19" s="2" t="s">
        <v>15</v>
      </c>
      <c r="B19" s="19">
        <v>342.57253042522888</v>
      </c>
      <c r="C19" s="19">
        <v>364.51107046427001</v>
      </c>
      <c r="D19" s="19">
        <v>328.4882968728607</v>
      </c>
      <c r="E19" s="19">
        <v>327.98417991154378</v>
      </c>
      <c r="F19" s="19">
        <v>495.62078993834132</v>
      </c>
      <c r="G19" s="19">
        <v>701.78968183617792</v>
      </c>
      <c r="H19" s="19">
        <v>1036.4857661274427</v>
      </c>
      <c r="I19" s="19">
        <v>1329.9697447986036</v>
      </c>
      <c r="J19" s="19">
        <v>1602.355552570102</v>
      </c>
      <c r="K19" s="19">
        <v>2034.7091639103237</v>
      </c>
      <c r="L19" s="19">
        <v>3838.7855111372187</v>
      </c>
      <c r="M19" s="19">
        <v>5319.7347924204578</v>
      </c>
      <c r="N19" s="19">
        <v>7007.5262615138427</v>
      </c>
      <c r="O19" s="19">
        <v>9167.0821128971802</v>
      </c>
      <c r="P19" s="19">
        <v>11715.182898743831</v>
      </c>
      <c r="Q19" s="19">
        <v>15297.790145299832</v>
      </c>
      <c r="R19" s="19">
        <v>21204.485346687885</v>
      </c>
      <c r="S19" s="19">
        <v>22640.460207581447</v>
      </c>
      <c r="T19" s="19">
        <v>35700.107543128775</v>
      </c>
      <c r="U19" s="19">
        <v>45671.063732879476</v>
      </c>
    </row>
    <row r="20" spans="1:21" ht="13" x14ac:dyDescent="0.3">
      <c r="A20" s="14" t="s">
        <v>23</v>
      </c>
      <c r="B20" s="18">
        <v>29.829014306404183</v>
      </c>
      <c r="C20" s="18">
        <v>38.280501419048413</v>
      </c>
      <c r="D20" s="18">
        <v>43.527087211219374</v>
      </c>
      <c r="E20" s="18">
        <v>42.77437849793855</v>
      </c>
      <c r="F20" s="18">
        <v>51.977761940394416</v>
      </c>
      <c r="G20" s="18">
        <v>71.46478508656584</v>
      </c>
      <c r="H20" s="18">
        <v>95.887442592240092</v>
      </c>
      <c r="I20" s="18">
        <v>106.47912909712579</v>
      </c>
      <c r="J20" s="18">
        <v>137.21165108997897</v>
      </c>
      <c r="K20" s="19">
        <v>205.47847716992777</v>
      </c>
      <c r="L20" s="19">
        <v>273.90837468011824</v>
      </c>
      <c r="M20" s="19">
        <v>351.31446744615056</v>
      </c>
      <c r="N20" s="19">
        <v>463.80002824372866</v>
      </c>
      <c r="O20" s="19">
        <v>629.31494305326873</v>
      </c>
      <c r="P20" s="19">
        <v>869.92039585830753</v>
      </c>
      <c r="Q20" s="19">
        <v>1469.6364821761745</v>
      </c>
      <c r="R20" s="19">
        <v>1830.8767733215623</v>
      </c>
      <c r="S20" s="19">
        <v>1711.6634830732696</v>
      </c>
      <c r="T20" s="19">
        <v>2543.5116676444827</v>
      </c>
      <c r="U20" s="19">
        <v>4241.1507301994725</v>
      </c>
    </row>
    <row r="21" spans="1:21" ht="12.75" customHeight="1" x14ac:dyDescent="0.3">
      <c r="A21" s="14" t="s">
        <v>22</v>
      </c>
      <c r="B21" s="18">
        <f>+B19-B20</f>
        <v>312.74351611882469</v>
      </c>
      <c r="C21" s="18">
        <f t="shared" ref="C21:U21" si="0">+C19-C20</f>
        <v>326.23056904522161</v>
      </c>
      <c r="D21" s="18">
        <f t="shared" si="0"/>
        <v>284.96120966164131</v>
      </c>
      <c r="E21" s="18">
        <f t="shared" si="0"/>
        <v>285.20980141360525</v>
      </c>
      <c r="F21" s="18">
        <f t="shared" si="0"/>
        <v>443.64302799794689</v>
      </c>
      <c r="G21" s="18">
        <f t="shared" si="0"/>
        <v>630.32489674961209</v>
      </c>
      <c r="H21" s="18">
        <f t="shared" si="0"/>
        <v>940.59832353520267</v>
      </c>
      <c r="I21" s="18">
        <f t="shared" si="0"/>
        <v>1223.490615701478</v>
      </c>
      <c r="J21" s="18">
        <f t="shared" si="0"/>
        <v>1465.1439014801231</v>
      </c>
      <c r="K21" s="18">
        <f t="shared" si="0"/>
        <v>1829.2306867403959</v>
      </c>
      <c r="L21" s="18">
        <f t="shared" si="0"/>
        <v>3564.8771364571003</v>
      </c>
      <c r="M21" s="18">
        <f t="shared" si="0"/>
        <v>4968.4203249743068</v>
      </c>
      <c r="N21" s="18">
        <f t="shared" si="0"/>
        <v>6543.7262332701139</v>
      </c>
      <c r="O21" s="18">
        <f t="shared" si="0"/>
        <v>8537.7671698439117</v>
      </c>
      <c r="P21" s="18">
        <f t="shared" si="0"/>
        <v>10845.262502885524</v>
      </c>
      <c r="Q21" s="18">
        <f t="shared" si="0"/>
        <v>13828.153663123658</v>
      </c>
      <c r="R21" s="18">
        <f t="shared" si="0"/>
        <v>19373.608573366324</v>
      </c>
      <c r="S21" s="18">
        <f t="shared" si="0"/>
        <v>20928.796724508178</v>
      </c>
      <c r="T21" s="18">
        <f t="shared" si="0"/>
        <v>33156.595875484294</v>
      </c>
      <c r="U21" s="19">
        <f t="shared" si="0"/>
        <v>41429.913002680005</v>
      </c>
    </row>
    <row r="22" spans="1:21" ht="13" x14ac:dyDescent="0.3">
      <c r="A22" s="2" t="s">
        <v>16</v>
      </c>
      <c r="B22" s="18">
        <v>88.849634917825412</v>
      </c>
      <c r="C22" s="18">
        <v>79.676603528055523</v>
      </c>
      <c r="D22" s="18">
        <v>95.622458105466038</v>
      </c>
      <c r="E22" s="18">
        <v>124.7831389918679</v>
      </c>
      <c r="F22" s="18">
        <v>171.07195878857155</v>
      </c>
      <c r="G22" s="18">
        <v>250.80728822548733</v>
      </c>
      <c r="H22" s="18">
        <v>345.08161591288558</v>
      </c>
      <c r="I22" s="18">
        <v>512.62765976950436</v>
      </c>
      <c r="J22" s="18">
        <v>508.77812381462792</v>
      </c>
      <c r="K22" s="19">
        <v>274.0251040049186</v>
      </c>
      <c r="L22" s="19">
        <v>310.16565484111442</v>
      </c>
      <c r="M22" s="19">
        <v>313.112933027694</v>
      </c>
      <c r="N22" s="19">
        <v>422.09472813486121</v>
      </c>
      <c r="O22" s="19">
        <v>599.72687401569942</v>
      </c>
      <c r="P22" s="19">
        <v>683.80025070396778</v>
      </c>
      <c r="Q22" s="19">
        <v>926.9315500665914</v>
      </c>
      <c r="R22" s="19">
        <v>1951.7099122576763</v>
      </c>
      <c r="S22" s="19">
        <v>3391.4880447811715</v>
      </c>
      <c r="T22" s="19">
        <v>4524.2737474088481</v>
      </c>
      <c r="U22" s="19">
        <v>7369.0669070717413</v>
      </c>
    </row>
    <row r="23" spans="1:21" ht="13" x14ac:dyDescent="0.25">
      <c r="A23" s="9" t="s">
        <v>10</v>
      </c>
      <c r="B23" s="20">
        <v>1380.8256677030784</v>
      </c>
      <c r="C23" s="20">
        <v>1387.6806581705303</v>
      </c>
      <c r="D23" s="20">
        <v>1529.3938899821126</v>
      </c>
      <c r="E23" s="20">
        <v>1566.6169707064969</v>
      </c>
      <c r="F23" s="20">
        <v>2260.9382022574723</v>
      </c>
      <c r="G23" s="20">
        <v>3234.9826832401673</v>
      </c>
      <c r="H23" s="20">
        <v>3930.2608755208039</v>
      </c>
      <c r="I23" s="20">
        <v>4868.7876597301884</v>
      </c>
      <c r="J23" s="20">
        <v>6122.4140385783139</v>
      </c>
      <c r="K23" s="20">
        <v>6399.1642331572875</v>
      </c>
      <c r="L23" s="20">
        <v>10252.926752121342</v>
      </c>
      <c r="M23" s="20">
        <v>12823.640926809201</v>
      </c>
      <c r="N23" s="20">
        <v>17441.688622924194</v>
      </c>
      <c r="O23" s="20">
        <v>22617.159973705875</v>
      </c>
      <c r="P23" s="20">
        <v>27256.063725521995</v>
      </c>
      <c r="Q23" s="20">
        <v>39896.827608103871</v>
      </c>
      <c r="R23" s="20">
        <v>53109.605368072771</v>
      </c>
      <c r="S23" s="20">
        <v>75619.037123347356</v>
      </c>
      <c r="T23" s="20">
        <f>+T17+T18+T19+T22</f>
        <v>106533.06206419457</v>
      </c>
      <c r="U23" s="20">
        <f>+U17+U18+U19+U22</f>
        <v>141817.61110539042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5.0784375613079753</v>
      </c>
      <c r="C31" s="21">
        <v>4.1238376634793408</v>
      </c>
      <c r="D31" s="21">
        <v>2.3339914122958088</v>
      </c>
      <c r="E31" s="21">
        <v>3.5832112552613009</v>
      </c>
      <c r="F31" s="21">
        <v>6.2820764396278976</v>
      </c>
      <c r="G31" s="21">
        <v>4.0656071446160835</v>
      </c>
      <c r="H31" s="21">
        <v>31.173401726620998</v>
      </c>
      <c r="I31" s="21">
        <v>31.441497030865868</v>
      </c>
      <c r="J31" s="21">
        <v>46.449106673372235</v>
      </c>
      <c r="K31" s="21">
        <v>66.954792476741929</v>
      </c>
      <c r="L31" s="21">
        <v>50.587608335560297</v>
      </c>
      <c r="M31" s="21">
        <v>70.179023050927825</v>
      </c>
      <c r="N31" s="21">
        <v>97.266487718977402</v>
      </c>
      <c r="O31" s="21">
        <v>134.25772592238485</v>
      </c>
      <c r="P31" s="21">
        <v>192.24049419556147</v>
      </c>
      <c r="Q31" s="21">
        <v>195.53632832015523</v>
      </c>
      <c r="R31" s="21">
        <v>252.95253654881961</v>
      </c>
      <c r="S31" s="21">
        <v>287.53785764754116</v>
      </c>
      <c r="T31" s="21">
        <v>507.4833358295038</v>
      </c>
      <c r="U31" s="21">
        <v>1091.2408557701883</v>
      </c>
    </row>
    <row r="32" spans="1:21" ht="13" x14ac:dyDescent="0.25">
      <c r="A32" s="13" t="s">
        <v>12</v>
      </c>
      <c r="B32" s="21">
        <v>0.46836119186330066</v>
      </c>
      <c r="C32" s="21">
        <v>0.39513744859954331</v>
      </c>
      <c r="D32" s="21">
        <v>0.14002428139481879</v>
      </c>
      <c r="E32" s="21">
        <v>0.53714749829116015</v>
      </c>
      <c r="F32" s="21">
        <v>0.48906933903392585</v>
      </c>
      <c r="G32" s="21">
        <v>1.2397327358911805</v>
      </c>
      <c r="H32" s="21">
        <v>1.2604746071999575</v>
      </c>
      <c r="I32" s="21">
        <v>2.0744856750206906</v>
      </c>
      <c r="J32" s="21">
        <v>1.483160266673794</v>
      </c>
      <c r="K32" s="21">
        <v>1.7145468954349226</v>
      </c>
      <c r="L32" s="21">
        <v>3.291032803334609</v>
      </c>
      <c r="M32" s="21">
        <v>5.5489839772792422</v>
      </c>
      <c r="N32" s="21">
        <v>1.0091012922144127</v>
      </c>
      <c r="O32" s="21">
        <v>1.718738160304454</v>
      </c>
      <c r="P32" s="21">
        <v>2.4481173859021035</v>
      </c>
      <c r="Q32" s="21">
        <v>2.4853802990328595</v>
      </c>
      <c r="R32" s="21">
        <v>43.575484317069908</v>
      </c>
      <c r="S32" s="21">
        <v>26.801878754932439</v>
      </c>
      <c r="T32" s="21">
        <v>136.8713843667831</v>
      </c>
      <c r="U32" s="21">
        <v>132.82304488304982</v>
      </c>
    </row>
    <row r="33" spans="1:21" ht="12.75" customHeight="1" x14ac:dyDescent="0.25">
      <c r="A33" s="13" t="s">
        <v>3</v>
      </c>
      <c r="B33" s="21">
        <v>16.993213962035387</v>
      </c>
      <c r="C33" s="21">
        <v>9.9898746146024155</v>
      </c>
      <c r="D33" s="21">
        <v>19.189333752019142</v>
      </c>
      <c r="E33" s="21">
        <v>26.829849950583807</v>
      </c>
      <c r="F33" s="21">
        <v>57.157985018539527</v>
      </c>
      <c r="G33" s="21">
        <v>70.512447448230844</v>
      </c>
      <c r="H33" s="21">
        <v>65.28173030727109</v>
      </c>
      <c r="I33" s="21">
        <v>85.500019121863161</v>
      </c>
      <c r="J33" s="21">
        <v>121.03063978940538</v>
      </c>
      <c r="K33" s="21">
        <v>120.64583202750222</v>
      </c>
      <c r="L33" s="21">
        <v>216.31114131646413</v>
      </c>
      <c r="M33" s="21">
        <v>323.81079899822851</v>
      </c>
      <c r="N33" s="21">
        <v>400.45332243896735</v>
      </c>
      <c r="O33" s="21">
        <v>567.91642413664431</v>
      </c>
      <c r="P33" s="21">
        <v>622.15212513807592</v>
      </c>
      <c r="Q33" s="21">
        <v>833.58033066833218</v>
      </c>
      <c r="R33" s="21">
        <v>1457.1556904202894</v>
      </c>
      <c r="S33" s="21">
        <v>2262.0692162038913</v>
      </c>
      <c r="T33" s="21">
        <v>4074.9829365740288</v>
      </c>
      <c r="U33" s="21">
        <v>2895.6983059235663</v>
      </c>
    </row>
    <row r="34" spans="1:21" ht="13.5" customHeight="1" x14ac:dyDescent="0.25">
      <c r="A34" s="13" t="s">
        <v>77</v>
      </c>
      <c r="B34" s="21">
        <v>31.826652866318607</v>
      </c>
      <c r="C34" s="21">
        <v>32.124566261716886</v>
      </c>
      <c r="D34" s="21">
        <v>34.045171145220763</v>
      </c>
      <c r="E34" s="21">
        <v>38.561262837253132</v>
      </c>
      <c r="F34" s="21">
        <v>47.631266849842177</v>
      </c>
      <c r="G34" s="21">
        <v>72.693693750946949</v>
      </c>
      <c r="H34" s="21">
        <v>91.49400150730574</v>
      </c>
      <c r="I34" s="21">
        <v>106.23339489469701</v>
      </c>
      <c r="J34" s="21">
        <v>140.79263275296165</v>
      </c>
      <c r="K34" s="21">
        <v>256.07482507728162</v>
      </c>
      <c r="L34" s="21">
        <v>283.59640274386061</v>
      </c>
      <c r="M34" s="21">
        <v>355.26293474033145</v>
      </c>
      <c r="N34" s="21">
        <v>539.87861780141907</v>
      </c>
      <c r="O34" s="21">
        <v>653.95630819339772</v>
      </c>
      <c r="P34" s="21">
        <v>744.94889487853698</v>
      </c>
      <c r="Q34" s="21">
        <v>1082.0494101171375</v>
      </c>
      <c r="R34" s="21">
        <v>2396.9678581282856</v>
      </c>
      <c r="S34" s="21">
        <v>5925.2847000187248</v>
      </c>
      <c r="T34" s="21">
        <v>2712.5677725789928</v>
      </c>
      <c r="U34" s="21">
        <v>2328.0174287748628</v>
      </c>
    </row>
    <row r="35" spans="1:21" ht="13" x14ac:dyDescent="0.25">
      <c r="A35" s="13" t="s">
        <v>5</v>
      </c>
      <c r="B35" s="21">
        <v>3.954925766930339</v>
      </c>
      <c r="C35" s="21">
        <v>3.5948920298023381</v>
      </c>
      <c r="D35" s="21">
        <v>7.1453746552655124</v>
      </c>
      <c r="E35" s="21">
        <v>7.3749003433106468</v>
      </c>
      <c r="F35" s="21">
        <v>7.1583345709738033</v>
      </c>
      <c r="G35" s="21">
        <v>6.4963661386201377</v>
      </c>
      <c r="H35" s="21">
        <v>5.3770503630253579</v>
      </c>
      <c r="I35" s="21">
        <v>40.82504029841926</v>
      </c>
      <c r="J35" s="21">
        <v>29.575423630221614</v>
      </c>
      <c r="K35" s="21">
        <v>39.509723511476118</v>
      </c>
      <c r="L35" s="21">
        <v>52.601463256762877</v>
      </c>
      <c r="M35" s="21">
        <v>67.697912126799707</v>
      </c>
      <c r="N35" s="21">
        <v>103.20291862860265</v>
      </c>
      <c r="O35" s="21">
        <v>142.24691390375841</v>
      </c>
      <c r="P35" s="21">
        <v>187.44361783468023</v>
      </c>
      <c r="Q35" s="21">
        <v>230.40250557279467</v>
      </c>
      <c r="R35" s="21">
        <v>334.9108279139615</v>
      </c>
      <c r="S35" s="21">
        <v>656.59641506506432</v>
      </c>
      <c r="T35" s="21">
        <v>1748.2052951670009</v>
      </c>
      <c r="U35" s="21">
        <v>1321.5330982703267</v>
      </c>
    </row>
    <row r="36" spans="1:21" ht="13" x14ac:dyDescent="0.25">
      <c r="A36" s="13" t="s">
        <v>6</v>
      </c>
      <c r="B36" s="21">
        <v>757.45982800000002</v>
      </c>
      <c r="C36" s="21">
        <v>748.70024520942468</v>
      </c>
      <c r="D36" s="21">
        <v>826.89795811999988</v>
      </c>
      <c r="E36" s="21">
        <v>832.23014990000001</v>
      </c>
      <c r="F36" s="21">
        <v>1261.3359798000001</v>
      </c>
      <c r="G36" s="21">
        <v>1772.7315732671091</v>
      </c>
      <c r="H36" s="21">
        <v>2041.9580560599998</v>
      </c>
      <c r="I36" s="21">
        <v>2392.8609545819563</v>
      </c>
      <c r="J36" s="21">
        <v>2985.8941963002239</v>
      </c>
      <c r="K36" s="21">
        <v>3060.4109899494229</v>
      </c>
      <c r="L36" s="21">
        <v>5964.4170369714293</v>
      </c>
      <c r="M36" s="21">
        <v>7456.1941469988806</v>
      </c>
      <c r="N36" s="21">
        <v>9391.8528974858327</v>
      </c>
      <c r="O36" s="21">
        <v>12250.995003064523</v>
      </c>
      <c r="P36" s="21">
        <v>13920.885672927638</v>
      </c>
      <c r="Q36" s="21">
        <v>22418.039332707765</v>
      </c>
      <c r="R36" s="21">
        <v>28851.978778826182</v>
      </c>
      <c r="S36" s="21">
        <v>39894.222876826971</v>
      </c>
      <c r="T36" s="21">
        <v>57689.971972176689</v>
      </c>
      <c r="U36" s="21">
        <v>73450.631291422411</v>
      </c>
    </row>
    <row r="37" spans="1:21" ht="13" x14ac:dyDescent="0.25">
      <c r="A37" s="13" t="s">
        <v>7</v>
      </c>
      <c r="B37" s="21">
        <v>58.26455173683533</v>
      </c>
      <c r="C37" s="21">
        <v>64.981745562096194</v>
      </c>
      <c r="D37" s="21">
        <v>108.8370773263584</v>
      </c>
      <c r="E37" s="21">
        <v>122.3858124426296</v>
      </c>
      <c r="F37" s="21">
        <v>143.84812675018026</v>
      </c>
      <c r="G37" s="21">
        <v>207.70514100397745</v>
      </c>
      <c r="H37" s="21">
        <v>317.78525430740058</v>
      </c>
      <c r="I37" s="21">
        <v>365.82176205599541</v>
      </c>
      <c r="J37" s="21">
        <v>405.89391373855483</v>
      </c>
      <c r="K37" s="21">
        <v>363.64451588141702</v>
      </c>
      <c r="L37" s="21">
        <v>560.82317647627212</v>
      </c>
      <c r="M37" s="21">
        <v>694.99964672925989</v>
      </c>
      <c r="N37" s="21">
        <v>881.34790488730573</v>
      </c>
      <c r="O37" s="21">
        <v>1174.8112398912087</v>
      </c>
      <c r="P37" s="21">
        <v>1556.698676172201</v>
      </c>
      <c r="Q37" s="21">
        <v>1745.032046516819</v>
      </c>
      <c r="R37" s="21">
        <v>2201.55927899481</v>
      </c>
      <c r="S37" s="21">
        <v>3949.0825695283729</v>
      </c>
      <c r="T37" s="21">
        <v>6344.5911196033776</v>
      </c>
      <c r="U37" s="21">
        <v>11389.888753873072</v>
      </c>
    </row>
    <row r="38" spans="1:21" ht="13" x14ac:dyDescent="0.25">
      <c r="A38" s="13" t="s">
        <v>64</v>
      </c>
      <c r="B38" s="21">
        <v>29.829014306404183</v>
      </c>
      <c r="C38" s="21">
        <v>38.280501419048413</v>
      </c>
      <c r="D38" s="21">
        <v>43.527087211219374</v>
      </c>
      <c r="E38" s="21">
        <v>42.77437849793855</v>
      </c>
      <c r="F38" s="21">
        <v>51.977761940394416</v>
      </c>
      <c r="G38" s="21">
        <v>71.46478508656584</v>
      </c>
      <c r="H38" s="21">
        <v>95.887442592240092</v>
      </c>
      <c r="I38" s="21">
        <v>106.47912909712579</v>
      </c>
      <c r="J38" s="21">
        <v>137.21165108997897</v>
      </c>
      <c r="K38" s="21">
        <v>205.47847716992777</v>
      </c>
      <c r="L38" s="21">
        <v>273.90837468011824</v>
      </c>
      <c r="M38" s="21">
        <v>351.31446744615056</v>
      </c>
      <c r="N38" s="21">
        <v>463.80002824372866</v>
      </c>
      <c r="O38" s="21">
        <v>629.31494305326873</v>
      </c>
      <c r="P38" s="21">
        <v>869.92039585830753</v>
      </c>
      <c r="Q38" s="21">
        <v>1469.6364821761745</v>
      </c>
      <c r="R38" s="21">
        <v>1830.8767733215623</v>
      </c>
      <c r="S38" s="21">
        <v>1711.6634830732696</v>
      </c>
      <c r="T38" s="21">
        <v>2543.5116676444827</v>
      </c>
      <c r="U38" s="21">
        <v>4241.1507301994725</v>
      </c>
    </row>
    <row r="39" spans="1:21" ht="13" x14ac:dyDescent="0.25">
      <c r="A39" s="13" t="s">
        <v>75</v>
      </c>
      <c r="B39" s="21">
        <v>64.581170242050646</v>
      </c>
      <c r="C39" s="21">
        <v>54.71139071644221</v>
      </c>
      <c r="D39" s="21">
        <v>70.416330801177367</v>
      </c>
      <c r="E39" s="21">
        <v>91.876086869221069</v>
      </c>
      <c r="F39" s="21">
        <v>130.530449725469</v>
      </c>
      <c r="G39" s="21">
        <v>195.39721718468311</v>
      </c>
      <c r="H39" s="21">
        <v>273.42475656266635</v>
      </c>
      <c r="I39" s="21">
        <v>423.73126200248521</v>
      </c>
      <c r="J39" s="21">
        <v>388.42439160542557</v>
      </c>
      <c r="K39" s="21">
        <v>135.65635868874116</v>
      </c>
      <c r="L39" s="21">
        <v>130.00340085448741</v>
      </c>
      <c r="M39" s="21">
        <v>145.13827987981074</v>
      </c>
      <c r="N39" s="21">
        <v>152.60687673756826</v>
      </c>
      <c r="O39" s="21">
        <v>195.26151588409104</v>
      </c>
      <c r="P39" s="21">
        <v>242.32127145015619</v>
      </c>
      <c r="Q39" s="21">
        <v>289.23880291756814</v>
      </c>
      <c r="R39" s="21">
        <v>1007.6517759746506</v>
      </c>
      <c r="S39" s="21">
        <v>2009.7248882942831</v>
      </c>
      <c r="T39" s="21">
        <v>3932.411738068879</v>
      </c>
      <c r="U39" s="21">
        <v>5741.6745107554252</v>
      </c>
    </row>
    <row r="40" spans="1:21" ht="13" x14ac:dyDescent="0.25">
      <c r="A40" s="79" t="s">
        <v>76</v>
      </c>
      <c r="B40" s="21">
        <v>14.547465000000003</v>
      </c>
      <c r="C40" s="21">
        <v>15.315691999999999</v>
      </c>
      <c r="D40" s="21">
        <v>18.070046010000002</v>
      </c>
      <c r="E40" s="21">
        <v>21.451214470000004</v>
      </c>
      <c r="F40" s="21">
        <v>30.919226969999997</v>
      </c>
      <c r="G40" s="21">
        <v>47.256684150000005</v>
      </c>
      <c r="H40" s="21">
        <v>63.047702120000004</v>
      </c>
      <c r="I40" s="21">
        <v>112.11018603000001</v>
      </c>
      <c r="J40" s="21">
        <v>125.79016173000001</v>
      </c>
      <c r="K40" s="21">
        <v>192.07430064301514</v>
      </c>
      <c r="L40" s="21">
        <v>240.09471756816117</v>
      </c>
      <c r="M40" s="21">
        <v>321.21437625958612</v>
      </c>
      <c r="N40" s="21">
        <v>459.14960756160917</v>
      </c>
      <c r="O40" s="21">
        <v>600.33017903649886</v>
      </c>
      <c r="P40" s="21">
        <v>848.61932389086144</v>
      </c>
      <c r="Q40" s="21">
        <v>1207.8092274060004</v>
      </c>
      <c r="R40" s="21">
        <v>1448.1311268360764</v>
      </c>
      <c r="S40" s="21">
        <v>2322.0037240063875</v>
      </c>
      <c r="T40" s="21">
        <v>3065.9969029379035</v>
      </c>
      <c r="U40" s="21">
        <v>3895.3396714146124</v>
      </c>
    </row>
    <row r="41" spans="1:21" ht="13" x14ac:dyDescent="0.25">
      <c r="A41" s="13" t="s">
        <v>8</v>
      </c>
      <c r="B41" s="21">
        <v>397.82204706933265</v>
      </c>
      <c r="C41" s="21">
        <v>415.46277524531848</v>
      </c>
      <c r="D41" s="21">
        <v>398.79149526716168</v>
      </c>
      <c r="E41" s="21">
        <v>379.01295664200796</v>
      </c>
      <c r="F41" s="21">
        <v>523.6079248534113</v>
      </c>
      <c r="G41" s="21">
        <v>785.41943532952666</v>
      </c>
      <c r="H41" s="21">
        <v>943.57100536707367</v>
      </c>
      <c r="I41" s="21">
        <v>1201.7099289417599</v>
      </c>
      <c r="J41" s="21">
        <v>1739.8687610014958</v>
      </c>
      <c r="K41" s="21">
        <v>1956.9998708363264</v>
      </c>
      <c r="L41" s="21">
        <v>2477.2923971148934</v>
      </c>
      <c r="M41" s="21">
        <v>3032.2803566019438</v>
      </c>
      <c r="N41" s="21">
        <v>4951.1208601279704</v>
      </c>
      <c r="O41" s="21">
        <v>6266.3509824597941</v>
      </c>
      <c r="P41" s="21">
        <v>8068.3851357900739</v>
      </c>
      <c r="Q41" s="21">
        <v>10423.017761402092</v>
      </c>
      <c r="R41" s="21">
        <v>13283.84523679105</v>
      </c>
      <c r="S41" s="21">
        <v>16561.851751664828</v>
      </c>
      <c r="T41" s="21">
        <v>23776.467939246617</v>
      </c>
      <c r="U41" s="21">
        <v>35329.613414103645</v>
      </c>
    </row>
    <row r="42" spans="1:21" ht="13" x14ac:dyDescent="0.3">
      <c r="A42" s="15" t="s">
        <v>10</v>
      </c>
      <c r="B42" s="20">
        <v>1380.8256677030784</v>
      </c>
      <c r="C42" s="20">
        <v>1387.6806581705305</v>
      </c>
      <c r="D42" s="20">
        <v>1529.3938899821128</v>
      </c>
      <c r="E42" s="20">
        <v>1566.6169707064973</v>
      </c>
      <c r="F42" s="20">
        <v>2260.9382022574723</v>
      </c>
      <c r="G42" s="20">
        <v>3234.9826832401673</v>
      </c>
      <c r="H42" s="20">
        <v>3930.2608755208034</v>
      </c>
      <c r="I42" s="20">
        <v>4868.7876597301884</v>
      </c>
      <c r="J42" s="20">
        <v>6122.4140385783139</v>
      </c>
      <c r="K42" s="20">
        <v>6399.1642331572866</v>
      </c>
      <c r="L42" s="20">
        <v>10252.926752121344</v>
      </c>
      <c r="M42" s="20">
        <v>12823.640926809199</v>
      </c>
      <c r="N42" s="20">
        <v>17441.688622924194</v>
      </c>
      <c r="O42" s="20">
        <v>22617.159973705875</v>
      </c>
      <c r="P42" s="20">
        <v>27256.063725521995</v>
      </c>
      <c r="Q42" s="20">
        <v>39896.827608103871</v>
      </c>
      <c r="R42" s="20">
        <v>53109.605368072756</v>
      </c>
      <c r="S42" s="20">
        <v>75606.839361084276</v>
      </c>
      <c r="T42" s="20">
        <v>106533.06206419428</v>
      </c>
      <c r="U42" s="20">
        <v>141817.61110539065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U43" s="88"/>
    </row>
    <row r="44" spans="1:21" x14ac:dyDescent="0.25">
      <c r="A44" t="s">
        <v>78</v>
      </c>
    </row>
    <row r="72" spans="1:1" x14ac:dyDescent="0.25">
      <c r="A72" s="7"/>
    </row>
    <row r="75" spans="1:1" x14ac:dyDescent="0.25">
      <c r="A7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D14" sqref="D14"/>
    </sheetView>
  </sheetViews>
  <sheetFormatPr baseColWidth="10" defaultRowHeight="12.5" x14ac:dyDescent="0.25"/>
  <cols>
    <col min="1" max="1" width="30.54296875" customWidth="1"/>
    <col min="2" max="19" width="12.7265625" bestFit="1" customWidth="1"/>
  </cols>
  <sheetData>
    <row r="1" spans="1:21" ht="15.5" x14ac:dyDescent="0.35">
      <c r="A1" s="22" t="s">
        <v>26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181.97681723901937</v>
      </c>
      <c r="C6" s="17">
        <v>189.32346882958646</v>
      </c>
      <c r="D6" s="17">
        <v>203.233999062018</v>
      </c>
      <c r="E6" s="17">
        <v>253.12670372971789</v>
      </c>
      <c r="F6" s="17">
        <v>359.67722621032158</v>
      </c>
      <c r="G6" s="17">
        <v>496.03036753997293</v>
      </c>
      <c r="H6" s="17">
        <v>652.30177037329656</v>
      </c>
      <c r="I6" s="17">
        <v>914.50769090874905</v>
      </c>
      <c r="J6" s="17">
        <v>979.36437428652039</v>
      </c>
      <c r="K6" s="17">
        <v>1202.6056723328447</v>
      </c>
      <c r="L6" s="17">
        <v>1496.3396929921762</v>
      </c>
      <c r="M6" s="17">
        <v>2017.1391533559772</v>
      </c>
      <c r="N6" s="17">
        <v>2886.3421062188577</v>
      </c>
      <c r="O6" s="17">
        <v>3653.4499014820344</v>
      </c>
      <c r="P6" s="17">
        <v>5251.6620891689327</v>
      </c>
      <c r="Q6" s="17">
        <v>6874.6324040395712</v>
      </c>
      <c r="R6" s="17">
        <v>9046.7363368478018</v>
      </c>
      <c r="S6" s="17">
        <v>11027.929603456725</v>
      </c>
      <c r="T6" s="17">
        <v>15415.006646629465</v>
      </c>
      <c r="U6" s="17">
        <v>20774.766383163955</v>
      </c>
    </row>
    <row r="7" spans="1:21" ht="13" x14ac:dyDescent="0.3">
      <c r="A7" s="2" t="s">
        <v>48</v>
      </c>
      <c r="B7" s="17">
        <v>1364.7783620499733</v>
      </c>
      <c r="C7" s="17">
        <v>1423.2814021274139</v>
      </c>
      <c r="D7" s="17">
        <v>1531.5297593219141</v>
      </c>
      <c r="E7" s="17">
        <v>1912.1075058332985</v>
      </c>
      <c r="F7" s="17">
        <v>2723.5482289403581</v>
      </c>
      <c r="G7" s="17">
        <v>3765.1364212138246</v>
      </c>
      <c r="H7" s="17">
        <v>4963.3382819979352</v>
      </c>
      <c r="I7" s="17">
        <v>6975.3837832939171</v>
      </c>
      <c r="J7" s="17">
        <v>7488.2967159062928</v>
      </c>
      <c r="K7" s="17">
        <v>8971.5893971684709</v>
      </c>
      <c r="L7" s="17">
        <v>11245.685695760349</v>
      </c>
      <c r="M7" s="17">
        <v>15287.263665173494</v>
      </c>
      <c r="N7" s="17">
        <v>22069.197821011865</v>
      </c>
      <c r="O7" s="17">
        <v>28190.199857114461</v>
      </c>
      <c r="P7" s="17">
        <v>40898.883924185262</v>
      </c>
      <c r="Q7" s="17">
        <v>54030.13591989415</v>
      </c>
      <c r="R7" s="17">
        <v>71728.904386538663</v>
      </c>
      <c r="S7" s="17">
        <v>88162.780834439705</v>
      </c>
      <c r="T7" s="17">
        <v>124165.37101893262</v>
      </c>
      <c r="U7" s="17">
        <v>168460.89784516793</v>
      </c>
    </row>
    <row r="8" spans="1:21" ht="13" x14ac:dyDescent="0.3">
      <c r="A8" s="1" t="s">
        <v>49</v>
      </c>
      <c r="B8" s="76">
        <v>0.31565343716062744</v>
      </c>
      <c r="C8" s="76">
        <v>0.35808375200787351</v>
      </c>
      <c r="D8" s="76">
        <v>0.31377588901388859</v>
      </c>
      <c r="E8" s="76">
        <v>0.32580741997832524</v>
      </c>
      <c r="F8" s="76">
        <v>0.31794522256412094</v>
      </c>
      <c r="G8" s="76">
        <v>0.30967323148475856</v>
      </c>
      <c r="H8" s="76">
        <v>0.28746602707719432</v>
      </c>
      <c r="I8" s="76">
        <v>0.30759753010508345</v>
      </c>
      <c r="J8" s="76">
        <v>0.31663072821702387</v>
      </c>
      <c r="K8" s="76">
        <v>0.37634806573904683</v>
      </c>
      <c r="L8" s="76">
        <v>0.34845134206663753</v>
      </c>
      <c r="M8" s="76">
        <v>0.36184971232762242</v>
      </c>
      <c r="N8" s="76">
        <v>0.38184173187838671</v>
      </c>
      <c r="O8" s="76">
        <v>0.35014160900503577</v>
      </c>
      <c r="P8" s="76">
        <v>0.36559399168013612</v>
      </c>
      <c r="Q8" s="76">
        <v>0.38833853485325864</v>
      </c>
      <c r="R8" s="76">
        <v>0.38959738384328652</v>
      </c>
      <c r="S8" s="76">
        <v>0.3779805015150281</v>
      </c>
      <c r="T8" s="76">
        <v>0.35869228697907707</v>
      </c>
      <c r="U8" s="76">
        <v>0.27659444089068685</v>
      </c>
    </row>
    <row r="9" spans="1:21" ht="13" x14ac:dyDescent="0.3">
      <c r="A9" s="1" t="s">
        <v>50</v>
      </c>
      <c r="B9" s="76">
        <v>0.65112850262155619</v>
      </c>
      <c r="C9" s="76">
        <v>0.66912957544670892</v>
      </c>
      <c r="D9" s="76">
        <v>0.58677862528080627</v>
      </c>
      <c r="E9" s="76">
        <v>0.61404122381709059</v>
      </c>
      <c r="F9" s="76">
        <v>0.61251357265586781</v>
      </c>
      <c r="G9" s="76">
        <v>0.62241965175158942</v>
      </c>
      <c r="H9" s="76">
        <v>0.61849234406418307</v>
      </c>
      <c r="I9" s="76">
        <v>0.63227707897573404</v>
      </c>
      <c r="J9" s="76">
        <v>0.62605301724065476</v>
      </c>
      <c r="K9" s="76">
        <v>0.62956057126525433</v>
      </c>
      <c r="L9" s="76">
        <v>0.62522260103315941</v>
      </c>
      <c r="M9" s="76">
        <v>0.63594916424765824</v>
      </c>
      <c r="N9" s="76">
        <v>0.65267765109626441</v>
      </c>
      <c r="O9" s="76">
        <v>0.5668887374205005</v>
      </c>
      <c r="P9" s="76">
        <v>0.58711425604554235</v>
      </c>
      <c r="Q9" s="76">
        <v>0.62218795495322166</v>
      </c>
      <c r="R9" s="76">
        <v>0.60884143009604241</v>
      </c>
      <c r="S9" s="76">
        <v>0.6142172279547059</v>
      </c>
      <c r="T9" s="76">
        <v>0.58749805706741298</v>
      </c>
      <c r="U9" s="76">
        <v>0.56233192790460518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25">
      <c r="A17" s="75" t="s">
        <v>13</v>
      </c>
      <c r="B17" s="18">
        <v>137.06155776241081</v>
      </c>
      <c r="C17" s="18">
        <v>137.33449204999997</v>
      </c>
      <c r="D17" s="18">
        <v>143.86650868360204</v>
      </c>
      <c r="E17" s="18">
        <v>172.14895822999995</v>
      </c>
      <c r="F17" s="18">
        <v>248.82872795000006</v>
      </c>
      <c r="G17" s="18">
        <v>352.85839233000002</v>
      </c>
      <c r="H17" s="18">
        <v>461.99887924610783</v>
      </c>
      <c r="I17" s="18">
        <v>676.32501583730107</v>
      </c>
      <c r="J17" s="18">
        <v>728.33377217050031</v>
      </c>
      <c r="K17" s="18">
        <v>681.20085652191835</v>
      </c>
      <c r="L17" s="18">
        <v>835.80884184078468</v>
      </c>
      <c r="M17" s="18">
        <v>1072.0510046885545</v>
      </c>
      <c r="N17" s="18">
        <v>1567.0429015591842</v>
      </c>
      <c r="O17" s="18">
        <v>1948.797211280867</v>
      </c>
      <c r="P17" s="18">
        <v>2865.058226754049</v>
      </c>
      <c r="Q17" s="18">
        <v>3834.7345114461687</v>
      </c>
      <c r="R17" s="18">
        <v>4859.10773228788</v>
      </c>
      <c r="S17" s="18">
        <v>6280.9664106663668</v>
      </c>
      <c r="T17" s="18">
        <v>8896.3685601608449</v>
      </c>
      <c r="U17" s="18">
        <v>11666.199412285468</v>
      </c>
    </row>
    <row r="18" spans="1:21" ht="13" x14ac:dyDescent="0.3">
      <c r="A18" s="2" t="s">
        <v>14</v>
      </c>
      <c r="B18" s="19">
        <v>5.6260997833364756</v>
      </c>
      <c r="C18" s="19">
        <v>10.200192648348267</v>
      </c>
      <c r="D18" s="19">
        <v>7.7882474555477419</v>
      </c>
      <c r="E18" s="19">
        <v>11.916270360883338</v>
      </c>
      <c r="F18" s="19">
        <v>7.9125432633593267</v>
      </c>
      <c r="G18" s="19">
        <v>14.249162571937369</v>
      </c>
      <c r="H18" s="19">
        <v>18.435156912475541</v>
      </c>
      <c r="I18" s="19">
        <v>17.840044750737061</v>
      </c>
      <c r="J18" s="19">
        <v>14.463543923126601</v>
      </c>
      <c r="K18" s="19">
        <v>0</v>
      </c>
      <c r="L18" s="19">
        <v>0</v>
      </c>
      <c r="M18" s="19">
        <v>4.7801169327193388E-2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</row>
    <row r="19" spans="1:21" ht="13" x14ac:dyDescent="0.3">
      <c r="A19" s="2" t="s">
        <v>15</v>
      </c>
      <c r="B19" s="19">
        <v>38.611948067764992</v>
      </c>
      <c r="C19" s="19">
        <v>40.661089264216379</v>
      </c>
      <c r="D19" s="19">
        <v>49.588419872354031</v>
      </c>
      <c r="E19" s="19">
        <v>67.234693077818946</v>
      </c>
      <c r="F19" s="19">
        <v>100.17815630266675</v>
      </c>
      <c r="G19" s="19">
        <v>126.43674012655949</v>
      </c>
      <c r="H19" s="19">
        <v>168.60648140078726</v>
      </c>
      <c r="I19" s="19">
        <v>215.34855178518481</v>
      </c>
      <c r="J19" s="19">
        <v>231.35485679218192</v>
      </c>
      <c r="K19" s="19">
        <v>510.7953038756624</v>
      </c>
      <c r="L19" s="19">
        <v>647.74034343281494</v>
      </c>
      <c r="M19" s="19">
        <v>934.02157386239833</v>
      </c>
      <c r="N19" s="19">
        <v>1304.4806132202903</v>
      </c>
      <c r="O19" s="19">
        <v>1687.4368694115749</v>
      </c>
      <c r="P19" s="19">
        <v>2364.7751014737469</v>
      </c>
      <c r="Q19" s="19">
        <v>3015.5638464167378</v>
      </c>
      <c r="R19" s="19">
        <v>4158.8014830732736</v>
      </c>
      <c r="S19" s="19">
        <v>4701.7043246493877</v>
      </c>
      <c r="T19" s="19">
        <v>6455.5808720498799</v>
      </c>
      <c r="U19" s="19">
        <v>8900.679834311044</v>
      </c>
    </row>
    <row r="20" spans="1:21" ht="13" x14ac:dyDescent="0.3">
      <c r="A20" s="14" t="s">
        <v>23</v>
      </c>
      <c r="B20" s="18">
        <v>15.175981561102688</v>
      </c>
      <c r="C20" s="18">
        <v>16.329876191317819</v>
      </c>
      <c r="D20" s="18">
        <v>18.369432065240268</v>
      </c>
      <c r="E20" s="18">
        <v>21.783583256879613</v>
      </c>
      <c r="F20" s="18">
        <v>25.44078338994774</v>
      </c>
      <c r="G20" s="18">
        <v>33.148863541742259</v>
      </c>
      <c r="H20" s="18">
        <v>43.46333037068959</v>
      </c>
      <c r="I20" s="18">
        <v>60.138973882136533</v>
      </c>
      <c r="J20" s="18">
        <v>74.3929704150014</v>
      </c>
      <c r="K20" s="18">
        <v>100.43992035289392</v>
      </c>
      <c r="L20" s="19">
        <v>126.57763053181773</v>
      </c>
      <c r="M20" s="19">
        <v>167.00383523043382</v>
      </c>
      <c r="N20" s="19">
        <v>207.29230155663421</v>
      </c>
      <c r="O20" s="19">
        <v>274.24523755643128</v>
      </c>
      <c r="P20" s="19">
        <v>366.42503862403902</v>
      </c>
      <c r="Q20" s="19">
        <v>462.00488544680007</v>
      </c>
      <c r="R20" s="19">
        <v>622.34403954958657</v>
      </c>
      <c r="S20" s="19">
        <v>775.30109341819298</v>
      </c>
      <c r="T20" s="19">
        <v>1004.4440928189401</v>
      </c>
      <c r="U20" s="19">
        <v>1597.4074805197097</v>
      </c>
    </row>
    <row r="21" spans="1:21" ht="12.75" customHeight="1" x14ac:dyDescent="0.3">
      <c r="A21" s="14" t="s">
        <v>22</v>
      </c>
      <c r="B21" s="18">
        <f>+B19-B20</f>
        <v>23.435966506662304</v>
      </c>
      <c r="C21" s="18">
        <f t="shared" ref="C21:U21" si="0">+C19-C20</f>
        <v>24.33121307289856</v>
      </c>
      <c r="D21" s="18">
        <f t="shared" si="0"/>
        <v>31.218987807113763</v>
      </c>
      <c r="E21" s="18">
        <f t="shared" si="0"/>
        <v>45.451109820939337</v>
      </c>
      <c r="F21" s="18">
        <f t="shared" si="0"/>
        <v>74.73737291271901</v>
      </c>
      <c r="G21" s="18">
        <f t="shared" si="0"/>
        <v>93.287876584817226</v>
      </c>
      <c r="H21" s="18">
        <f t="shared" si="0"/>
        <v>125.14315103009767</v>
      </c>
      <c r="I21" s="18">
        <f t="shared" si="0"/>
        <v>155.20957790304828</v>
      </c>
      <c r="J21" s="18">
        <f t="shared" si="0"/>
        <v>156.96188637718052</v>
      </c>
      <c r="K21" s="18">
        <f t="shared" si="0"/>
        <v>410.35538352276848</v>
      </c>
      <c r="L21" s="18">
        <f t="shared" si="0"/>
        <v>521.16271290099724</v>
      </c>
      <c r="M21" s="18">
        <f t="shared" si="0"/>
        <v>767.01773863196445</v>
      </c>
      <c r="N21" s="18">
        <f t="shared" si="0"/>
        <v>1097.1883116636561</v>
      </c>
      <c r="O21" s="18">
        <f t="shared" si="0"/>
        <v>1413.1916318551437</v>
      </c>
      <c r="P21" s="18">
        <f t="shared" si="0"/>
        <v>1998.3500628497079</v>
      </c>
      <c r="Q21" s="18">
        <f t="shared" si="0"/>
        <v>2553.5589609699377</v>
      </c>
      <c r="R21" s="18">
        <f t="shared" si="0"/>
        <v>3536.4574435236873</v>
      </c>
      <c r="S21" s="18">
        <f t="shared" si="0"/>
        <v>3926.4032312311947</v>
      </c>
      <c r="T21" s="18">
        <f t="shared" si="0"/>
        <v>5451.1367792309393</v>
      </c>
      <c r="U21" s="19">
        <f t="shared" si="0"/>
        <v>7303.2723537913344</v>
      </c>
    </row>
    <row r="22" spans="1:21" ht="13" x14ac:dyDescent="0.3">
      <c r="A22" s="2" t="s">
        <v>16</v>
      </c>
      <c r="B22" s="18">
        <v>0.67721162550710168</v>
      </c>
      <c r="C22" s="18">
        <v>1.1276948670218501</v>
      </c>
      <c r="D22" s="18">
        <v>1.9908230505141595</v>
      </c>
      <c r="E22" s="18">
        <v>1.8267820610156458</v>
      </c>
      <c r="F22" s="18">
        <v>2.7577986942954356</v>
      </c>
      <c r="G22" s="18">
        <v>2.4860725114761468</v>
      </c>
      <c r="H22" s="18">
        <v>3.2612528139257853</v>
      </c>
      <c r="I22" s="18">
        <v>4.9940785355260822</v>
      </c>
      <c r="J22" s="18">
        <v>5.2122014007117325</v>
      </c>
      <c r="K22" s="18">
        <v>10.609511935263814</v>
      </c>
      <c r="L22" s="19">
        <v>12.790507718576608</v>
      </c>
      <c r="M22" s="19">
        <v>11.066574805024548</v>
      </c>
      <c r="N22" s="19">
        <v>14.818591439382919</v>
      </c>
      <c r="O22" s="19">
        <v>17.215820789592662</v>
      </c>
      <c r="P22" s="19">
        <v>21.82876094113707</v>
      </c>
      <c r="Q22" s="19">
        <v>24.334046176663907</v>
      </c>
      <c r="R22" s="19">
        <v>28.827121486647947</v>
      </c>
      <c r="S22" s="19">
        <v>45.258868140971728</v>
      </c>
      <c r="T22" s="19">
        <v>63.057214418741978</v>
      </c>
      <c r="U22" s="19">
        <v>207.88713656746373</v>
      </c>
    </row>
    <row r="23" spans="1:21" ht="13" x14ac:dyDescent="0.25">
      <c r="A23" s="9" t="s">
        <v>10</v>
      </c>
      <c r="B23" s="20">
        <v>181.9768172390194</v>
      </c>
      <c r="C23" s="20">
        <v>189.32346882958646</v>
      </c>
      <c r="D23" s="20">
        <v>203.23399906201797</v>
      </c>
      <c r="E23" s="20">
        <v>253.12670372971789</v>
      </c>
      <c r="F23" s="20">
        <v>359.67722621032158</v>
      </c>
      <c r="G23" s="20">
        <v>496.03036753997299</v>
      </c>
      <c r="H23" s="20">
        <v>652.30177037329645</v>
      </c>
      <c r="I23" s="20">
        <v>914.50769090874905</v>
      </c>
      <c r="J23" s="20">
        <v>979.3643742865205</v>
      </c>
      <c r="K23" s="20">
        <v>1202.6056723328445</v>
      </c>
      <c r="L23" s="20">
        <v>1496.3396929921762</v>
      </c>
      <c r="M23" s="20">
        <v>2017.1869545253046</v>
      </c>
      <c r="N23" s="20">
        <v>2886.3421062188577</v>
      </c>
      <c r="O23" s="20">
        <v>3653.4499014820349</v>
      </c>
      <c r="P23" s="20">
        <v>5251.6620891689336</v>
      </c>
      <c r="Q23" s="20">
        <v>6874.6324040395702</v>
      </c>
      <c r="R23" s="20">
        <v>9046.7363368478</v>
      </c>
      <c r="S23" s="20">
        <v>11027.929603456727</v>
      </c>
      <c r="T23" s="20">
        <v>15415.006646629467</v>
      </c>
      <c r="U23" s="20">
        <v>20774.766383163977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5.864722664344681</v>
      </c>
      <c r="C31" s="21">
        <v>7.7443484225377226</v>
      </c>
      <c r="D31" s="21">
        <v>7.8971607833205875</v>
      </c>
      <c r="E31" s="21">
        <v>7.1285314148609409</v>
      </c>
      <c r="F31" s="21">
        <v>3.6780179336824306</v>
      </c>
      <c r="G31" s="21">
        <v>5.0419904389394583</v>
      </c>
      <c r="H31" s="21">
        <v>6.281071392555222</v>
      </c>
      <c r="I31" s="21">
        <v>4.2803633778131287</v>
      </c>
      <c r="J31" s="21">
        <v>1.8741099263694756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135.32122324109648</v>
      </c>
    </row>
    <row r="32" spans="1:21" ht="13" x14ac:dyDescent="0.25">
      <c r="A32" s="13" t="s">
        <v>12</v>
      </c>
      <c r="B32" s="21">
        <v>0.21023504661037515</v>
      </c>
      <c r="C32" s="21">
        <v>0.24002543979107516</v>
      </c>
      <c r="D32" s="21">
        <v>0.21334839035768244</v>
      </c>
      <c r="E32" s="21">
        <v>0.20821039490486881</v>
      </c>
      <c r="F32" s="21">
        <v>0.27386426585723078</v>
      </c>
      <c r="G32" s="21">
        <v>1.0155428935110475</v>
      </c>
      <c r="H32" s="21">
        <v>0.55429742562837647</v>
      </c>
      <c r="I32" s="21">
        <v>0.85617888457462721</v>
      </c>
      <c r="J32" s="21">
        <v>0.75068433992941186</v>
      </c>
      <c r="K32" s="21">
        <v>1.0032171977494737</v>
      </c>
      <c r="L32" s="21">
        <v>1.2094484071952145</v>
      </c>
      <c r="M32" s="21">
        <v>2.061811352364467</v>
      </c>
      <c r="N32" s="21">
        <v>2.9786189731634849</v>
      </c>
      <c r="O32" s="21">
        <v>3.7279569801774675</v>
      </c>
      <c r="P32" s="21">
        <v>4.9934350337395568</v>
      </c>
      <c r="Q32" s="21">
        <v>5.0310372552902587</v>
      </c>
      <c r="R32" s="21">
        <v>4.9524816258302815</v>
      </c>
      <c r="S32" s="21">
        <v>5.8587596104495221</v>
      </c>
      <c r="T32" s="21">
        <v>8.1627551938166718</v>
      </c>
      <c r="U32" s="21">
        <v>59.111660780645948</v>
      </c>
    </row>
    <row r="33" spans="1:21" ht="12.75" customHeight="1" x14ac:dyDescent="0.25">
      <c r="A33" s="13" t="s">
        <v>3</v>
      </c>
      <c r="B33" s="21">
        <v>8.4311915748531234</v>
      </c>
      <c r="C33" s="21">
        <v>5.8665518280059255</v>
      </c>
      <c r="D33" s="21">
        <v>8.1269243971038261</v>
      </c>
      <c r="E33" s="21">
        <v>21.688752969782648</v>
      </c>
      <c r="F33" s="21">
        <v>38.960642551292175</v>
      </c>
      <c r="G33" s="21">
        <v>42.687850638112785</v>
      </c>
      <c r="H33" s="21">
        <v>43.399879715500603</v>
      </c>
      <c r="I33" s="21">
        <v>50.476879925024171</v>
      </c>
      <c r="J33" s="21">
        <v>42.757985809630497</v>
      </c>
      <c r="K33" s="21">
        <v>60.165472807106852</v>
      </c>
      <c r="L33" s="21">
        <v>71.526787035719579</v>
      </c>
      <c r="M33" s="21">
        <v>113.30510727381099</v>
      </c>
      <c r="N33" s="21">
        <v>198.71586416917845</v>
      </c>
      <c r="O33" s="21">
        <v>284.61068937197473</v>
      </c>
      <c r="P33" s="21">
        <v>436.76211631224766</v>
      </c>
      <c r="Q33" s="21">
        <v>344.0820625515185</v>
      </c>
      <c r="R33" s="21">
        <v>509.64677886028824</v>
      </c>
      <c r="S33" s="21">
        <v>411.68886881698347</v>
      </c>
      <c r="T33" s="21">
        <v>672.89807841853349</v>
      </c>
      <c r="U33" s="21">
        <v>1492.592876282474</v>
      </c>
    </row>
    <row r="34" spans="1:21" ht="13.5" customHeight="1" x14ac:dyDescent="0.25">
      <c r="A34" s="13" t="s">
        <v>77</v>
      </c>
      <c r="B34" s="21">
        <v>0.57175415542299324</v>
      </c>
      <c r="C34" s="21">
        <v>0.64875537430939656</v>
      </c>
      <c r="D34" s="21">
        <v>1.009784517096562</v>
      </c>
      <c r="E34" s="21">
        <v>1.4714788696094347</v>
      </c>
      <c r="F34" s="21">
        <v>3.3764382429161008</v>
      </c>
      <c r="G34" s="21">
        <v>2.1976916750787563</v>
      </c>
      <c r="H34" s="21">
        <v>5.9327672195880359</v>
      </c>
      <c r="I34" s="21">
        <v>13.024841539541049</v>
      </c>
      <c r="J34" s="21">
        <v>11.342893172350827</v>
      </c>
      <c r="K34" s="21">
        <v>22.594847330791819</v>
      </c>
      <c r="L34" s="21">
        <v>27.239666720575357</v>
      </c>
      <c r="M34" s="21">
        <v>22.667662725809549</v>
      </c>
      <c r="N34" s="21">
        <v>33.437993989173044</v>
      </c>
      <c r="O34" s="21">
        <v>36.364331268303481</v>
      </c>
      <c r="P34" s="21">
        <v>43.124613356027567</v>
      </c>
      <c r="Q34" s="21">
        <v>52.312330589774277</v>
      </c>
      <c r="R34" s="21">
        <v>69.841453218318506</v>
      </c>
      <c r="S34" s="21">
        <v>92.543948888245225</v>
      </c>
      <c r="T34" s="21">
        <v>128.93746282002991</v>
      </c>
      <c r="U34" s="21">
        <v>94.54478240071451</v>
      </c>
    </row>
    <row r="35" spans="1:21" ht="13" x14ac:dyDescent="0.25">
      <c r="A35" s="13" t="s">
        <v>5</v>
      </c>
      <c r="B35" s="21">
        <v>3.5871877514715593E-2</v>
      </c>
      <c r="C35" s="21">
        <v>0.7254844780804941</v>
      </c>
      <c r="D35" s="21">
        <v>1.1598813935909988</v>
      </c>
      <c r="E35" s="21">
        <v>1.1536402003494393</v>
      </c>
      <c r="F35" s="21">
        <v>3.3628623967498541</v>
      </c>
      <c r="G35" s="21">
        <v>5.7514434408804425</v>
      </c>
      <c r="H35" s="21">
        <v>6.9380744502931915</v>
      </c>
      <c r="I35" s="21">
        <v>2.7504429270910276</v>
      </c>
      <c r="J35" s="21">
        <v>1.4814543850765316</v>
      </c>
      <c r="K35" s="21">
        <v>28.325298222960321</v>
      </c>
      <c r="L35" s="21">
        <v>47.532107920853093</v>
      </c>
      <c r="M35" s="21">
        <v>36.489248248346563</v>
      </c>
      <c r="N35" s="21">
        <v>60.053078556918237</v>
      </c>
      <c r="O35" s="21">
        <v>284.6492634803493</v>
      </c>
      <c r="P35" s="21">
        <v>322.39028552831059</v>
      </c>
      <c r="Q35" s="21">
        <v>432.64172634355987</v>
      </c>
      <c r="R35" s="21">
        <v>636.86496334365279</v>
      </c>
      <c r="S35" s="21">
        <v>624.06329212876472</v>
      </c>
      <c r="T35" s="21">
        <v>800.36777017536201</v>
      </c>
      <c r="U35" s="21">
        <v>183.71985716942029</v>
      </c>
    </row>
    <row r="36" spans="1:21" ht="13" x14ac:dyDescent="0.25">
      <c r="A36" s="13" t="s">
        <v>6</v>
      </c>
      <c r="B36" s="21">
        <v>129.81165717515637</v>
      </c>
      <c r="C36" s="21">
        <v>129.04918553999997</v>
      </c>
      <c r="D36" s="21">
        <v>134.66935119377519</v>
      </c>
      <c r="E36" s="21">
        <v>161.62159739999996</v>
      </c>
      <c r="F36" s="21">
        <v>230.07328084000005</v>
      </c>
      <c r="G36" s="21">
        <v>320.21021087999998</v>
      </c>
      <c r="H36" s="21">
        <v>417.89681132819771</v>
      </c>
      <c r="I36" s="21">
        <v>620.97832613786863</v>
      </c>
      <c r="J36" s="21">
        <v>670.78144733522424</v>
      </c>
      <c r="K36" s="21">
        <v>830.28024650580323</v>
      </c>
      <c r="L36" s="21">
        <v>1021.1911065899247</v>
      </c>
      <c r="M36" s="21">
        <v>1383.1183181780589</v>
      </c>
      <c r="N36" s="21">
        <v>1989.0537787798028</v>
      </c>
      <c r="O36" s="21">
        <v>2317.2156824618291</v>
      </c>
      <c r="P36" s="21">
        <v>3418.9293007158881</v>
      </c>
      <c r="Q36" s="21">
        <v>4710.230273511007</v>
      </c>
      <c r="R36" s="21">
        <v>6079.8624293890916</v>
      </c>
      <c r="S36" s="21">
        <v>7835.2711760063721</v>
      </c>
      <c r="T36" s="21">
        <v>11093.668866619126</v>
      </c>
      <c r="U36" s="21">
        <v>14537.806533446603</v>
      </c>
    </row>
    <row r="37" spans="1:21" ht="13" x14ac:dyDescent="0.25">
      <c r="A37" s="13" t="s">
        <v>7</v>
      </c>
      <c r="B37" s="21">
        <v>2.6164042495186339</v>
      </c>
      <c r="C37" s="21">
        <v>2.5902949718315194</v>
      </c>
      <c r="D37" s="21">
        <v>3.1629122321323488</v>
      </c>
      <c r="E37" s="21">
        <v>5.4108768396325964</v>
      </c>
      <c r="F37" s="21">
        <v>9.4491435267364743</v>
      </c>
      <c r="G37" s="21">
        <v>22.41746951687275</v>
      </c>
      <c r="H37" s="21">
        <v>26.571305069520442</v>
      </c>
      <c r="I37" s="21">
        <v>29.27027916701315</v>
      </c>
      <c r="J37" s="21">
        <v>25.079598846757129</v>
      </c>
      <c r="K37" s="21">
        <v>29.551221029320089</v>
      </c>
      <c r="L37" s="21">
        <v>39.074391277014257</v>
      </c>
      <c r="M37" s="21">
        <v>42.616286893648919</v>
      </c>
      <c r="N37" s="21">
        <v>68.467552312378402</v>
      </c>
      <c r="O37" s="21">
        <v>79.643646718132317</v>
      </c>
      <c r="P37" s="21">
        <v>106.47550002017503</v>
      </c>
      <c r="Q37" s="21">
        <v>150.25434752057632</v>
      </c>
      <c r="R37" s="21">
        <v>178.53602406692156</v>
      </c>
      <c r="S37" s="21">
        <v>240.43713775450351</v>
      </c>
      <c r="T37" s="21">
        <v>334.28834293596157</v>
      </c>
      <c r="U37" s="21">
        <v>8.6978736464514411E-3</v>
      </c>
    </row>
    <row r="38" spans="1:21" ht="13" x14ac:dyDescent="0.25">
      <c r="A38" s="13" t="s">
        <v>64</v>
      </c>
      <c r="B38" s="21">
        <v>15.175981561102688</v>
      </c>
      <c r="C38" s="21">
        <v>16.329876191317819</v>
      </c>
      <c r="D38" s="21">
        <v>18.369432065240268</v>
      </c>
      <c r="E38" s="21">
        <v>21.783583256879613</v>
      </c>
      <c r="F38" s="21">
        <v>25.44078338994774</v>
      </c>
      <c r="G38" s="21">
        <v>33.148863541742259</v>
      </c>
      <c r="H38" s="21">
        <v>43.46333037068959</v>
      </c>
      <c r="I38" s="21">
        <v>60.138973882136533</v>
      </c>
      <c r="J38" s="21">
        <v>74.3929704150014</v>
      </c>
      <c r="K38" s="21">
        <v>100.43992035289392</v>
      </c>
      <c r="L38" s="21">
        <v>126.57763053181773</v>
      </c>
      <c r="M38" s="21">
        <v>167.00383523043382</v>
      </c>
      <c r="N38" s="21">
        <v>207.29230155663421</v>
      </c>
      <c r="O38" s="21">
        <v>274.24523755643128</v>
      </c>
      <c r="P38" s="21">
        <v>366.42503862403902</v>
      </c>
      <c r="Q38" s="21">
        <v>462.00488544680007</v>
      </c>
      <c r="R38" s="21">
        <v>622.34403954958657</v>
      </c>
      <c r="S38" s="21">
        <v>775.30109341819298</v>
      </c>
      <c r="T38" s="21">
        <v>1004.4440928189401</v>
      </c>
      <c r="U38" s="21">
        <v>1597.4074805197097</v>
      </c>
    </row>
    <row r="39" spans="1:21" ht="13" x14ac:dyDescent="0.25">
      <c r="A39" s="13" t="s">
        <v>75</v>
      </c>
      <c r="B39" s="21">
        <v>0</v>
      </c>
      <c r="C39" s="21">
        <v>0.41446340276256644</v>
      </c>
      <c r="D39" s="21">
        <v>1.2308460478464498</v>
      </c>
      <c r="E39" s="21">
        <v>1.1533078153306133</v>
      </c>
      <c r="F39" s="21">
        <v>1.591847940841566</v>
      </c>
      <c r="G39" s="21">
        <v>5.6168798945717177E-2</v>
      </c>
      <c r="H39" s="21">
        <v>1.2288813844721469E-2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54.23069338610334</v>
      </c>
    </row>
    <row r="40" spans="1:21" ht="13" x14ac:dyDescent="0.25">
      <c r="A40" s="79" t="s">
        <v>76</v>
      </c>
      <c r="B40" s="21">
        <v>1.1897424690657759</v>
      </c>
      <c r="C40" s="21">
        <v>2.0229664599999997</v>
      </c>
      <c r="D40" s="21">
        <v>2.3031524798268488</v>
      </c>
      <c r="E40" s="21">
        <v>2.4158609700000007</v>
      </c>
      <c r="F40" s="21">
        <v>3.4105180700000006</v>
      </c>
      <c r="G40" s="21">
        <v>3.1277540899999994</v>
      </c>
      <c r="H40" s="21">
        <v>3.3826390600000003</v>
      </c>
      <c r="I40" s="21">
        <v>5.3951073099999993</v>
      </c>
      <c r="J40" s="21">
        <v>5.3987064299999998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3.3546070000000001</v>
      </c>
    </row>
    <row r="41" spans="1:21" ht="13" x14ac:dyDescent="0.25">
      <c r="A41" s="13" t="s">
        <v>8</v>
      </c>
      <c r="B41" s="21">
        <v>18.069256465430019</v>
      </c>
      <c r="C41" s="21">
        <v>23.691516720949981</v>
      </c>
      <c r="D41" s="21">
        <v>25.091205561727207</v>
      </c>
      <c r="E41" s="21">
        <v>29.090863598367775</v>
      </c>
      <c r="F41" s="21">
        <v>40.059827052297948</v>
      </c>
      <c r="G41" s="21">
        <v>60.375381625889766</v>
      </c>
      <c r="H41" s="21">
        <v>97.869305527478573</v>
      </c>
      <c r="I41" s="21">
        <v>127.33629775768669</v>
      </c>
      <c r="J41" s="21">
        <v>145.504523626181</v>
      </c>
      <c r="K41" s="21">
        <v>130.24544888621887</v>
      </c>
      <c r="L41" s="21">
        <v>161.98855450907624</v>
      </c>
      <c r="M41" s="21">
        <v>249.87688345350409</v>
      </c>
      <c r="N41" s="21">
        <v>326.34291788160891</v>
      </c>
      <c r="O41" s="21">
        <v>372.99309364483679</v>
      </c>
      <c r="P41" s="21">
        <v>552.5617995785052</v>
      </c>
      <c r="Q41" s="21">
        <v>718.07574082104429</v>
      </c>
      <c r="R41" s="21">
        <v>944.68816679411191</v>
      </c>
      <c r="S41" s="21">
        <v>1042.7653268332142</v>
      </c>
      <c r="T41" s="21">
        <v>1372.2392776476963</v>
      </c>
      <c r="U41" s="21">
        <v>2616.6679710635672</v>
      </c>
    </row>
    <row r="42" spans="1:21" ht="13" x14ac:dyDescent="0.3">
      <c r="A42" s="15" t="s">
        <v>10</v>
      </c>
      <c r="B42" s="20">
        <v>181.97681723901937</v>
      </c>
      <c r="C42" s="20">
        <v>189.32346882958649</v>
      </c>
      <c r="D42" s="20">
        <v>203.23399906201797</v>
      </c>
      <c r="E42" s="20">
        <v>253.12670372971789</v>
      </c>
      <c r="F42" s="20">
        <v>359.67722621032158</v>
      </c>
      <c r="G42" s="20">
        <v>496.03036753997293</v>
      </c>
      <c r="H42" s="20">
        <v>652.30177037329645</v>
      </c>
      <c r="I42" s="20">
        <v>914.50769090874894</v>
      </c>
      <c r="J42" s="20">
        <v>979.3643742865205</v>
      </c>
      <c r="K42" s="20">
        <v>1202.6056723328445</v>
      </c>
      <c r="L42" s="20">
        <v>1496.3396929921762</v>
      </c>
      <c r="M42" s="20">
        <v>2017.1391533559772</v>
      </c>
      <c r="N42" s="20">
        <v>2886.3421062188577</v>
      </c>
      <c r="O42" s="20">
        <v>3653.4499014820344</v>
      </c>
      <c r="P42" s="20">
        <v>5251.6620891689327</v>
      </c>
      <c r="Q42" s="20">
        <v>6874.6324040395721</v>
      </c>
      <c r="R42" s="20">
        <v>9046.7363368478018</v>
      </c>
      <c r="S42" s="20">
        <v>11027.929603456725</v>
      </c>
      <c r="T42" s="20">
        <v>15415.006646629463</v>
      </c>
      <c r="U42" s="20">
        <v>20774.76638316398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A7" sqref="A7"/>
    </sheetView>
  </sheetViews>
  <sheetFormatPr baseColWidth="10" defaultRowHeight="12.5" x14ac:dyDescent="0.25"/>
  <cols>
    <col min="1" max="1" width="30.54296875" customWidth="1"/>
    <col min="2" max="19" width="12.7265625" bestFit="1" customWidth="1"/>
  </cols>
  <sheetData>
    <row r="1" spans="1:21" ht="15.5" x14ac:dyDescent="0.35">
      <c r="A1" s="22" t="s">
        <v>27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364.15109233275911</v>
      </c>
      <c r="C6" s="17">
        <v>370.51179048825838</v>
      </c>
      <c r="D6" s="17">
        <v>416.72099606089211</v>
      </c>
      <c r="E6" s="17">
        <v>528.3618841395687</v>
      </c>
      <c r="F6" s="17">
        <v>677.54264736551204</v>
      </c>
      <c r="G6" s="17">
        <v>940.11878101255536</v>
      </c>
      <c r="H6" s="17">
        <v>1413.8681266203819</v>
      </c>
      <c r="I6" s="17">
        <v>1900.3888753131644</v>
      </c>
      <c r="J6" s="17">
        <v>2265.2650047240923</v>
      </c>
      <c r="K6" s="17">
        <v>3171.1874108983907</v>
      </c>
      <c r="L6" s="17">
        <v>4265.1772022247833</v>
      </c>
      <c r="M6" s="17">
        <v>5306.731321492085</v>
      </c>
      <c r="N6" s="17">
        <v>6751.9694798620085</v>
      </c>
      <c r="O6" s="17">
        <v>8987.4510132440428</v>
      </c>
      <c r="P6" s="17">
        <v>11823.894831617314</v>
      </c>
      <c r="Q6" s="17">
        <v>16235.607914825185</v>
      </c>
      <c r="R6" s="17">
        <v>20807.780942874091</v>
      </c>
      <c r="S6" s="17">
        <v>24500.213317054462</v>
      </c>
      <c r="T6" s="17">
        <v>33483.822544904688</v>
      </c>
      <c r="U6" s="17">
        <v>41542.013590286355</v>
      </c>
    </row>
    <row r="7" spans="1:21" ht="13" x14ac:dyDescent="0.3">
      <c r="A7" s="2" t="s">
        <v>48</v>
      </c>
      <c r="B7" s="17">
        <v>880.13837655926284</v>
      </c>
      <c r="C7" s="17">
        <v>900.86166436070846</v>
      </c>
      <c r="D7" s="17">
        <v>1019.8252558878471</v>
      </c>
      <c r="E7" s="17">
        <v>1301.6276055112994</v>
      </c>
      <c r="F7" s="17">
        <v>1680.0924609276303</v>
      </c>
      <c r="G7" s="17">
        <v>2347.409638675817</v>
      </c>
      <c r="H7" s="17">
        <v>3556.4714867648231</v>
      </c>
      <c r="I7" s="17">
        <v>4817.0256525434124</v>
      </c>
      <c r="J7" s="17">
        <v>5788.926949794517</v>
      </c>
      <c r="K7" s="17">
        <v>7069.7377170809368</v>
      </c>
      <c r="L7" s="17">
        <v>9507.6452608080235</v>
      </c>
      <c r="M7" s="17">
        <v>11848.423862134445</v>
      </c>
      <c r="N7" s="17">
        <v>15119.587881573161</v>
      </c>
      <c r="O7" s="17">
        <v>20203.828830754595</v>
      </c>
      <c r="P7" s="17">
        <v>28359.356420168599</v>
      </c>
      <c r="Q7" s="17">
        <v>36831.890696808288</v>
      </c>
      <c r="R7" s="17">
        <v>52993.202452245234</v>
      </c>
      <c r="S7" s="17">
        <v>62537.556199216029</v>
      </c>
      <c r="T7" s="17">
        <v>85556.070248397766</v>
      </c>
      <c r="U7" s="17">
        <v>106144.84361459168</v>
      </c>
    </row>
    <row r="8" spans="1:21" ht="13" x14ac:dyDescent="0.3">
      <c r="A8" s="1" t="s">
        <v>49</v>
      </c>
      <c r="B8" s="76">
        <v>0.31068076038115472</v>
      </c>
      <c r="C8" s="76">
        <v>0.35515552971509545</v>
      </c>
      <c r="D8" s="76">
        <v>0.31878107443151188</v>
      </c>
      <c r="E8" s="76">
        <v>0.32974620215437639</v>
      </c>
      <c r="F8" s="76">
        <v>0.30594367263761818</v>
      </c>
      <c r="G8" s="76">
        <v>0.36317020043227538</v>
      </c>
      <c r="H8" s="76">
        <v>0.37695237927945086</v>
      </c>
      <c r="I8" s="76">
        <v>0.3854814325656381</v>
      </c>
      <c r="J8" s="76">
        <v>0.37571675822472195</v>
      </c>
      <c r="K8" s="76">
        <v>0.36461592424467315</v>
      </c>
      <c r="L8" s="76">
        <v>0.38068291121497166</v>
      </c>
      <c r="M8" s="76">
        <v>0.38608602946883402</v>
      </c>
      <c r="N8" s="76">
        <v>0.3638729452404047</v>
      </c>
      <c r="O8" s="76">
        <v>0.34899434351991376</v>
      </c>
      <c r="P8" s="76">
        <v>0.35055488886973923</v>
      </c>
      <c r="Q8" s="76">
        <v>0.33810002564610153</v>
      </c>
      <c r="R8" s="76">
        <v>0.27921039945849646</v>
      </c>
      <c r="S8" s="76">
        <v>0.32349708200733973</v>
      </c>
      <c r="T8" s="76">
        <v>0.35208804983327674</v>
      </c>
      <c r="U8" s="76">
        <v>0.28888806081769963</v>
      </c>
    </row>
    <row r="9" spans="1:21" ht="13" x14ac:dyDescent="0.3">
      <c r="A9" s="1" t="s">
        <v>50</v>
      </c>
      <c r="B9" s="76">
        <v>0.65118809871278638</v>
      </c>
      <c r="C9" s="76">
        <v>0.6825746637291239</v>
      </c>
      <c r="D9" s="76">
        <v>0.65129799438390434</v>
      </c>
      <c r="E9" s="76">
        <v>0.68720301188587041</v>
      </c>
      <c r="F9" s="76">
        <v>0.56300812712219828</v>
      </c>
      <c r="G9" s="76">
        <v>0.64635879527524165</v>
      </c>
      <c r="H9" s="76">
        <v>0.63029533529028192</v>
      </c>
      <c r="I9" s="76">
        <v>0.65347064598542071</v>
      </c>
      <c r="J9" s="76">
        <v>0.62797921615915697</v>
      </c>
      <c r="K9" s="76">
        <v>0.73347376797823727</v>
      </c>
      <c r="L9" s="76">
        <v>0.69256894961109472</v>
      </c>
      <c r="M9" s="76">
        <v>0.67734388502774845</v>
      </c>
      <c r="N9" s="76">
        <v>0.65465043902324571</v>
      </c>
      <c r="O9" s="76">
        <v>0.54446479989769825</v>
      </c>
      <c r="P9" s="76">
        <v>0.69012775907180246</v>
      </c>
      <c r="Q9" s="76">
        <v>0.7336482228455804</v>
      </c>
      <c r="R9" s="76">
        <v>0.64141142386361671</v>
      </c>
      <c r="S9" s="76">
        <v>0.64564839906785187</v>
      </c>
      <c r="T9" s="76">
        <v>0.5982478308289636</v>
      </c>
      <c r="U9" s="76">
        <v>0.49308262104848394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ht="13" x14ac:dyDescent="0.3">
      <c r="A11" t="s">
        <v>78</v>
      </c>
      <c r="O11" s="17"/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25">
      <c r="A17" s="75" t="s">
        <v>13</v>
      </c>
      <c r="B17" s="18">
        <v>262.32871758155557</v>
      </c>
      <c r="C17" s="18">
        <v>271.1382123754567</v>
      </c>
      <c r="D17" s="18">
        <v>299.10436294511112</v>
      </c>
      <c r="E17" s="18">
        <v>380.70725214999999</v>
      </c>
      <c r="F17" s="18">
        <v>456.6047935200001</v>
      </c>
      <c r="G17" s="18">
        <v>681.0805842100001</v>
      </c>
      <c r="H17" s="18">
        <v>1029.4348475100001</v>
      </c>
      <c r="I17" s="18">
        <v>1414.5861503583978</v>
      </c>
      <c r="J17" s="18">
        <v>1610.9782708029145</v>
      </c>
      <c r="K17" s="18">
        <v>2480.6257688884584</v>
      </c>
      <c r="L17" s="18">
        <v>3252.175887311595</v>
      </c>
      <c r="M17" s="18">
        <v>3920.1645271946841</v>
      </c>
      <c r="N17" s="18">
        <v>4829.2280327260123</v>
      </c>
      <c r="O17" s="18">
        <v>6477.9467581544613</v>
      </c>
      <c r="P17" s="18">
        <v>8898.9234424223177</v>
      </c>
      <c r="Q17" s="18">
        <v>12853.910943440005</v>
      </c>
      <c r="R17" s="18">
        <v>16336.839620089981</v>
      </c>
      <c r="S17" s="18">
        <v>17647.497774324904</v>
      </c>
      <c r="T17" s="18">
        <v>22190.104642079536</v>
      </c>
      <c r="U17" s="18">
        <v>28969.249668316381</v>
      </c>
    </row>
    <row r="18" spans="1:21" ht="13" x14ac:dyDescent="0.3">
      <c r="A18" s="2" t="s">
        <v>14</v>
      </c>
      <c r="B18" s="19">
        <v>2.0885759704370126</v>
      </c>
      <c r="C18" s="19">
        <v>5.077191361348067</v>
      </c>
      <c r="D18" s="19">
        <v>7.8024444617791886</v>
      </c>
      <c r="E18" s="19">
        <v>9.5554072172611324</v>
      </c>
      <c r="F18" s="19">
        <v>5.4423404274137948</v>
      </c>
      <c r="G18" s="19">
        <v>9.6115261256292008</v>
      </c>
      <c r="H18" s="19">
        <v>16.192552223170669</v>
      </c>
      <c r="I18" s="19">
        <v>25.744411452806716</v>
      </c>
      <c r="J18" s="19">
        <v>61.316655540783678</v>
      </c>
      <c r="K18" s="18">
        <v>106.86589488245272</v>
      </c>
      <c r="L18" s="18">
        <v>153.40254522952608</v>
      </c>
      <c r="M18" s="18">
        <v>103.14523056237827</v>
      </c>
      <c r="N18" s="18">
        <v>123.55108070808949</v>
      </c>
      <c r="O18" s="18">
        <v>160.9574249373789</v>
      </c>
      <c r="P18" s="18">
        <v>188.80820515488929</v>
      </c>
      <c r="Q18" s="18">
        <v>228.52684888415772</v>
      </c>
      <c r="R18" s="18">
        <v>177.60504535522387</v>
      </c>
      <c r="S18" s="18">
        <v>351.62781906265326</v>
      </c>
      <c r="T18" s="18">
        <v>578.95289315755849</v>
      </c>
      <c r="U18" s="18">
        <v>798.40908940296083</v>
      </c>
    </row>
    <row r="19" spans="1:21" ht="13" x14ac:dyDescent="0.3">
      <c r="A19" s="2" t="s">
        <v>15</v>
      </c>
      <c r="B19" s="19">
        <v>99.022982250780998</v>
      </c>
      <c r="C19" s="19">
        <v>93.921088260964311</v>
      </c>
      <c r="D19" s="19">
        <v>109.27461837945646</v>
      </c>
      <c r="E19" s="19">
        <v>137.39083267773617</v>
      </c>
      <c r="F19" s="19">
        <v>214.78036774514223</v>
      </c>
      <c r="G19" s="19">
        <v>248.01005640903199</v>
      </c>
      <c r="H19" s="19">
        <v>364.51569895561312</v>
      </c>
      <c r="I19" s="19">
        <v>456.91929038803971</v>
      </c>
      <c r="J19" s="19">
        <v>587.28685205328907</v>
      </c>
      <c r="K19" s="18">
        <v>575.19013288954784</v>
      </c>
      <c r="L19" s="18">
        <v>834.64989710827365</v>
      </c>
      <c r="M19" s="18">
        <v>1224.3537241605975</v>
      </c>
      <c r="N19" s="18">
        <v>1730.5386004448781</v>
      </c>
      <c r="O19" s="18">
        <v>2251.7288155093379</v>
      </c>
      <c r="P19" s="18">
        <v>2559.7260223094595</v>
      </c>
      <c r="Q19" s="18">
        <v>2795.4549681117137</v>
      </c>
      <c r="R19" s="18">
        <v>3845.9379223869405</v>
      </c>
      <c r="S19" s="18">
        <v>6063.8621346888931</v>
      </c>
      <c r="T19" s="18">
        <v>10118.380832487248</v>
      </c>
      <c r="U19" s="18">
        <v>11090.741181981446</v>
      </c>
    </row>
    <row r="20" spans="1:21" ht="13" x14ac:dyDescent="0.25">
      <c r="A20" s="14" t="s">
        <v>23</v>
      </c>
      <c r="B20" s="18">
        <v>29.01826194716875</v>
      </c>
      <c r="C20" s="18">
        <v>28.617957030438109</v>
      </c>
      <c r="D20" s="18">
        <v>34.133042559734875</v>
      </c>
      <c r="E20" s="18">
        <v>37.62479280217088</v>
      </c>
      <c r="F20" s="18">
        <v>51.955230642377877</v>
      </c>
      <c r="G20" s="18">
        <v>65.783931293794893</v>
      </c>
      <c r="H20" s="18">
        <v>90.082480700220842</v>
      </c>
      <c r="I20" s="18">
        <v>114.6706280788987</v>
      </c>
      <c r="J20" s="18">
        <v>146.69245117097665</v>
      </c>
      <c r="K20" s="18">
        <v>177.41774011699837</v>
      </c>
      <c r="L20" s="18">
        <v>207.04449710132388</v>
      </c>
      <c r="M20" s="18">
        <v>311.0933375781479</v>
      </c>
      <c r="N20" s="18">
        <v>344.59240035427547</v>
      </c>
      <c r="O20" s="18">
        <v>562.81221804824395</v>
      </c>
      <c r="P20" s="18">
        <v>304.26353770605198</v>
      </c>
      <c r="Q20" s="18">
        <v>464.7797186510652</v>
      </c>
      <c r="R20" s="18">
        <v>842.0639225196386</v>
      </c>
      <c r="S20" s="18">
        <v>1329.909913227614</v>
      </c>
      <c r="T20" s="18">
        <v>2312.7954197711961</v>
      </c>
      <c r="U20" s="18">
        <v>3277.0722673615933</v>
      </c>
    </row>
    <row r="21" spans="1:21" ht="12.75" customHeight="1" x14ac:dyDescent="0.25">
      <c r="A21" s="14" t="s">
        <v>22</v>
      </c>
      <c r="B21" s="18">
        <f>+B19-B20</f>
        <v>70.004720303612245</v>
      </c>
      <c r="C21" s="18">
        <f t="shared" ref="C21:U21" si="0">+C19-C20</f>
        <v>65.303131230526205</v>
      </c>
      <c r="D21" s="18">
        <f t="shared" si="0"/>
        <v>75.141575819721581</v>
      </c>
      <c r="E21" s="18">
        <f t="shared" si="0"/>
        <v>99.766039875565298</v>
      </c>
      <c r="F21" s="18">
        <f t="shared" si="0"/>
        <v>162.82513710276436</v>
      </c>
      <c r="G21" s="18">
        <f t="shared" si="0"/>
        <v>182.2261251152371</v>
      </c>
      <c r="H21" s="18">
        <f t="shared" si="0"/>
        <v>274.43321825539226</v>
      </c>
      <c r="I21" s="18">
        <f t="shared" si="0"/>
        <v>342.24866230914103</v>
      </c>
      <c r="J21" s="18">
        <f t="shared" si="0"/>
        <v>440.59440088231241</v>
      </c>
      <c r="K21" s="18">
        <f t="shared" si="0"/>
        <v>397.77239277254944</v>
      </c>
      <c r="L21" s="18">
        <f t="shared" si="0"/>
        <v>627.60540000694982</v>
      </c>
      <c r="M21" s="18">
        <f t="shared" si="0"/>
        <v>913.26038658244966</v>
      </c>
      <c r="N21" s="18">
        <f t="shared" si="0"/>
        <v>1385.9462000906026</v>
      </c>
      <c r="O21" s="18">
        <f t="shared" si="0"/>
        <v>1688.9165974610939</v>
      </c>
      <c r="P21" s="18">
        <f t="shared" si="0"/>
        <v>2255.4624846034076</v>
      </c>
      <c r="Q21" s="18">
        <f t="shared" si="0"/>
        <v>2330.6752494606485</v>
      </c>
      <c r="R21" s="18">
        <f t="shared" si="0"/>
        <v>3003.8739998673018</v>
      </c>
      <c r="S21" s="18">
        <f t="shared" si="0"/>
        <v>4733.9522214612789</v>
      </c>
      <c r="T21" s="18">
        <f t="shared" si="0"/>
        <v>7805.5854127160519</v>
      </c>
      <c r="U21" s="18">
        <f t="shared" si="0"/>
        <v>7813.6689146198532</v>
      </c>
    </row>
    <row r="22" spans="1:21" ht="13" x14ac:dyDescent="0.3">
      <c r="A22" s="2" t="s">
        <v>16</v>
      </c>
      <c r="B22" s="18">
        <v>0.71081652998554823</v>
      </c>
      <c r="C22" s="18">
        <v>0.37529849048939257</v>
      </c>
      <c r="D22" s="18">
        <v>0.53957027454543938</v>
      </c>
      <c r="E22" s="18">
        <v>0.70839209457141206</v>
      </c>
      <c r="F22" s="18">
        <v>0.71514567295596643</v>
      </c>
      <c r="G22" s="18">
        <v>1.4166142678941642</v>
      </c>
      <c r="H22" s="18">
        <v>3.7250279315980634</v>
      </c>
      <c r="I22" s="18">
        <v>3.1390231139203655</v>
      </c>
      <c r="J22" s="18">
        <v>5.6832263271050962</v>
      </c>
      <c r="K22" s="18">
        <v>8.5056142379317006</v>
      </c>
      <c r="L22" s="18">
        <v>24.948872575389053</v>
      </c>
      <c r="M22" s="18">
        <v>59.06783957442606</v>
      </c>
      <c r="N22" s="18">
        <v>68.65176598302763</v>
      </c>
      <c r="O22" s="18">
        <v>96.818014642865705</v>
      </c>
      <c r="P22" s="18">
        <v>176.43716173064675</v>
      </c>
      <c r="Q22" s="18">
        <v>357.71515438931084</v>
      </c>
      <c r="R22" s="18">
        <v>447.39835504192854</v>
      </c>
      <c r="S22" s="18">
        <v>437.2255889780148</v>
      </c>
      <c r="T22" s="18">
        <v>596.38417718035453</v>
      </c>
      <c r="U22" s="18">
        <v>683.61365058557578</v>
      </c>
    </row>
    <row r="23" spans="1:21" ht="13" x14ac:dyDescent="0.25">
      <c r="A23" s="9" t="s">
        <v>10</v>
      </c>
      <c r="B23" s="20">
        <v>364.15109233275916</v>
      </c>
      <c r="C23" s="20">
        <v>370.5117904882585</v>
      </c>
      <c r="D23" s="20">
        <v>416.72099606089222</v>
      </c>
      <c r="E23" s="20">
        <v>528.3618841395687</v>
      </c>
      <c r="F23" s="20">
        <v>677.54264736551204</v>
      </c>
      <c r="G23" s="20">
        <v>940.11878101255547</v>
      </c>
      <c r="H23" s="20">
        <v>1413.8681266203819</v>
      </c>
      <c r="I23" s="20">
        <v>1900.3888753131646</v>
      </c>
      <c r="J23" s="20">
        <v>2265.2650047240918</v>
      </c>
      <c r="K23" s="20">
        <v>3171.1874108983907</v>
      </c>
      <c r="L23" s="20">
        <v>4265.1772022247833</v>
      </c>
      <c r="M23" s="20">
        <v>5306.731321492086</v>
      </c>
      <c r="N23" s="20">
        <v>6751.9694798620076</v>
      </c>
      <c r="O23" s="20">
        <v>8987.4510132440446</v>
      </c>
      <c r="P23" s="20">
        <v>11823.894831617314</v>
      </c>
      <c r="Q23" s="20">
        <v>16235.607914825187</v>
      </c>
      <c r="R23" s="20">
        <v>20807.780942874073</v>
      </c>
      <c r="S23" s="20">
        <v>24500.213317054466</v>
      </c>
      <c r="T23" s="20">
        <v>33483.822544904702</v>
      </c>
      <c r="U23" s="20">
        <v>41542.013590286362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2.0970042206532287</v>
      </c>
      <c r="C31" s="21">
        <v>3.4101191003589006</v>
      </c>
      <c r="D31" s="21">
        <v>4.7030334916357219</v>
      </c>
      <c r="E31" s="21">
        <v>8.8400460118735058</v>
      </c>
      <c r="F31" s="21">
        <v>13.699108419505468</v>
      </c>
      <c r="G31" s="21">
        <v>9.6400511247460994</v>
      </c>
      <c r="H31" s="21">
        <v>10.738202049196465</v>
      </c>
      <c r="I31" s="21">
        <v>15.312958625309193</v>
      </c>
      <c r="J31" s="21">
        <v>16.430188770495722</v>
      </c>
      <c r="K31" s="21">
        <v>8.1667056701535525</v>
      </c>
      <c r="L31" s="21">
        <v>104.46467125210364</v>
      </c>
      <c r="M31" s="21">
        <v>70.26018858056527</v>
      </c>
      <c r="N31" s="21">
        <v>102.06326651159259</v>
      </c>
      <c r="O31" s="21">
        <v>150.10467868687059</v>
      </c>
      <c r="P31" s="21">
        <v>167.18292637027122</v>
      </c>
      <c r="Q31" s="21">
        <v>217.43240244583708</v>
      </c>
      <c r="R31" s="21">
        <v>177.60504535522387</v>
      </c>
      <c r="S31" s="21">
        <v>351.62781906265326</v>
      </c>
      <c r="T31" s="21">
        <v>578.95289315755849</v>
      </c>
      <c r="U31" s="21">
        <v>798.40908940296083</v>
      </c>
    </row>
    <row r="32" spans="1:21" ht="13" x14ac:dyDescent="0.25">
      <c r="A32" s="13" t="s">
        <v>12</v>
      </c>
      <c r="B32" s="21">
        <v>0.49481154352906115</v>
      </c>
      <c r="C32" s="21">
        <v>0.1722027833159506</v>
      </c>
      <c r="D32" s="21">
        <v>0.31171735336053491</v>
      </c>
      <c r="E32" s="21">
        <v>0.43223561924419096</v>
      </c>
      <c r="F32" s="21">
        <v>0.39486409580075449</v>
      </c>
      <c r="G32" s="21">
        <v>0.7224896327012521</v>
      </c>
      <c r="H32" s="21">
        <v>1.811531356042885</v>
      </c>
      <c r="I32" s="21">
        <v>0.40985938887187134</v>
      </c>
      <c r="J32" s="21">
        <v>1.0192844492953343</v>
      </c>
      <c r="K32" s="21">
        <v>2.7047231244952622E-2</v>
      </c>
      <c r="L32" s="21">
        <v>0.5793704434407505</v>
      </c>
      <c r="M32" s="21">
        <v>7.8746160222160896E-2</v>
      </c>
      <c r="N32" s="21">
        <v>0.53208649859141666</v>
      </c>
      <c r="O32" s="21">
        <v>1.9700702200392266</v>
      </c>
      <c r="P32" s="21">
        <v>3.7928251390651799</v>
      </c>
      <c r="Q32" s="21">
        <v>4.5416664979288992</v>
      </c>
      <c r="R32" s="21">
        <v>0</v>
      </c>
      <c r="S32" s="21">
        <v>0</v>
      </c>
      <c r="T32" s="21">
        <v>0</v>
      </c>
      <c r="U32" s="21">
        <v>0</v>
      </c>
    </row>
    <row r="33" spans="1:21" ht="12.75" customHeight="1" x14ac:dyDescent="0.25">
      <c r="A33" s="13" t="s">
        <v>3</v>
      </c>
      <c r="B33" s="21">
        <v>25.664615755864912</v>
      </c>
      <c r="C33" s="21">
        <v>15.497450990983019</v>
      </c>
      <c r="D33" s="21">
        <v>22.89967664849059</v>
      </c>
      <c r="E33" s="21">
        <v>35.742897071183862</v>
      </c>
      <c r="F33" s="21">
        <v>82.923437970718524</v>
      </c>
      <c r="G33" s="21">
        <v>68.213173344518452</v>
      </c>
      <c r="H33" s="21">
        <v>105.36060578287244</v>
      </c>
      <c r="I33" s="21">
        <v>98.00215742541242</v>
      </c>
      <c r="J33" s="21">
        <v>116.95291392603572</v>
      </c>
      <c r="K33" s="21">
        <v>172.1397155969307</v>
      </c>
      <c r="L33" s="21">
        <v>286.230293469174</v>
      </c>
      <c r="M33" s="21">
        <v>304.38074724606986</v>
      </c>
      <c r="N33" s="21">
        <v>588.9864481221698</v>
      </c>
      <c r="O33" s="21">
        <v>695.93334351849728</v>
      </c>
      <c r="P33" s="21">
        <v>806.0307974482439</v>
      </c>
      <c r="Q33" s="21">
        <v>512.07542959724913</v>
      </c>
      <c r="R33" s="21">
        <v>482.19606050180505</v>
      </c>
      <c r="S33" s="21">
        <v>1131.9848507794024</v>
      </c>
      <c r="T33" s="21">
        <v>1854.1517806864867</v>
      </c>
      <c r="U33" s="21">
        <v>1063.8097751315415</v>
      </c>
    </row>
    <row r="34" spans="1:21" ht="13.5" customHeight="1" x14ac:dyDescent="0.25">
      <c r="A34" s="13" t="s">
        <v>77</v>
      </c>
      <c r="B34" s="21">
        <v>0.23447372425524529</v>
      </c>
      <c r="C34" s="21">
        <v>0.35329023633377143</v>
      </c>
      <c r="D34" s="21">
        <v>0.66293559747619923</v>
      </c>
      <c r="E34" s="21">
        <v>0.63733131376880148</v>
      </c>
      <c r="F34" s="21">
        <v>0.58516309772141439</v>
      </c>
      <c r="G34" s="21">
        <v>1.2894173865721732</v>
      </c>
      <c r="H34" s="21">
        <v>4.6564647645020667</v>
      </c>
      <c r="I34" s="21">
        <v>4.9632811110759993</v>
      </c>
      <c r="J34" s="21">
        <v>6.1387713388160563</v>
      </c>
      <c r="K34" s="21">
        <v>30.47033070708741</v>
      </c>
      <c r="L34" s="21">
        <v>80.699368268155183</v>
      </c>
      <c r="M34" s="21">
        <v>100.02604139121966</v>
      </c>
      <c r="N34" s="21">
        <v>136.77738890228275</v>
      </c>
      <c r="O34" s="21">
        <v>66.141135317099142</v>
      </c>
      <c r="P34" s="21">
        <v>216.47172142235124</v>
      </c>
      <c r="Q34" s="21">
        <v>330.36112689930951</v>
      </c>
      <c r="R34" s="21">
        <v>173.36756841668227</v>
      </c>
      <c r="S34" s="21">
        <v>433.15019315073482</v>
      </c>
      <c r="T34" s="21">
        <v>589.3440525753573</v>
      </c>
      <c r="U34" s="21">
        <v>681.83312748175445</v>
      </c>
    </row>
    <row r="35" spans="1:21" ht="13" x14ac:dyDescent="0.25">
      <c r="A35" s="13" t="s">
        <v>5</v>
      </c>
      <c r="B35" s="21">
        <v>1.8081333888782445E-2</v>
      </c>
      <c r="C35" s="21">
        <v>0.15785595659517565</v>
      </c>
      <c r="D35" s="21">
        <v>0.56592944651239885</v>
      </c>
      <c r="E35" s="21">
        <v>0.37707760152788528</v>
      </c>
      <c r="F35" s="21">
        <v>0.61858507043352706</v>
      </c>
      <c r="G35" s="21">
        <v>1.3682827930320023</v>
      </c>
      <c r="H35" s="21">
        <v>4.7903339129452744</v>
      </c>
      <c r="I35" s="21">
        <v>5.792025002929547</v>
      </c>
      <c r="J35" s="21">
        <v>20.32062807340013</v>
      </c>
      <c r="K35" s="21">
        <v>8.0837392756391058</v>
      </c>
      <c r="L35" s="21">
        <v>10.066551984857671</v>
      </c>
      <c r="M35" s="21">
        <v>10.424926451232986</v>
      </c>
      <c r="N35" s="21">
        <v>9.2160990914982488</v>
      </c>
      <c r="O35" s="21">
        <v>9.7589548983604324</v>
      </c>
      <c r="P35" s="21">
        <v>35.456150254284438</v>
      </c>
      <c r="Q35" s="21">
        <v>40.806705014292248</v>
      </c>
      <c r="R35" s="21">
        <v>42.363198298800043</v>
      </c>
      <c r="S35" s="21">
        <v>83.871936163369952</v>
      </c>
      <c r="T35" s="21">
        <v>138.09459167921241</v>
      </c>
      <c r="U35" s="21">
        <v>190.44032510615367</v>
      </c>
    </row>
    <row r="36" spans="1:21" ht="13" x14ac:dyDescent="0.25">
      <c r="A36" s="13" t="s">
        <v>6</v>
      </c>
      <c r="B36" s="21">
        <v>252.57429333000002</v>
      </c>
      <c r="C36" s="21">
        <v>260.25615184999992</v>
      </c>
      <c r="D36" s="21">
        <v>288.20487343000002</v>
      </c>
      <c r="E36" s="21">
        <v>359.69288160999997</v>
      </c>
      <c r="F36" s="21">
        <v>432.09059352000008</v>
      </c>
      <c r="G36" s="21">
        <v>648.49703921000003</v>
      </c>
      <c r="H36" s="21">
        <v>970.24055629000009</v>
      </c>
      <c r="I36" s="21">
        <v>1326.1284987283977</v>
      </c>
      <c r="J36" s="21">
        <v>1471.2347159788169</v>
      </c>
      <c r="K36" s="21">
        <v>2221.9549310600009</v>
      </c>
      <c r="L36" s="21">
        <v>2938.7618590900001</v>
      </c>
      <c r="M36" s="21">
        <v>3728.8382086200013</v>
      </c>
      <c r="N36" s="21">
        <v>4558.8243543599974</v>
      </c>
      <c r="O36" s="21">
        <v>6181.7198472200089</v>
      </c>
      <c r="P36" s="21">
        <v>8303.1321311299998</v>
      </c>
      <c r="Q36" s="21">
        <v>12168.767752229998</v>
      </c>
      <c r="R36" s="21">
        <v>15931.314780250064</v>
      </c>
      <c r="S36" s="21">
        <v>17647.497774324904</v>
      </c>
      <c r="T36" s="21">
        <v>22190.104642079536</v>
      </c>
      <c r="U36" s="21">
        <v>28969.249668316381</v>
      </c>
    </row>
    <row r="37" spans="1:21" ht="13" x14ac:dyDescent="0.25">
      <c r="A37" s="13" t="s">
        <v>7</v>
      </c>
      <c r="B37" s="21">
        <v>1.7345080346538539</v>
      </c>
      <c r="C37" s="21">
        <v>10.612549690896076</v>
      </c>
      <c r="D37" s="21">
        <v>10.557974601173765</v>
      </c>
      <c r="E37" s="21">
        <v>21.914284724309596</v>
      </c>
      <c r="F37" s="21">
        <v>18.544349286046611</v>
      </c>
      <c r="G37" s="21">
        <v>19.117622966077736</v>
      </c>
      <c r="H37" s="21">
        <v>39.419589510015655</v>
      </c>
      <c r="I37" s="21">
        <v>63.430361958382704</v>
      </c>
      <c r="J37" s="21">
        <v>133.99300554868665</v>
      </c>
      <c r="K37" s="21">
        <v>130.86031800357458</v>
      </c>
      <c r="L37" s="21">
        <v>51.989565082731708</v>
      </c>
      <c r="M37" s="21">
        <v>72.550794927990495</v>
      </c>
      <c r="N37" s="21">
        <v>84.386195406573165</v>
      </c>
      <c r="O37" s="21">
        <v>93.055430325936726</v>
      </c>
      <c r="P37" s="21">
        <v>111.14044924797595</v>
      </c>
      <c r="Q37" s="21">
        <v>112.45074083395441</v>
      </c>
      <c r="R37" s="21">
        <v>117.46896766291587</v>
      </c>
      <c r="S37" s="21">
        <v>232.5686008763914</v>
      </c>
      <c r="T37" s="21">
        <v>382.92267288158143</v>
      </c>
      <c r="U37" s="21">
        <v>528.07222518521735</v>
      </c>
    </row>
    <row r="38" spans="1:21" ht="13" x14ac:dyDescent="0.25">
      <c r="A38" s="13" t="s">
        <v>64</v>
      </c>
      <c r="B38" s="21">
        <v>29.01826194716875</v>
      </c>
      <c r="C38" s="21">
        <v>28.617957030438109</v>
      </c>
      <c r="D38" s="21">
        <v>34.133042559734875</v>
      </c>
      <c r="E38" s="21">
        <v>37.62479280217088</v>
      </c>
      <c r="F38" s="21">
        <v>51.955230642377877</v>
      </c>
      <c r="G38" s="21">
        <v>65.783931293794893</v>
      </c>
      <c r="H38" s="21">
        <v>90.082480700220842</v>
      </c>
      <c r="I38" s="21">
        <v>114.6706280788987</v>
      </c>
      <c r="J38" s="21">
        <v>146.69245117097665</v>
      </c>
      <c r="K38" s="21">
        <v>177.41774011699837</v>
      </c>
      <c r="L38" s="21">
        <v>207.04449710132388</v>
      </c>
      <c r="M38" s="21">
        <v>311.0933375781479</v>
      </c>
      <c r="N38" s="21">
        <v>344.59240035427547</v>
      </c>
      <c r="O38" s="21">
        <v>562.81221804824395</v>
      </c>
      <c r="P38" s="21">
        <v>304.26353770605198</v>
      </c>
      <c r="Q38" s="21">
        <v>464.7797186510652</v>
      </c>
      <c r="R38" s="21">
        <v>842.0639225196386</v>
      </c>
      <c r="S38" s="21">
        <v>1329.909913227614</v>
      </c>
      <c r="T38" s="21">
        <v>2312.7954197711961</v>
      </c>
      <c r="U38" s="21">
        <v>3277.0722673615933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0.27960797850657909</v>
      </c>
      <c r="L39" s="21">
        <v>2.4776792156238421</v>
      </c>
      <c r="M39" s="21">
        <v>37.629550552191795</v>
      </c>
      <c r="N39" s="21">
        <v>40.282267479915461</v>
      </c>
      <c r="O39" s="21">
        <v>60.115863708916592</v>
      </c>
      <c r="P39" s="21">
        <v>17.167028296212301</v>
      </c>
      <c r="Q39" s="21">
        <v>96.052091594503224</v>
      </c>
      <c r="R39" s="21">
        <v>365.45932543045535</v>
      </c>
      <c r="S39" s="21">
        <v>4.0753958272799888</v>
      </c>
      <c r="T39" s="21">
        <v>7.0401246049972457</v>
      </c>
      <c r="U39" s="21">
        <v>1.7805231038212899</v>
      </c>
    </row>
    <row r="40" spans="1:21" ht="13" x14ac:dyDescent="0.25">
      <c r="A40" s="79" t="s">
        <v>76</v>
      </c>
      <c r="B40" s="21">
        <v>0.82756864000000008</v>
      </c>
      <c r="C40" s="21">
        <v>1.36752031</v>
      </c>
      <c r="D40" s="21">
        <v>1.5689233500000002</v>
      </c>
      <c r="E40" s="21">
        <v>1.5567327199999998</v>
      </c>
      <c r="F40" s="21">
        <v>1.746</v>
      </c>
      <c r="G40" s="21">
        <v>0.80897037999999988</v>
      </c>
      <c r="H40" s="21">
        <v>1.2484926599999999</v>
      </c>
      <c r="I40" s="21">
        <v>1.60398054</v>
      </c>
      <c r="J40" s="21">
        <v>3.9230960081162496</v>
      </c>
      <c r="K40" s="21">
        <v>53.574977323535002</v>
      </c>
      <c r="L40" s="21">
        <v>101.47751523000001</v>
      </c>
      <c r="M40" s="21">
        <v>85.189456759999999</v>
      </c>
      <c r="N40" s="21">
        <v>117.65017927999997</v>
      </c>
      <c r="O40" s="21">
        <v>170.61402658999998</v>
      </c>
      <c r="P40" s="21">
        <v>270.38655377231623</v>
      </c>
      <c r="Q40" s="21">
        <v>333.56481499999995</v>
      </c>
      <c r="R40" s="21">
        <v>237.90547576243384</v>
      </c>
      <c r="S40" s="21">
        <v>471.01242770492621</v>
      </c>
      <c r="T40" s="21">
        <v>775.51886668086286</v>
      </c>
      <c r="U40" s="21">
        <v>1069.48478793244</v>
      </c>
    </row>
    <row r="41" spans="1:21" ht="13" x14ac:dyDescent="0.25">
      <c r="A41" s="13" t="s">
        <v>8</v>
      </c>
      <c r="B41" s="21">
        <v>51.487473802745278</v>
      </c>
      <c r="C41" s="21">
        <v>50.066692539337559</v>
      </c>
      <c r="D41" s="21">
        <v>53.11288958250811</v>
      </c>
      <c r="E41" s="21">
        <v>61.543604665489994</v>
      </c>
      <c r="F41" s="21">
        <v>74.985315262907832</v>
      </c>
      <c r="G41" s="21">
        <v>124.67780288111275</v>
      </c>
      <c r="H41" s="21">
        <v>185.51986959458628</v>
      </c>
      <c r="I41" s="21">
        <v>270.0751244538863</v>
      </c>
      <c r="J41" s="21">
        <v>348.55994945945292</v>
      </c>
      <c r="K41" s="21">
        <v>368.21229793471946</v>
      </c>
      <c r="L41" s="21">
        <v>481.38583108737475</v>
      </c>
      <c r="M41" s="21">
        <v>586.25932322445021</v>
      </c>
      <c r="N41" s="21">
        <v>768.65879385510493</v>
      </c>
      <c r="O41" s="21">
        <v>995.22544471007416</v>
      </c>
      <c r="P41" s="21">
        <v>1588.87071083054</v>
      </c>
      <c r="Q41" s="21">
        <v>1954.7754660610458</v>
      </c>
      <c r="R41" s="21">
        <v>2438.0365986760648</v>
      </c>
      <c r="S41" s="21">
        <v>2814.5144059371887</v>
      </c>
      <c r="T41" s="21">
        <v>4654.897500787908</v>
      </c>
      <c r="U41" s="21">
        <v>4961.8618012645011</v>
      </c>
    </row>
    <row r="42" spans="1:21" ht="13" x14ac:dyDescent="0.3">
      <c r="A42" s="15" t="s">
        <v>10</v>
      </c>
      <c r="B42" s="20">
        <v>364.15109233275911</v>
      </c>
      <c r="C42" s="20">
        <v>370.51179048825844</v>
      </c>
      <c r="D42" s="20">
        <v>416.72099606089216</v>
      </c>
      <c r="E42" s="20">
        <v>528.3618841395687</v>
      </c>
      <c r="F42" s="20">
        <v>677.54264736551215</v>
      </c>
      <c r="G42" s="20">
        <v>940.11878101255536</v>
      </c>
      <c r="H42" s="20">
        <v>1413.8681266203819</v>
      </c>
      <c r="I42" s="20">
        <v>1900.3888753131646</v>
      </c>
      <c r="J42" s="20">
        <v>2265.2650047240923</v>
      </c>
      <c r="K42" s="20">
        <v>3171.1874108983911</v>
      </c>
      <c r="L42" s="20">
        <v>4265.177202224786</v>
      </c>
      <c r="M42" s="20">
        <v>5306.7313214920923</v>
      </c>
      <c r="N42" s="20">
        <v>6751.9694798620003</v>
      </c>
      <c r="O42" s="20">
        <v>8987.4510132440482</v>
      </c>
      <c r="P42" s="20">
        <v>11823.894831617314</v>
      </c>
      <c r="Q42" s="20">
        <v>16235.607914825185</v>
      </c>
      <c r="R42" s="20">
        <v>20807.780942874087</v>
      </c>
      <c r="S42" s="20">
        <v>24500.213317054462</v>
      </c>
      <c r="T42" s="20">
        <v>33483.822544904695</v>
      </c>
      <c r="U42" s="20">
        <v>41542.013590286362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85"/>
  <sheetViews>
    <sheetView showGridLines="0" workbookViewId="0">
      <selection activeCell="C7" sqref="C7"/>
    </sheetView>
  </sheetViews>
  <sheetFormatPr baseColWidth="10" defaultRowHeight="12.5" x14ac:dyDescent="0.25"/>
  <cols>
    <col min="1" max="1" width="30.453125" customWidth="1"/>
    <col min="2" max="19" width="12.7265625" bestFit="1" customWidth="1"/>
  </cols>
  <sheetData>
    <row r="1" spans="1:21" ht="15.5" x14ac:dyDescent="0.35">
      <c r="A1" s="22" t="s">
        <v>28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221.09637424668153</v>
      </c>
      <c r="C6" s="17">
        <v>239.57233545061044</v>
      </c>
      <c r="D6" s="17">
        <v>332.55657652138262</v>
      </c>
      <c r="E6" s="17">
        <v>452.53289337628587</v>
      </c>
      <c r="F6" s="17">
        <v>627.81772930186469</v>
      </c>
      <c r="G6" s="17">
        <v>809.09764782399884</v>
      </c>
      <c r="H6" s="17">
        <v>991.02413406868743</v>
      </c>
      <c r="I6" s="17">
        <v>1309.2138126318237</v>
      </c>
      <c r="J6" s="17">
        <v>1543.5378539918379</v>
      </c>
      <c r="K6" s="17">
        <v>1986.9512264783066</v>
      </c>
      <c r="L6" s="17">
        <v>2456.1640353241905</v>
      </c>
      <c r="M6" s="17">
        <v>3041.4546962648938</v>
      </c>
      <c r="N6" s="17">
        <v>4077.6192395862076</v>
      </c>
      <c r="O6" s="17">
        <v>6024.4458330648986</v>
      </c>
      <c r="P6" s="17">
        <v>8107.3786720586186</v>
      </c>
      <c r="Q6" s="17">
        <v>10942.043093035187</v>
      </c>
      <c r="R6" s="17">
        <v>13622.575353883964</v>
      </c>
      <c r="S6" s="17">
        <v>15391.75187890051</v>
      </c>
      <c r="T6" s="17">
        <v>27402.919751666162</v>
      </c>
      <c r="U6" s="17">
        <v>37027.9113878438</v>
      </c>
    </row>
    <row r="7" spans="1:21" ht="13" x14ac:dyDescent="0.3">
      <c r="A7" s="2" t="s">
        <v>48</v>
      </c>
      <c r="B7" s="17">
        <v>1457.6789773444987</v>
      </c>
      <c r="C7" s="17">
        <v>1565.9971595088039</v>
      </c>
      <c r="D7" s="17">
        <v>2155.388554722032</v>
      </c>
      <c r="E7" s="17">
        <v>2908.3526962247893</v>
      </c>
      <c r="F7" s="17">
        <v>4001.2715187200033</v>
      </c>
      <c r="G7" s="17">
        <v>5114.0273111412735</v>
      </c>
      <c r="H7" s="17">
        <v>6212.6033626355675</v>
      </c>
      <c r="I7" s="17">
        <v>8140.6000535339044</v>
      </c>
      <c r="J7" s="17">
        <v>9520.2476758847206</v>
      </c>
      <c r="K7" s="17">
        <v>11886.238822224323</v>
      </c>
      <c r="L7" s="17">
        <v>14523.717937747262</v>
      </c>
      <c r="M7" s="17">
        <v>17784.412730033644</v>
      </c>
      <c r="N7" s="17">
        <v>23585.595361025229</v>
      </c>
      <c r="O7" s="17">
        <v>34484.126301157965</v>
      </c>
      <c r="P7" s="17">
        <v>45949.777103030036</v>
      </c>
      <c r="Q7" s="17">
        <v>61436.601814877831</v>
      </c>
      <c r="R7" s="17">
        <v>75803.101407178023</v>
      </c>
      <c r="S7" s="17">
        <v>84917.199314232421</v>
      </c>
      <c r="T7" s="17">
        <v>149961.52721000675</v>
      </c>
      <c r="U7" s="17">
        <v>201100.93842175358</v>
      </c>
    </row>
    <row r="8" spans="1:21" ht="13" x14ac:dyDescent="0.3">
      <c r="A8" s="1" t="s">
        <v>49</v>
      </c>
      <c r="B8" s="76">
        <v>0.35084754737764617</v>
      </c>
      <c r="C8" s="76">
        <v>0.31979779880377984</v>
      </c>
      <c r="D8" s="76">
        <v>0.31976188211157086</v>
      </c>
      <c r="E8" s="76">
        <v>0.31646015947666312</v>
      </c>
      <c r="F8" s="76">
        <v>0.33231819838498228</v>
      </c>
      <c r="G8" s="76">
        <v>0.34269794523084163</v>
      </c>
      <c r="H8" s="76">
        <v>0.34890836678466547</v>
      </c>
      <c r="I8" s="76">
        <v>0.34138181018194175</v>
      </c>
      <c r="J8" s="76">
        <v>0.3597661388626664</v>
      </c>
      <c r="K8" s="77">
        <v>0.32213206783058368</v>
      </c>
      <c r="L8" s="77">
        <v>0.34207645176679641</v>
      </c>
      <c r="M8" s="77">
        <v>0.38174887743200436</v>
      </c>
      <c r="N8" s="77">
        <v>0.35596808894659465</v>
      </c>
      <c r="O8" s="77">
        <v>0.34867585919647048</v>
      </c>
      <c r="P8" s="77">
        <v>0.36727509833807875</v>
      </c>
      <c r="Q8" s="77">
        <v>0.36561128174999286</v>
      </c>
      <c r="R8" s="77">
        <v>0.34631622510304272</v>
      </c>
      <c r="S8" s="77">
        <v>0.33534735976195301</v>
      </c>
      <c r="T8" s="77">
        <v>0.35511169923256258</v>
      </c>
      <c r="U8" s="77">
        <v>0.3022368155504867</v>
      </c>
    </row>
    <row r="9" spans="1:21" ht="13" x14ac:dyDescent="0.3">
      <c r="A9" s="1" t="s">
        <v>50</v>
      </c>
      <c r="B9" s="76">
        <v>0.51578034773789316</v>
      </c>
      <c r="C9" s="76">
        <v>0.50082829193271017</v>
      </c>
      <c r="D9" s="76">
        <v>0.53919088466518128</v>
      </c>
      <c r="E9" s="76">
        <v>0.51235352241289123</v>
      </c>
      <c r="F9" s="76">
        <v>0.50895864951852476</v>
      </c>
      <c r="G9" s="76">
        <v>0.50078888765512353</v>
      </c>
      <c r="H9" s="76">
        <v>0.51769510163353782</v>
      </c>
      <c r="I9" s="76">
        <v>0.51413181392402196</v>
      </c>
      <c r="J9" s="76">
        <v>0.5152003459987905</v>
      </c>
      <c r="K9" s="77">
        <v>0.61786178128056068</v>
      </c>
      <c r="L9" s="77">
        <v>0.61744006247191319</v>
      </c>
      <c r="M9" s="77">
        <v>0.61832760791584351</v>
      </c>
      <c r="N9" s="77">
        <v>0.61996352718331027</v>
      </c>
      <c r="O9" s="77">
        <v>0.59898850626833711</v>
      </c>
      <c r="P9" s="77">
        <v>0.60471607332414434</v>
      </c>
      <c r="Q9" s="77">
        <v>0.60413731596078868</v>
      </c>
      <c r="R9" s="77">
        <v>0.60025656912492631</v>
      </c>
      <c r="S9" s="77">
        <v>0.60533756096296165</v>
      </c>
      <c r="T9" s="77">
        <v>0.59019437929405594</v>
      </c>
      <c r="U9" s="77">
        <v>0.61970154031407332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x14ac:dyDescent="0.25">
      <c r="A11" t="s">
        <v>78</v>
      </c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2" ht="13" x14ac:dyDescent="0.3">
      <c r="A17" s="2" t="s">
        <v>13</v>
      </c>
      <c r="B17" s="18">
        <v>159.74305158000001</v>
      </c>
      <c r="C17" s="18">
        <v>176.43397424000003</v>
      </c>
      <c r="D17" s="18">
        <v>241.61351489999998</v>
      </c>
      <c r="E17" s="18">
        <v>325.47730735999994</v>
      </c>
      <c r="F17" s="18">
        <v>436.18263114000001</v>
      </c>
      <c r="G17" s="18">
        <v>553.0836221400001</v>
      </c>
      <c r="H17" s="18">
        <v>701.44582219999984</v>
      </c>
      <c r="I17" s="18">
        <v>921.89346424517669</v>
      </c>
      <c r="J17" s="18">
        <v>1076.4221537049959</v>
      </c>
      <c r="K17" s="18">
        <v>1425.2588493890928</v>
      </c>
      <c r="L17" s="18">
        <v>1836.3819129299886</v>
      </c>
      <c r="M17" s="18">
        <v>2287.7289737622132</v>
      </c>
      <c r="N17" s="18">
        <v>3050.9228088574546</v>
      </c>
      <c r="O17" s="18">
        <v>4458.8478538210202</v>
      </c>
      <c r="P17" s="18">
        <v>6061.2032520145503</v>
      </c>
      <c r="Q17" s="18">
        <v>8285.9038147566553</v>
      </c>
      <c r="R17" s="18">
        <v>10447.231841747145</v>
      </c>
      <c r="S17" s="18">
        <v>11913.08275318419</v>
      </c>
      <c r="T17" s="18">
        <v>21610.447756692352</v>
      </c>
      <c r="U17" s="18">
        <v>27211.441043300001</v>
      </c>
    </row>
    <row r="18" spans="1:22" ht="13" x14ac:dyDescent="0.3">
      <c r="A18" s="2" t="s">
        <v>14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5.4603786197473768E-2</v>
      </c>
      <c r="H18" s="19">
        <v>0.23839693855542604</v>
      </c>
      <c r="I18" s="19">
        <v>0.34599075342676922</v>
      </c>
      <c r="J18" s="19">
        <v>0.38523532760897133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</row>
    <row r="19" spans="1:22" ht="13" x14ac:dyDescent="0.3">
      <c r="A19" s="2" t="s">
        <v>15</v>
      </c>
      <c r="B19" s="19">
        <v>61.083503577555099</v>
      </c>
      <c r="C19" s="19">
        <v>62.872978345120032</v>
      </c>
      <c r="D19" s="19">
        <v>90.607971030048901</v>
      </c>
      <c r="E19" s="19">
        <v>126.27901893333282</v>
      </c>
      <c r="F19" s="19">
        <v>189.41553134981271</v>
      </c>
      <c r="G19" s="19">
        <v>252.31483810661695</v>
      </c>
      <c r="H19" s="19">
        <v>287.40634452141626</v>
      </c>
      <c r="I19" s="19">
        <v>383.90379376854537</v>
      </c>
      <c r="J19" s="19">
        <v>463.2855717312309</v>
      </c>
      <c r="K19" s="18">
        <v>552.79682685183025</v>
      </c>
      <c r="L19" s="18">
        <v>609.08711172925712</v>
      </c>
      <c r="M19" s="18">
        <v>739.69123622547067</v>
      </c>
      <c r="N19" s="18">
        <v>1010.2445396289029</v>
      </c>
      <c r="O19" s="18">
        <v>1546.3743685591187</v>
      </c>
      <c r="P19" s="18">
        <v>2021.858872753709</v>
      </c>
      <c r="Q19" s="18">
        <v>2627.9452620079892</v>
      </c>
      <c r="R19" s="18">
        <v>3141.976396077117</v>
      </c>
      <c r="S19" s="18">
        <v>3450.718576820469</v>
      </c>
      <c r="T19" s="18">
        <v>5746.8045692309306</v>
      </c>
      <c r="U19" s="18">
        <v>9749.4675166677043</v>
      </c>
    </row>
    <row r="20" spans="1:22" ht="13" x14ac:dyDescent="0.25">
      <c r="A20" s="14" t="s">
        <v>23</v>
      </c>
      <c r="B20" s="18">
        <v>19.283157662082068</v>
      </c>
      <c r="C20" s="18">
        <v>19.302558452956905</v>
      </c>
      <c r="D20" s="18">
        <v>23.345942398100938</v>
      </c>
      <c r="E20" s="18">
        <v>25.044647496677189</v>
      </c>
      <c r="F20" s="18">
        <v>32.865876037211621</v>
      </c>
      <c r="G20" s="18">
        <v>44.521128872367974</v>
      </c>
      <c r="H20" s="18">
        <v>60.464948104522904</v>
      </c>
      <c r="I20" s="18">
        <v>78.896424692112575</v>
      </c>
      <c r="J20" s="18">
        <v>101.66789293727578</v>
      </c>
      <c r="K20" s="18">
        <v>108.94936429017042</v>
      </c>
      <c r="L20" s="18">
        <v>144.38988671831487</v>
      </c>
      <c r="M20" s="18">
        <v>184.03971540270447</v>
      </c>
      <c r="N20" s="18">
        <v>241.47304486778654</v>
      </c>
      <c r="O20" s="18">
        <v>325.37785053918623</v>
      </c>
      <c r="P20" s="18">
        <v>443.27482620086994</v>
      </c>
      <c r="Q20" s="18">
        <v>605.21008926341983</v>
      </c>
      <c r="R20" s="18">
        <v>772.19734905604651</v>
      </c>
      <c r="S20" s="18">
        <v>894.61889103510237</v>
      </c>
      <c r="T20" s="18">
        <v>1663.7181800242458</v>
      </c>
      <c r="U20" s="18">
        <v>2399.2315017706337</v>
      </c>
    </row>
    <row r="21" spans="1:22" ht="12.75" customHeight="1" x14ac:dyDescent="0.25">
      <c r="A21" s="14" t="s">
        <v>22</v>
      </c>
      <c r="B21" s="18">
        <f>+B19-B20</f>
        <v>41.800345915473031</v>
      </c>
      <c r="C21" s="18">
        <f t="shared" ref="C21:U21" si="0">+C19-C20</f>
        <v>43.57041989216313</v>
      </c>
      <c r="D21" s="18">
        <f t="shared" si="0"/>
        <v>67.26202863194797</v>
      </c>
      <c r="E21" s="18">
        <f t="shared" si="0"/>
        <v>101.23437143665564</v>
      </c>
      <c r="F21" s="18">
        <f t="shared" si="0"/>
        <v>156.54965531260109</v>
      </c>
      <c r="G21" s="18">
        <f t="shared" si="0"/>
        <v>207.79370923424898</v>
      </c>
      <c r="H21" s="18">
        <f t="shared" si="0"/>
        <v>226.94139641689335</v>
      </c>
      <c r="I21" s="18">
        <f t="shared" si="0"/>
        <v>305.00736907643278</v>
      </c>
      <c r="J21" s="18">
        <f t="shared" si="0"/>
        <v>361.61767879395512</v>
      </c>
      <c r="K21" s="18">
        <f t="shared" si="0"/>
        <v>443.84746256165982</v>
      </c>
      <c r="L21" s="18">
        <f t="shared" si="0"/>
        <v>464.69722501094225</v>
      </c>
      <c r="M21" s="18">
        <f t="shared" si="0"/>
        <v>555.6515208227662</v>
      </c>
      <c r="N21" s="18">
        <f t="shared" si="0"/>
        <v>768.7714947611164</v>
      </c>
      <c r="O21" s="18">
        <f t="shared" si="0"/>
        <v>1220.9965180199324</v>
      </c>
      <c r="P21" s="18">
        <f t="shared" si="0"/>
        <v>1578.584046552839</v>
      </c>
      <c r="Q21" s="18">
        <f t="shared" si="0"/>
        <v>2022.7351727445694</v>
      </c>
      <c r="R21" s="18">
        <f t="shared" si="0"/>
        <v>2369.7790470210703</v>
      </c>
      <c r="S21" s="18">
        <f t="shared" si="0"/>
        <v>2556.0996857853665</v>
      </c>
      <c r="T21" s="18">
        <f t="shared" si="0"/>
        <v>4083.0863892066845</v>
      </c>
      <c r="U21" s="18">
        <f t="shared" si="0"/>
        <v>7350.2360148970711</v>
      </c>
      <c r="V21" s="18"/>
    </row>
    <row r="22" spans="1:22" ht="13" x14ac:dyDescent="0.3">
      <c r="A22" s="2" t="s">
        <v>16</v>
      </c>
      <c r="B22" s="18">
        <v>0.26981908912648195</v>
      </c>
      <c r="C22" s="18">
        <v>0.26538286549034662</v>
      </c>
      <c r="D22" s="18">
        <v>0.33509059133368518</v>
      </c>
      <c r="E22" s="18">
        <v>0.77656708295305021</v>
      </c>
      <c r="F22" s="18">
        <v>2.2195668120519829</v>
      </c>
      <c r="G22" s="18">
        <v>3.6445837911843713</v>
      </c>
      <c r="H22" s="18">
        <v>1.9335704087157777</v>
      </c>
      <c r="I22" s="18">
        <v>3.0705638646748143</v>
      </c>
      <c r="J22" s="18">
        <v>3.4448932280019942</v>
      </c>
      <c r="K22" s="18">
        <v>8.8955502373833042</v>
      </c>
      <c r="L22" s="18">
        <v>10.695010664943242</v>
      </c>
      <c r="M22" s="18">
        <v>14.034486277209639</v>
      </c>
      <c r="N22" s="18">
        <v>16.451891099849824</v>
      </c>
      <c r="O22" s="18">
        <v>19.223610684758619</v>
      </c>
      <c r="P22" s="18">
        <v>24.316547290363083</v>
      </c>
      <c r="Q22" s="18">
        <v>28.194016270536626</v>
      </c>
      <c r="R22" s="18">
        <v>33.367116059696464</v>
      </c>
      <c r="S22" s="18">
        <v>27.95054889584291</v>
      </c>
      <c r="T22" s="18">
        <v>45.66742574288314</v>
      </c>
      <c r="U22" s="18">
        <v>67.002827876094827</v>
      </c>
    </row>
    <row r="23" spans="1:22" ht="13" x14ac:dyDescent="0.25">
      <c r="A23" s="9" t="s">
        <v>10</v>
      </c>
      <c r="B23" s="20">
        <v>221.09637424668159</v>
      </c>
      <c r="C23" s="20">
        <v>239.57233545061041</v>
      </c>
      <c r="D23" s="20">
        <v>332.55657652138257</v>
      </c>
      <c r="E23" s="20">
        <v>452.53289337628581</v>
      </c>
      <c r="F23" s="20">
        <v>627.81772930186469</v>
      </c>
      <c r="G23" s="20">
        <v>809.09764782399895</v>
      </c>
      <c r="H23" s="20">
        <v>991.02413406868732</v>
      </c>
      <c r="I23" s="20">
        <v>1309.2138126318237</v>
      </c>
      <c r="J23" s="20">
        <v>1543.5378539918379</v>
      </c>
      <c r="K23" s="20">
        <v>1986.9512264783064</v>
      </c>
      <c r="L23" s="20">
        <v>2456.1640353241892</v>
      </c>
      <c r="M23" s="20">
        <v>3041.4546962648933</v>
      </c>
      <c r="N23" s="20">
        <v>4077.6192395862076</v>
      </c>
      <c r="O23" s="20">
        <v>6024.4458330648977</v>
      </c>
      <c r="P23" s="20">
        <v>8107.3786720586222</v>
      </c>
      <c r="Q23" s="20">
        <v>10942.043093035179</v>
      </c>
      <c r="R23" s="20">
        <v>13622.57535388396</v>
      </c>
      <c r="S23" s="20">
        <v>15391.751878900501</v>
      </c>
      <c r="T23" s="20">
        <v>27402.919751666166</v>
      </c>
      <c r="U23" s="20">
        <v>37027.9113878438</v>
      </c>
    </row>
    <row r="24" spans="1:22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2" x14ac:dyDescent="0.25">
      <c r="A25" t="s">
        <v>78</v>
      </c>
    </row>
    <row r="27" spans="1:22" ht="13" x14ac:dyDescent="0.3">
      <c r="A27" s="8" t="s">
        <v>21</v>
      </c>
    </row>
    <row r="28" spans="1:22" x14ac:dyDescent="0.25">
      <c r="A28" s="10" t="s">
        <v>20</v>
      </c>
    </row>
    <row r="29" spans="1:22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2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2" ht="13" x14ac:dyDescent="0.25">
      <c r="A31" s="13" t="s">
        <v>2</v>
      </c>
      <c r="B31" s="21">
        <v>0.9583778678443593</v>
      </c>
      <c r="C31" s="21">
        <v>0.94012221149502628</v>
      </c>
      <c r="D31" s="21">
        <v>0.46649580449450417</v>
      </c>
      <c r="E31" s="21">
        <v>0.67030691814734544</v>
      </c>
      <c r="F31" s="21">
        <v>1.8029677145421661</v>
      </c>
      <c r="G31" s="21">
        <v>2.3924262772991471</v>
      </c>
      <c r="H31" s="21">
        <v>2.1709362758784074</v>
      </c>
      <c r="I31" s="21">
        <v>3.4405126872714735</v>
      </c>
      <c r="J31" s="21">
        <v>4.1042000453758192</v>
      </c>
      <c r="K31" s="21">
        <v>2.0321083127711157</v>
      </c>
      <c r="L31" s="21">
        <v>2.0477711158523046</v>
      </c>
      <c r="M31" s="21">
        <v>4.1511555129231192</v>
      </c>
      <c r="N31" s="21">
        <v>1.2607817301435846</v>
      </c>
      <c r="O31" s="21">
        <v>0.35794957468285282</v>
      </c>
      <c r="P31" s="21">
        <v>0.70645602218588599</v>
      </c>
      <c r="Q31" s="21">
        <v>2.124304224950984</v>
      </c>
      <c r="R31" s="21">
        <v>0.63997047134395979</v>
      </c>
      <c r="S31" s="21">
        <v>0</v>
      </c>
      <c r="T31" s="21">
        <v>0</v>
      </c>
      <c r="U31" s="21">
        <v>0</v>
      </c>
    </row>
    <row r="32" spans="1:22" ht="13" x14ac:dyDescent="0.25">
      <c r="A32" s="13" t="s">
        <v>12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1.4924554571880653</v>
      </c>
      <c r="L32" s="21">
        <v>1.9853087026515022</v>
      </c>
      <c r="M32" s="21">
        <v>2.5628190952604104</v>
      </c>
      <c r="N32" s="21">
        <v>3.428737746404511</v>
      </c>
      <c r="O32" s="21">
        <v>4.273621206022983</v>
      </c>
      <c r="P32" s="21">
        <v>5.2205994941476952</v>
      </c>
      <c r="Q32" s="21">
        <v>5.3220391726244838</v>
      </c>
      <c r="R32" s="21">
        <v>6.4458426801441817</v>
      </c>
      <c r="S32" s="21">
        <v>7.5523892386232161</v>
      </c>
      <c r="T32" s="21">
        <v>14.446334016127603</v>
      </c>
      <c r="U32" s="21">
        <v>26.691962903518579</v>
      </c>
    </row>
    <row r="33" spans="1:21" ht="12.75" customHeight="1" x14ac:dyDescent="0.25">
      <c r="A33" s="13" t="s">
        <v>3</v>
      </c>
      <c r="B33" s="21">
        <v>9.0142787494863228</v>
      </c>
      <c r="C33" s="21">
        <v>8.5580611655392111</v>
      </c>
      <c r="D33" s="21">
        <v>18.493599123141102</v>
      </c>
      <c r="E33" s="21">
        <v>33.039148838315143</v>
      </c>
      <c r="F33" s="21">
        <v>64.720666702808828</v>
      </c>
      <c r="G33" s="21">
        <v>100.66355891257618</v>
      </c>
      <c r="H33" s="21">
        <v>88.496403873609339</v>
      </c>
      <c r="I33" s="21">
        <v>119.62193374695553</v>
      </c>
      <c r="J33" s="21">
        <v>148.3291514256199</v>
      </c>
      <c r="K33" s="21">
        <v>214.79136951883891</v>
      </c>
      <c r="L33" s="21">
        <v>189.52960721128343</v>
      </c>
      <c r="M33" s="21">
        <v>227.64174248500353</v>
      </c>
      <c r="N33" s="21">
        <v>250.94014544999206</v>
      </c>
      <c r="O33" s="21">
        <v>411.70349144529894</v>
      </c>
      <c r="P33" s="21">
        <v>474.27694960471297</v>
      </c>
      <c r="Q33" s="21">
        <v>679.1793280004083</v>
      </c>
      <c r="R33" s="21">
        <v>679.12341747193466</v>
      </c>
      <c r="S33" s="21">
        <v>461.82348306012966</v>
      </c>
      <c r="T33" s="21">
        <v>665.82222902632054</v>
      </c>
      <c r="U33" s="21">
        <v>776.34861808516234</v>
      </c>
    </row>
    <row r="34" spans="1:21" ht="12.75" customHeight="1" x14ac:dyDescent="0.25">
      <c r="A34" s="13" t="s">
        <v>77</v>
      </c>
      <c r="B34" s="21">
        <v>0.36426920860997447</v>
      </c>
      <c r="C34" s="21">
        <v>0.43148966239711506</v>
      </c>
      <c r="D34" s="21">
        <v>0.96030774761044047</v>
      </c>
      <c r="E34" s="21">
        <v>1.9973899805377191</v>
      </c>
      <c r="F34" s="21">
        <v>4.2089425822529245</v>
      </c>
      <c r="G34" s="21">
        <v>6.00842941053555</v>
      </c>
      <c r="H34" s="21">
        <v>4.7165604400656624</v>
      </c>
      <c r="I34" s="21">
        <v>3.4087397627565035</v>
      </c>
      <c r="J34" s="21">
        <v>4.1340455536830474</v>
      </c>
      <c r="K34" s="21">
        <v>6.0738194370943051</v>
      </c>
      <c r="L34" s="21">
        <v>7.1527705635823651</v>
      </c>
      <c r="M34" s="21">
        <v>9.3469804444226234</v>
      </c>
      <c r="N34" s="21">
        <v>10.555236989525708</v>
      </c>
      <c r="O34" s="21">
        <v>10.409804735564022</v>
      </c>
      <c r="P34" s="21">
        <v>13.04391139863967</v>
      </c>
      <c r="Q34" s="21">
        <v>15.305699046665051</v>
      </c>
      <c r="R34" s="21">
        <v>18.247665447173414</v>
      </c>
      <c r="S34" s="21">
        <v>20.398159657219693</v>
      </c>
      <c r="T34" s="21">
        <v>31.221091726755532</v>
      </c>
      <c r="U34" s="21">
        <v>200.51097695020414</v>
      </c>
    </row>
    <row r="35" spans="1:21" ht="13" x14ac:dyDescent="0.25">
      <c r="A35" s="13" t="s">
        <v>5</v>
      </c>
      <c r="B35" s="21">
        <v>2.1007704668366003</v>
      </c>
      <c r="C35" s="21">
        <v>1.9499611138983453</v>
      </c>
      <c r="D35" s="21">
        <v>4.9783378197516104</v>
      </c>
      <c r="E35" s="21">
        <v>5.9068369806970029</v>
      </c>
      <c r="F35" s="21">
        <v>5.3813945755010355</v>
      </c>
      <c r="G35" s="21">
        <v>11.068293542445113</v>
      </c>
      <c r="H35" s="21">
        <v>15.074137214979212</v>
      </c>
      <c r="I35" s="21">
        <v>21.877428979888425</v>
      </c>
      <c r="J35" s="21">
        <v>24.358912591845158</v>
      </c>
      <c r="K35" s="21">
        <v>2.2632877444418367</v>
      </c>
      <c r="L35" s="21">
        <v>3.1380573499106736</v>
      </c>
      <c r="M35" s="21">
        <v>3.9791766175979486</v>
      </c>
      <c r="N35" s="21">
        <v>3.4198028606924575</v>
      </c>
      <c r="O35" s="21">
        <v>7.2830958483049848</v>
      </c>
      <c r="P35" s="21">
        <v>14.909764692306359</v>
      </c>
      <c r="Q35" s="21">
        <v>7.3153542482322873</v>
      </c>
      <c r="R35" s="21">
        <v>13.165670091287238</v>
      </c>
      <c r="S35" s="21">
        <v>7.5989430031903487</v>
      </c>
      <c r="T35" s="21">
        <v>16.057487097645421</v>
      </c>
      <c r="U35" s="21">
        <v>103.12587572185996</v>
      </c>
    </row>
    <row r="36" spans="1:21" ht="13" x14ac:dyDescent="0.25">
      <c r="A36" s="13" t="s">
        <v>6</v>
      </c>
      <c r="B36" s="21">
        <v>151.90354415999997</v>
      </c>
      <c r="C36" s="21">
        <v>166.88474874000002</v>
      </c>
      <c r="D36" s="21">
        <v>228.70856627000001</v>
      </c>
      <c r="E36" s="21">
        <v>309.28080413999999</v>
      </c>
      <c r="F36" s="21">
        <v>416.49793712000002</v>
      </c>
      <c r="G36" s="21">
        <v>531.28108080000015</v>
      </c>
      <c r="H36" s="21">
        <v>674.32743962999996</v>
      </c>
      <c r="I36" s="21">
        <v>883.69839474312948</v>
      </c>
      <c r="J36" s="21">
        <v>1029.7027162410416</v>
      </c>
      <c r="K36" s="21">
        <v>1388.7856577075127</v>
      </c>
      <c r="L36" s="21">
        <v>1788.3912741465342</v>
      </c>
      <c r="M36" s="21">
        <v>2228.5870352138891</v>
      </c>
      <c r="N36" s="21">
        <v>2974.1413193230073</v>
      </c>
      <c r="O36" s="21">
        <v>4356.3669173388871</v>
      </c>
      <c r="P36" s="21">
        <v>5920.4968631315423</v>
      </c>
      <c r="Q36" s="21">
        <v>8099.1006290460173</v>
      </c>
      <c r="R36" s="21">
        <v>10230.119179870197</v>
      </c>
      <c r="S36" s="21">
        <v>11649.229728467371</v>
      </c>
      <c r="T36" s="21">
        <v>21418.400594242194</v>
      </c>
      <c r="U36" s="21">
        <v>27211.441043300001</v>
      </c>
    </row>
    <row r="37" spans="1:21" ht="13" x14ac:dyDescent="0.25">
      <c r="A37" s="13" t="s">
        <v>7</v>
      </c>
      <c r="B37" s="21">
        <v>2.7174311925489048</v>
      </c>
      <c r="C37" s="21">
        <v>4.2196053451970679</v>
      </c>
      <c r="D37" s="21">
        <v>5.478920851180888</v>
      </c>
      <c r="E37" s="21">
        <v>10.020973952461109</v>
      </c>
      <c r="F37" s="21">
        <v>12.661969956473621</v>
      </c>
      <c r="G37" s="21">
        <v>12.893019423369125</v>
      </c>
      <c r="H37" s="21">
        <v>19.002570567495184</v>
      </c>
      <c r="I37" s="21">
        <v>22.513254063332621</v>
      </c>
      <c r="J37" s="21">
        <v>25.430527214381453</v>
      </c>
      <c r="K37" s="21">
        <v>23.289121949375989</v>
      </c>
      <c r="L37" s="21">
        <v>26.407835700959282</v>
      </c>
      <c r="M37" s="21">
        <v>26.543606883815208</v>
      </c>
      <c r="N37" s="21">
        <v>27.218791077134366</v>
      </c>
      <c r="O37" s="21">
        <v>42.828089255584047</v>
      </c>
      <c r="P37" s="21">
        <v>46.593171212769505</v>
      </c>
      <c r="Q37" s="21">
        <v>49.072644094555201</v>
      </c>
      <c r="R37" s="21">
        <v>71.419284084335075</v>
      </c>
      <c r="S37" s="21">
        <v>70.16917042037322</v>
      </c>
      <c r="T37" s="21">
        <v>136.15376470099261</v>
      </c>
      <c r="U37" s="21">
        <v>123.10243551631943</v>
      </c>
    </row>
    <row r="38" spans="1:21" ht="13" x14ac:dyDescent="0.25">
      <c r="A38" s="13" t="s">
        <v>64</v>
      </c>
      <c r="B38" s="21">
        <v>19.283157662082068</v>
      </c>
      <c r="C38" s="21">
        <v>19.302558452956905</v>
      </c>
      <c r="D38" s="21">
        <v>23.345942398100938</v>
      </c>
      <c r="E38" s="21">
        <v>25.044647496677189</v>
      </c>
      <c r="F38" s="21">
        <v>32.865876037211621</v>
      </c>
      <c r="G38" s="21">
        <v>44.521128872367974</v>
      </c>
      <c r="H38" s="21">
        <v>60.464948104522904</v>
      </c>
      <c r="I38" s="21">
        <v>78.896424692112575</v>
      </c>
      <c r="J38" s="21">
        <v>101.66789293727578</v>
      </c>
      <c r="K38" s="21">
        <v>108.94936429017042</v>
      </c>
      <c r="L38" s="21">
        <v>144.38988671831487</v>
      </c>
      <c r="M38" s="21">
        <v>184.03971540270447</v>
      </c>
      <c r="N38" s="21">
        <v>241.47304486778654</v>
      </c>
      <c r="O38" s="21">
        <v>325.37785053918623</v>
      </c>
      <c r="P38" s="21">
        <v>443.27482620086994</v>
      </c>
      <c r="Q38" s="21">
        <v>605.21008926341983</v>
      </c>
      <c r="R38" s="21">
        <v>772.19734905604651</v>
      </c>
      <c r="S38" s="21">
        <v>894.61889103510237</v>
      </c>
      <c r="T38" s="21">
        <v>1663.7181800242458</v>
      </c>
      <c r="U38" s="21">
        <v>2399.2315017706337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7.7991666364619669E-2</v>
      </c>
      <c r="M39" s="21">
        <v>0</v>
      </c>
      <c r="N39" s="21">
        <v>0</v>
      </c>
      <c r="O39" s="21">
        <v>36.561178057879168</v>
      </c>
      <c r="P39" s="21">
        <v>45.689404871872313</v>
      </c>
      <c r="Q39" s="21">
        <v>0</v>
      </c>
      <c r="R39" s="21">
        <v>0</v>
      </c>
      <c r="S39" s="21">
        <v>8.8294743624841736</v>
      </c>
      <c r="T39" s="21">
        <v>38.387329538448583</v>
      </c>
      <c r="U39" s="21">
        <v>0</v>
      </c>
    </row>
    <row r="40" spans="1:21" ht="13" x14ac:dyDescent="0.25">
      <c r="A40" s="79" t="s">
        <v>76</v>
      </c>
      <c r="B40" s="21">
        <v>4.7467217100000001</v>
      </c>
      <c r="C40" s="21">
        <v>4.8001821099999997</v>
      </c>
      <c r="D40" s="21">
        <v>5.75259798</v>
      </c>
      <c r="E40" s="21">
        <v>7.0433944900000016</v>
      </c>
      <c r="F40" s="21">
        <v>8.6947593100000073</v>
      </c>
      <c r="G40" s="21">
        <v>15.175198249999999</v>
      </c>
      <c r="H40" s="21">
        <v>19.234900899999992</v>
      </c>
      <c r="I40" s="21">
        <v>27.584545474547777</v>
      </c>
      <c r="J40" s="21">
        <v>31.594148686632732</v>
      </c>
      <c r="K40" s="21">
        <v>32.734012385766967</v>
      </c>
      <c r="L40" s="21">
        <v>43.974275366294407</v>
      </c>
      <c r="M40" s="21">
        <v>56.416864750998123</v>
      </c>
      <c r="N40" s="21">
        <v>74.593381810905527</v>
      </c>
      <c r="O40" s="21">
        <v>97.166903512612294</v>
      </c>
      <c r="P40" s="21">
        <v>133.47379631228952</v>
      </c>
      <c r="Q40" s="21">
        <v>171.07763564019612</v>
      </c>
      <c r="R40" s="21">
        <v>215.77798856727043</v>
      </c>
      <c r="S40" s="21">
        <v>265.60736912150446</v>
      </c>
      <c r="T40" s="21">
        <v>200.23437474533549</v>
      </c>
      <c r="U40" s="21">
        <v>1285.9636828392474</v>
      </c>
    </row>
    <row r="41" spans="1:21" ht="13" x14ac:dyDescent="0.25">
      <c r="A41" s="13" t="s">
        <v>8</v>
      </c>
      <c r="B41" s="21">
        <v>30.007823229273352</v>
      </c>
      <c r="C41" s="21">
        <v>32.485606649126701</v>
      </c>
      <c r="D41" s="21">
        <v>44.371808527103099</v>
      </c>
      <c r="E41" s="21">
        <v>59.52939057945035</v>
      </c>
      <c r="F41" s="21">
        <v>80.983215303074502</v>
      </c>
      <c r="G41" s="21">
        <v>85.09451233540571</v>
      </c>
      <c r="H41" s="21">
        <v>107.53623706213681</v>
      </c>
      <c r="I41" s="21">
        <v>148.17257848182922</v>
      </c>
      <c r="J41" s="21">
        <v>174.21625929598233</v>
      </c>
      <c r="K41" s="21">
        <v>206.54002967514623</v>
      </c>
      <c r="L41" s="21">
        <v>249.06925678244141</v>
      </c>
      <c r="M41" s="21">
        <v>298.1855998582792</v>
      </c>
      <c r="N41" s="21">
        <v>490.58799773061543</v>
      </c>
      <c r="O41" s="21">
        <v>732.11693155087482</v>
      </c>
      <c r="P41" s="21">
        <v>1009.692929117286</v>
      </c>
      <c r="Q41" s="21">
        <v>1308.3353702981121</v>
      </c>
      <c r="R41" s="21">
        <v>1615.4389861442262</v>
      </c>
      <c r="S41" s="21">
        <v>2005.9242705345032</v>
      </c>
      <c r="T41" s="21">
        <v>3218.4783665480968</v>
      </c>
      <c r="U41" s="21">
        <v>4901.4952907568568</v>
      </c>
    </row>
    <row r="42" spans="1:21" ht="13" x14ac:dyDescent="0.3">
      <c r="A42" s="15" t="s">
        <v>10</v>
      </c>
      <c r="B42" s="20">
        <v>221.09637424668153</v>
      </c>
      <c r="C42" s="20">
        <v>239.57233545061041</v>
      </c>
      <c r="D42" s="20">
        <v>332.55657652138257</v>
      </c>
      <c r="E42" s="20">
        <v>452.53289337628593</v>
      </c>
      <c r="F42" s="20">
        <v>627.81772930186469</v>
      </c>
      <c r="G42" s="20">
        <v>809.09764782399895</v>
      </c>
      <c r="H42" s="20">
        <v>991.02413406868754</v>
      </c>
      <c r="I42" s="20">
        <v>1309.2138126318237</v>
      </c>
      <c r="J42" s="20">
        <v>1543.5378539918379</v>
      </c>
      <c r="K42" s="20">
        <v>1986.9512264783066</v>
      </c>
      <c r="L42" s="20">
        <v>2456.1640353241892</v>
      </c>
      <c r="M42" s="20">
        <v>3041.4546962648938</v>
      </c>
      <c r="N42" s="20">
        <v>4077.6192395862076</v>
      </c>
      <c r="O42" s="20">
        <v>6024.4458330648977</v>
      </c>
      <c r="P42" s="20">
        <v>8107.3786720586231</v>
      </c>
      <c r="Q42" s="20">
        <v>10942.043093035183</v>
      </c>
      <c r="R42" s="20">
        <v>13622.575353883958</v>
      </c>
      <c r="S42" s="20">
        <v>15391.751878900501</v>
      </c>
      <c r="T42" s="20">
        <v>27402.919751666162</v>
      </c>
      <c r="U42" s="20">
        <v>37027.911387843807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85"/>
  <sheetViews>
    <sheetView showGridLines="0" workbookViewId="0">
      <selection activeCell="B11" sqref="B11"/>
    </sheetView>
  </sheetViews>
  <sheetFormatPr baseColWidth="10" defaultRowHeight="12.5" x14ac:dyDescent="0.25"/>
  <cols>
    <col min="1" max="1" width="31.54296875" customWidth="1"/>
    <col min="2" max="19" width="12.7265625" bestFit="1" customWidth="1"/>
  </cols>
  <sheetData>
    <row r="1" spans="1:21" ht="15.5" x14ac:dyDescent="0.35">
      <c r="A1" s="22" t="s">
        <v>29</v>
      </c>
    </row>
    <row r="2" spans="1:21" ht="15.5" x14ac:dyDescent="0.35">
      <c r="A2" s="22"/>
    </row>
    <row r="3" spans="1:21" ht="13" x14ac:dyDescent="0.3">
      <c r="A3" s="8" t="s">
        <v>18</v>
      </c>
    </row>
    <row r="4" spans="1:21" ht="12.75" customHeight="1" x14ac:dyDescent="0.35">
      <c r="A4" s="22"/>
    </row>
    <row r="5" spans="1:21" ht="13" x14ac:dyDescent="0.25">
      <c r="A5" s="3" t="s">
        <v>17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1">
        <v>2010</v>
      </c>
      <c r="L5" s="11">
        <v>2011</v>
      </c>
      <c r="M5" s="11">
        <v>2012</v>
      </c>
      <c r="N5" s="11">
        <v>2013</v>
      </c>
      <c r="O5" s="11">
        <v>2014</v>
      </c>
      <c r="P5" s="11">
        <v>2015</v>
      </c>
      <c r="Q5" s="11">
        <v>2016</v>
      </c>
      <c r="R5" s="11">
        <v>2017</v>
      </c>
      <c r="S5" s="11">
        <v>2018</v>
      </c>
      <c r="T5" s="11">
        <v>2019</v>
      </c>
      <c r="U5" s="11">
        <v>2020</v>
      </c>
    </row>
    <row r="6" spans="1:21" ht="13" x14ac:dyDescent="0.3">
      <c r="A6" s="2" t="s">
        <v>9</v>
      </c>
      <c r="B6" s="17">
        <v>1133.8865688217372</v>
      </c>
      <c r="C6" s="17">
        <v>1033.4259591845776</v>
      </c>
      <c r="D6" s="17">
        <v>1137.1630882019981</v>
      </c>
      <c r="E6" s="17">
        <v>1310.0935794316738</v>
      </c>
      <c r="F6" s="17">
        <v>1718.0272141369537</v>
      </c>
      <c r="G6" s="17">
        <v>2225.4930038294783</v>
      </c>
      <c r="H6" s="17">
        <v>2840.6227281118831</v>
      </c>
      <c r="I6" s="17">
        <v>4027.3501442110683</v>
      </c>
      <c r="J6" s="17">
        <v>4805.2959943850237</v>
      </c>
      <c r="K6" s="23">
        <v>5741.8808641573478</v>
      </c>
      <c r="L6" s="23">
        <v>7847.3731822254222</v>
      </c>
      <c r="M6" s="23">
        <v>10096.743740353349</v>
      </c>
      <c r="N6" s="23">
        <v>12986.141112344398</v>
      </c>
      <c r="O6" s="23">
        <v>17773.817180910686</v>
      </c>
      <c r="P6" s="23">
        <v>25604.531451977036</v>
      </c>
      <c r="Q6" s="23">
        <v>34125.292332802339</v>
      </c>
      <c r="R6" s="23">
        <v>43724.849485355495</v>
      </c>
      <c r="S6" s="23">
        <v>55374.78518321411</v>
      </c>
      <c r="T6" s="23">
        <v>79133.67117549495</v>
      </c>
      <c r="U6" s="24">
        <v>103806.16997613019</v>
      </c>
    </row>
    <row r="7" spans="1:21" ht="13" x14ac:dyDescent="0.3">
      <c r="A7" s="2" t="s">
        <v>48</v>
      </c>
      <c r="B7" s="17">
        <v>1165.1917762749154</v>
      </c>
      <c r="C7" s="17">
        <v>1062.1021265445434</v>
      </c>
      <c r="D7" s="17">
        <v>1168.8769271132201</v>
      </c>
      <c r="E7" s="17">
        <v>1346.8135530807178</v>
      </c>
      <c r="F7" s="17">
        <v>1766.4214706296909</v>
      </c>
      <c r="G7" s="17">
        <v>2288.4934485281087</v>
      </c>
      <c r="H7" s="17">
        <v>2921.434474740669</v>
      </c>
      <c r="I7" s="17">
        <v>4142.486884968197</v>
      </c>
      <c r="J7" s="17">
        <v>4943.3466389274008</v>
      </c>
      <c r="K7" s="23">
        <v>5756.889073973196</v>
      </c>
      <c r="L7" s="23">
        <v>7850.827546345814</v>
      </c>
      <c r="M7" s="23">
        <v>10079.236107235081</v>
      </c>
      <c r="N7" s="23">
        <v>12933.694979203727</v>
      </c>
      <c r="O7" s="23">
        <v>17656.174092929497</v>
      </c>
      <c r="P7" s="23">
        <v>25359.959997758651</v>
      </c>
      <c r="Q7" s="23">
        <v>33686.558593678274</v>
      </c>
      <c r="R7" s="23">
        <v>43001.605482741266</v>
      </c>
      <c r="S7" s="23">
        <v>54237.213859720337</v>
      </c>
      <c r="T7" s="24">
        <v>77170.981600450687</v>
      </c>
      <c r="U7" s="24">
        <v>100768.30780085773</v>
      </c>
    </row>
    <row r="8" spans="1:21" ht="13" x14ac:dyDescent="0.3">
      <c r="A8" s="1" t="s">
        <v>49</v>
      </c>
      <c r="B8" s="76">
        <v>0.37415944693026615</v>
      </c>
      <c r="C8" s="76">
        <v>0.37784739599847555</v>
      </c>
      <c r="D8" s="76">
        <v>0.36347747890595661</v>
      </c>
      <c r="E8" s="76">
        <v>0.34779590825658163</v>
      </c>
      <c r="F8" s="76">
        <v>0.34246173422016762</v>
      </c>
      <c r="G8" s="76">
        <v>0.34990457531554209</v>
      </c>
      <c r="H8" s="76">
        <v>0.34631889549088712</v>
      </c>
      <c r="I8" s="76">
        <v>0.36686773654559579</v>
      </c>
      <c r="J8" s="76">
        <v>0.35318046970662759</v>
      </c>
      <c r="K8" s="76">
        <v>0.34025092206343827</v>
      </c>
      <c r="L8" s="76">
        <v>0.3502809744098731</v>
      </c>
      <c r="M8" s="76">
        <v>0.36867245467965692</v>
      </c>
      <c r="N8" s="76">
        <v>0.35042732214905109</v>
      </c>
      <c r="O8" s="76">
        <v>0.33740256925831263</v>
      </c>
      <c r="P8" s="76">
        <v>0.34282526262261354</v>
      </c>
      <c r="Q8" s="76">
        <v>0.33849525586578727</v>
      </c>
      <c r="R8" s="76">
        <v>0.32645581079199282</v>
      </c>
      <c r="S8" s="76">
        <v>0.30395522720190404</v>
      </c>
      <c r="T8" s="76">
        <v>0.31998856200469067</v>
      </c>
      <c r="U8" s="76">
        <v>0.31511836363898732</v>
      </c>
    </row>
    <row r="9" spans="1:21" ht="13" x14ac:dyDescent="0.3">
      <c r="A9" s="1" t="s">
        <v>50</v>
      </c>
      <c r="B9" s="76">
        <v>0.71232737118929479</v>
      </c>
      <c r="C9" s="76">
        <v>0.68866394653839502</v>
      </c>
      <c r="D9" s="76">
        <v>0.66766258715967841</v>
      </c>
      <c r="E9" s="76">
        <v>0.70727921078028888</v>
      </c>
      <c r="F9" s="76">
        <v>0.71449472542535086</v>
      </c>
      <c r="G9" s="76">
        <v>0.69453865652622748</v>
      </c>
      <c r="H9" s="76">
        <v>0.73584319107168528</v>
      </c>
      <c r="I9" s="76">
        <v>0.72477669259341448</v>
      </c>
      <c r="J9" s="76">
        <v>0.70039801154254644</v>
      </c>
      <c r="K9" s="76">
        <v>0.66010849486511269</v>
      </c>
      <c r="L9" s="76">
        <v>0.66240559805138477</v>
      </c>
      <c r="M9" s="76">
        <v>0.67852695675367869</v>
      </c>
      <c r="N9" s="76">
        <v>0.66051806691183257</v>
      </c>
      <c r="O9" s="76">
        <v>0.66251301583268707</v>
      </c>
      <c r="P9" s="76">
        <v>0.66426493626592198</v>
      </c>
      <c r="Q9" s="76">
        <v>0.67517732992655632</v>
      </c>
      <c r="R9" s="76">
        <v>0.66646258582809126</v>
      </c>
      <c r="S9" s="76">
        <v>0.66672589091272005</v>
      </c>
      <c r="T9" s="76">
        <v>0.65865447703384128</v>
      </c>
      <c r="U9" s="76">
        <v>0.63672782310746778</v>
      </c>
    </row>
    <row r="10" spans="1:21" ht="13" x14ac:dyDescent="0.3">
      <c r="A10" s="1"/>
      <c r="B10" s="5"/>
      <c r="C10" s="5"/>
      <c r="D10" s="5"/>
      <c r="E10" s="4"/>
      <c r="F10" s="4"/>
      <c r="G10" s="4"/>
      <c r="H10" s="4"/>
      <c r="I10" s="4"/>
      <c r="J10" s="4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1" ht="13" x14ac:dyDescent="0.3">
      <c r="A11" t="s">
        <v>78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3" spans="1:21" ht="13" x14ac:dyDescent="0.3">
      <c r="A13" s="8" t="s">
        <v>19</v>
      </c>
    </row>
    <row r="14" spans="1:21" x14ac:dyDescent="0.25">
      <c r="A14" s="10" t="s">
        <v>20</v>
      </c>
    </row>
    <row r="16" spans="1:21" ht="13" x14ac:dyDescent="0.25">
      <c r="A16" s="3" t="s">
        <v>1</v>
      </c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2009</v>
      </c>
      <c r="K16" s="11">
        <v>2010</v>
      </c>
      <c r="L16" s="11">
        <v>2011</v>
      </c>
      <c r="M16" s="11">
        <v>2012</v>
      </c>
      <c r="N16" s="11">
        <v>2013</v>
      </c>
      <c r="O16" s="11">
        <v>2014</v>
      </c>
      <c r="P16" s="11">
        <v>2015</v>
      </c>
      <c r="Q16" s="11">
        <v>2016</v>
      </c>
      <c r="R16" s="11">
        <v>2017</v>
      </c>
      <c r="S16" s="11">
        <v>2018</v>
      </c>
      <c r="T16" s="11">
        <v>2019</v>
      </c>
      <c r="U16" s="11">
        <v>2020</v>
      </c>
    </row>
    <row r="17" spans="1:21" ht="13" x14ac:dyDescent="0.25">
      <c r="A17" s="75" t="s">
        <v>13</v>
      </c>
      <c r="B17" s="18">
        <v>976.36368571491528</v>
      </c>
      <c r="C17" s="18">
        <v>878.55832272929979</v>
      </c>
      <c r="D17" s="18">
        <v>935.8168787393148</v>
      </c>
      <c r="E17" s="18">
        <v>1100.9539907741087</v>
      </c>
      <c r="F17" s="18">
        <v>1454.5513376508713</v>
      </c>
      <c r="G17" s="18">
        <v>1831.4462447775156</v>
      </c>
      <c r="H17" s="18">
        <v>2374.881059572896</v>
      </c>
      <c r="I17" s="18">
        <v>3440.9638924397468</v>
      </c>
      <c r="J17" s="18">
        <v>4071.9693120487264</v>
      </c>
      <c r="K17" s="18">
        <v>3928.0066768026331</v>
      </c>
      <c r="L17" s="18">
        <v>5192.1404060864452</v>
      </c>
      <c r="M17" s="18">
        <v>6767.4377217019492</v>
      </c>
      <c r="N17" s="18">
        <v>8550.1899580677145</v>
      </c>
      <c r="O17" s="18">
        <v>11586.87975939116</v>
      </c>
      <c r="P17" s="18">
        <v>17479.303940836322</v>
      </c>
      <c r="Q17" s="18">
        <v>22094.635434510783</v>
      </c>
      <c r="R17" s="70">
        <v>27832.184074954253</v>
      </c>
      <c r="S17" s="18">
        <v>35700.417629134543</v>
      </c>
      <c r="T17" s="18">
        <v>51772.135859499045</v>
      </c>
      <c r="U17" s="18">
        <v>68956.306402294023</v>
      </c>
    </row>
    <row r="18" spans="1:21" ht="13" x14ac:dyDescent="0.3">
      <c r="A18" s="2" t="s">
        <v>14</v>
      </c>
      <c r="B18" s="19">
        <v>6.8795105354773023</v>
      </c>
      <c r="C18" s="19">
        <v>16.700846546511382</v>
      </c>
      <c r="D18" s="19">
        <v>35.646393670194271</v>
      </c>
      <c r="E18" s="19">
        <v>38.474254767569199</v>
      </c>
      <c r="F18" s="19">
        <v>38.603868759311226</v>
      </c>
      <c r="G18" s="19">
        <v>46.944815026964847</v>
      </c>
      <c r="H18" s="19">
        <v>59.816608826631104</v>
      </c>
      <c r="I18" s="19">
        <v>82.276128717414267</v>
      </c>
      <c r="J18" s="19">
        <v>74.547153003517167</v>
      </c>
      <c r="K18" s="18">
        <v>12.441195848180728</v>
      </c>
      <c r="L18" s="18">
        <v>18.740076719524655</v>
      </c>
      <c r="M18" s="18">
        <v>26.745856840805871</v>
      </c>
      <c r="N18" s="18">
        <v>46.366089981868932</v>
      </c>
      <c r="O18" s="18">
        <v>62.599693219674073</v>
      </c>
      <c r="P18" s="18">
        <v>71.092837546909507</v>
      </c>
      <c r="Q18" s="18">
        <v>59.507402460818746</v>
      </c>
      <c r="R18" s="70">
        <v>122.86697783046168</v>
      </c>
      <c r="S18" s="18">
        <v>146.27207830411947</v>
      </c>
      <c r="T18" s="18">
        <v>251.68291204959891</v>
      </c>
      <c r="U18" s="18">
        <v>477.28303705500053</v>
      </c>
    </row>
    <row r="19" spans="1:21" ht="13" x14ac:dyDescent="0.3">
      <c r="A19" s="2" t="s">
        <v>15</v>
      </c>
      <c r="B19" s="19">
        <v>145.8607078623204</v>
      </c>
      <c r="C19" s="19">
        <v>132.50862210216562</v>
      </c>
      <c r="D19" s="19">
        <v>160.15052552286994</v>
      </c>
      <c r="E19" s="19">
        <v>164.5428402240758</v>
      </c>
      <c r="F19" s="19">
        <v>216.27904316583377</v>
      </c>
      <c r="G19" s="19">
        <v>335.72864176549353</v>
      </c>
      <c r="H19" s="19">
        <v>386.50444405846116</v>
      </c>
      <c r="I19" s="19">
        <v>481.2341630756398</v>
      </c>
      <c r="J19" s="19">
        <v>625.91770318133331</v>
      </c>
      <c r="K19" s="18">
        <v>1728.9048484239524</v>
      </c>
      <c r="L19" s="18">
        <v>2537.2420223912241</v>
      </c>
      <c r="M19" s="18">
        <v>3210.1350957422433</v>
      </c>
      <c r="N19" s="18">
        <v>4262.5518616711279</v>
      </c>
      <c r="O19" s="18">
        <v>5956.6340257438824</v>
      </c>
      <c r="P19" s="18">
        <v>7823.3774739140918</v>
      </c>
      <c r="Q19" s="18">
        <v>11670.86943310367</v>
      </c>
      <c r="R19" s="70">
        <v>15350.292778136176</v>
      </c>
      <c r="S19" s="18">
        <v>18869.117191377314</v>
      </c>
      <c r="T19" s="18">
        <v>26422.512200025623</v>
      </c>
      <c r="U19" s="18">
        <v>33496.710883485721</v>
      </c>
    </row>
    <row r="20" spans="1:21" ht="13" x14ac:dyDescent="0.25">
      <c r="A20" s="14" t="s">
        <v>23</v>
      </c>
      <c r="B20" s="18">
        <v>62.703118963423449</v>
      </c>
      <c r="C20" s="18">
        <v>60.278101428781682</v>
      </c>
      <c r="D20" s="18">
        <v>71.112311534625519</v>
      </c>
      <c r="E20" s="18">
        <v>67.787952912428722</v>
      </c>
      <c r="F20" s="18">
        <v>75.824880256585047</v>
      </c>
      <c r="G20" s="18">
        <v>101.0488291975458</v>
      </c>
      <c r="H20" s="18">
        <v>136.59478020959691</v>
      </c>
      <c r="I20" s="18">
        <v>169.7184299997293</v>
      </c>
      <c r="J20" s="18">
        <v>217.82729945735778</v>
      </c>
      <c r="K20" s="18">
        <v>305.9024635884424</v>
      </c>
      <c r="L20" s="18">
        <v>367.19018748660324</v>
      </c>
      <c r="M20" s="18">
        <v>474.29781042239534</v>
      </c>
      <c r="N20" s="18">
        <v>645.29938063862562</v>
      </c>
      <c r="O20" s="18">
        <v>930.24467189540542</v>
      </c>
      <c r="P20" s="18">
        <v>1367.5437209866989</v>
      </c>
      <c r="Q20" s="18">
        <v>1844.1900758529016</v>
      </c>
      <c r="R20" s="70">
        <v>2383.5262669597546</v>
      </c>
      <c r="S20" s="18">
        <v>2715.8539119968659</v>
      </c>
      <c r="T20" s="18">
        <v>4072.716101626615</v>
      </c>
      <c r="U20" s="18">
        <v>6622.559460968766</v>
      </c>
    </row>
    <row r="21" spans="1:21" ht="12.75" customHeight="1" x14ac:dyDescent="0.25">
      <c r="A21" s="14" t="s">
        <v>22</v>
      </c>
      <c r="B21" s="18">
        <f>+B19-B20</f>
        <v>83.157588898896947</v>
      </c>
      <c r="C21" s="18">
        <f t="shared" ref="C21:U21" si="0">+C19-C20</f>
        <v>72.230520673383936</v>
      </c>
      <c r="D21" s="18">
        <f t="shared" si="0"/>
        <v>89.038213988244422</v>
      </c>
      <c r="E21" s="18">
        <f t="shared" si="0"/>
        <v>96.754887311647082</v>
      </c>
      <c r="F21" s="18">
        <f t="shared" si="0"/>
        <v>140.45416290924874</v>
      </c>
      <c r="G21" s="18">
        <f t="shared" si="0"/>
        <v>234.67981256794775</v>
      </c>
      <c r="H21" s="18">
        <f t="shared" si="0"/>
        <v>249.90966384886426</v>
      </c>
      <c r="I21" s="18">
        <f t="shared" si="0"/>
        <v>311.51573307591048</v>
      </c>
      <c r="J21" s="18">
        <f t="shared" si="0"/>
        <v>408.09040372397556</v>
      </c>
      <c r="K21" s="18">
        <f t="shared" si="0"/>
        <v>1423.0023848355099</v>
      </c>
      <c r="L21" s="18">
        <f t="shared" si="0"/>
        <v>2170.0518349046206</v>
      </c>
      <c r="M21" s="18">
        <f t="shared" si="0"/>
        <v>2735.837285319848</v>
      </c>
      <c r="N21" s="18">
        <f t="shared" si="0"/>
        <v>3617.2524810325021</v>
      </c>
      <c r="O21" s="18">
        <f t="shared" si="0"/>
        <v>5026.3893538484772</v>
      </c>
      <c r="P21" s="18">
        <f t="shared" si="0"/>
        <v>6455.8337529273931</v>
      </c>
      <c r="Q21" s="18">
        <f t="shared" si="0"/>
        <v>9826.6793572507686</v>
      </c>
      <c r="R21" s="18">
        <f t="shared" si="0"/>
        <v>12966.766511176422</v>
      </c>
      <c r="S21" s="18">
        <f t="shared" si="0"/>
        <v>16153.263279380448</v>
      </c>
      <c r="T21" s="18">
        <f t="shared" si="0"/>
        <v>22349.796098399009</v>
      </c>
      <c r="U21" s="18">
        <f t="shared" si="0"/>
        <v>26874.151422516956</v>
      </c>
    </row>
    <row r="22" spans="1:21" ht="13" x14ac:dyDescent="0.3">
      <c r="A22" s="2" t="s">
        <v>16</v>
      </c>
      <c r="B22" s="18">
        <v>4.7826647090244023</v>
      </c>
      <c r="C22" s="18">
        <v>5.6581678066007175</v>
      </c>
      <c r="D22" s="18">
        <v>5.5492902696191591</v>
      </c>
      <c r="E22" s="18">
        <v>6.1224936659202616</v>
      </c>
      <c r="F22" s="18">
        <v>8.5929645609377268</v>
      </c>
      <c r="G22" s="18">
        <v>11.373302259503827</v>
      </c>
      <c r="H22" s="18">
        <v>19.420615653895045</v>
      </c>
      <c r="I22" s="18">
        <v>22.875959978266483</v>
      </c>
      <c r="J22" s="18">
        <v>32.861826151446891</v>
      </c>
      <c r="K22" s="18">
        <v>72.528143082578325</v>
      </c>
      <c r="L22" s="18">
        <v>99.250677028224416</v>
      </c>
      <c r="M22" s="18">
        <v>92.425066068356344</v>
      </c>
      <c r="N22" s="18">
        <v>127.03320262368709</v>
      </c>
      <c r="O22" s="18">
        <v>167.70370255596009</v>
      </c>
      <c r="P22" s="18">
        <v>230.75719967969269</v>
      </c>
      <c r="Q22" s="18">
        <v>300.28006272706341</v>
      </c>
      <c r="R22" s="70">
        <v>419.5056544346055</v>
      </c>
      <c r="S22" s="18">
        <v>658.97828439813168</v>
      </c>
      <c r="T22" s="18">
        <v>867.92063113082554</v>
      </c>
      <c r="U22" s="18">
        <v>875.86965329545467</v>
      </c>
    </row>
    <row r="23" spans="1:21" ht="13" x14ac:dyDescent="0.25">
      <c r="A23" s="9" t="s">
        <v>10</v>
      </c>
      <c r="B23" s="20">
        <v>1133.8865688217372</v>
      </c>
      <c r="C23" s="20">
        <v>1033.4259591845773</v>
      </c>
      <c r="D23" s="20">
        <v>1137.1630882019981</v>
      </c>
      <c r="E23" s="20">
        <v>1310.093579431674</v>
      </c>
      <c r="F23" s="20">
        <v>1718.0272141369539</v>
      </c>
      <c r="G23" s="20">
        <v>2225.4930038294779</v>
      </c>
      <c r="H23" s="20">
        <v>2840.6227281118831</v>
      </c>
      <c r="I23" s="20">
        <v>4027.3501442110678</v>
      </c>
      <c r="J23" s="20">
        <v>4805.2959943850237</v>
      </c>
      <c r="K23" s="20">
        <v>5741.8808641573441</v>
      </c>
      <c r="L23" s="20">
        <v>7847.3731822254185</v>
      </c>
      <c r="M23" s="20">
        <v>10096.743740353353</v>
      </c>
      <c r="N23" s="20">
        <v>12986.141112344398</v>
      </c>
      <c r="O23" s="20">
        <v>17773.817180910675</v>
      </c>
      <c r="P23" s="20">
        <v>25604.531451977015</v>
      </c>
      <c r="Q23" s="20">
        <v>34125.292332802332</v>
      </c>
      <c r="R23" s="71">
        <v>43724.849485355495</v>
      </c>
      <c r="S23" s="20">
        <v>55374.78518321411</v>
      </c>
      <c r="T23" s="20">
        <v>79314.251602705088</v>
      </c>
      <c r="U23" s="20">
        <v>103806.1699761302</v>
      </c>
    </row>
    <row r="24" spans="1:21" ht="13" x14ac:dyDescent="0.3">
      <c r="A24" s="1"/>
      <c r="B24" s="5"/>
      <c r="C24" s="5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x14ac:dyDescent="0.25">
      <c r="A25" t="s">
        <v>78</v>
      </c>
    </row>
    <row r="27" spans="1:21" ht="13" x14ac:dyDescent="0.3">
      <c r="A27" s="8" t="s">
        <v>21</v>
      </c>
    </row>
    <row r="28" spans="1:21" x14ac:dyDescent="0.25">
      <c r="A28" s="10" t="s">
        <v>20</v>
      </c>
    </row>
    <row r="29" spans="1:21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1" ht="13" x14ac:dyDescent="0.25">
      <c r="A30" s="12" t="s">
        <v>0</v>
      </c>
      <c r="B30" s="11">
        <v>2001</v>
      </c>
      <c r="C30" s="11">
        <v>2002</v>
      </c>
      <c r="D30" s="11">
        <v>2003</v>
      </c>
      <c r="E30" s="11">
        <v>2004</v>
      </c>
      <c r="F30" s="11">
        <v>2005</v>
      </c>
      <c r="G30" s="11">
        <v>2006</v>
      </c>
      <c r="H30" s="11">
        <v>2007</v>
      </c>
      <c r="I30" s="11">
        <v>2008</v>
      </c>
      <c r="J30" s="11">
        <v>2009</v>
      </c>
      <c r="K30" s="11">
        <v>2010</v>
      </c>
      <c r="L30" s="11">
        <v>2011</v>
      </c>
      <c r="M30" s="11">
        <v>2012</v>
      </c>
      <c r="N30" s="11">
        <v>2013</v>
      </c>
      <c r="O30" s="11">
        <v>2014</v>
      </c>
      <c r="P30" s="11">
        <v>2015</v>
      </c>
      <c r="Q30" s="11">
        <v>2016</v>
      </c>
      <c r="R30" s="11">
        <v>2017</v>
      </c>
      <c r="S30" s="11">
        <v>2018</v>
      </c>
      <c r="T30" s="11">
        <v>2019</v>
      </c>
      <c r="U30" s="11">
        <v>2020</v>
      </c>
    </row>
    <row r="31" spans="1:21" ht="13" x14ac:dyDescent="0.25">
      <c r="A31" s="13" t="s">
        <v>2</v>
      </c>
      <c r="B31" s="21">
        <v>20.349147865715892</v>
      </c>
      <c r="C31" s="21">
        <v>6.603247839609109</v>
      </c>
      <c r="D31" s="21">
        <v>9.0483785395249257</v>
      </c>
      <c r="E31" s="21">
        <v>26.965629674709625</v>
      </c>
      <c r="F31" s="21">
        <v>41.754659971737162</v>
      </c>
      <c r="G31" s="21">
        <v>60.264688624375097</v>
      </c>
      <c r="H31" s="21">
        <v>72.485622396159485</v>
      </c>
      <c r="I31" s="21">
        <v>93.701539660185091</v>
      </c>
      <c r="J31" s="21">
        <v>71.567241052086217</v>
      </c>
      <c r="K31" s="21">
        <v>58.476166030390708</v>
      </c>
      <c r="L31" s="21">
        <v>11.956491221671854</v>
      </c>
      <c r="M31" s="21">
        <v>32.767564868187144</v>
      </c>
      <c r="N31" s="21">
        <v>38.377476274852448</v>
      </c>
      <c r="O31" s="21">
        <v>35.567993178175414</v>
      </c>
      <c r="P31" s="21">
        <v>40.069924733753282</v>
      </c>
      <c r="Q31" s="21">
        <v>147.20021062970943</v>
      </c>
      <c r="R31" s="21">
        <v>212.91299932119927</v>
      </c>
      <c r="S31" s="21">
        <v>308.43236465942425</v>
      </c>
      <c r="T31" s="21">
        <v>694.08274930204095</v>
      </c>
      <c r="U31" s="21">
        <v>1062.8361517909916</v>
      </c>
    </row>
    <row r="32" spans="1:21" ht="13" x14ac:dyDescent="0.25">
      <c r="A32" s="13" t="s">
        <v>12</v>
      </c>
      <c r="B32" s="21">
        <v>0</v>
      </c>
      <c r="C32" s="21">
        <v>1.14885593334346</v>
      </c>
      <c r="D32" s="21">
        <v>1.6362023514331296</v>
      </c>
      <c r="E32" s="21">
        <v>2.0719328215010009</v>
      </c>
      <c r="F32" s="21">
        <v>2.2447498257261596</v>
      </c>
      <c r="G32" s="21">
        <v>2.951681588744405</v>
      </c>
      <c r="H32" s="21">
        <v>2.5051356314553916</v>
      </c>
      <c r="I32" s="21">
        <v>4.6840159185372094</v>
      </c>
      <c r="J32" s="21">
        <v>6.4299312503868311</v>
      </c>
      <c r="K32" s="21">
        <v>8.9232057004412955</v>
      </c>
      <c r="L32" s="21">
        <v>12.548680664792176</v>
      </c>
      <c r="M32" s="21">
        <v>11.902843236435327</v>
      </c>
      <c r="N32" s="21">
        <v>14.904606844599014</v>
      </c>
      <c r="O32" s="21">
        <v>18.507508528018782</v>
      </c>
      <c r="P32" s="21">
        <v>23.029610965340247</v>
      </c>
      <c r="Q32" s="21">
        <v>33.821371079986918</v>
      </c>
      <c r="R32" s="21">
        <v>52.915808360166906</v>
      </c>
      <c r="S32" s="21">
        <v>69.263012768879065</v>
      </c>
      <c r="T32" s="21">
        <v>83.123645552898822</v>
      </c>
      <c r="U32" s="21">
        <v>94.875908906237825</v>
      </c>
    </row>
    <row r="33" spans="1:21" ht="12.75" customHeight="1" x14ac:dyDescent="0.25">
      <c r="A33" s="13" t="s">
        <v>3</v>
      </c>
      <c r="B33" s="21">
        <v>15.369055767581262</v>
      </c>
      <c r="C33" s="21">
        <v>15.439233598446183</v>
      </c>
      <c r="D33" s="21">
        <v>16.808506445026563</v>
      </c>
      <c r="E33" s="21">
        <v>13.892949074381191</v>
      </c>
      <c r="F33" s="21">
        <v>19.946367021519805</v>
      </c>
      <c r="G33" s="21">
        <v>84.918402661578639</v>
      </c>
      <c r="H33" s="21">
        <v>66.969657658832986</v>
      </c>
      <c r="I33" s="21">
        <v>53.010457214858882</v>
      </c>
      <c r="J33" s="21">
        <v>72.811876372253465</v>
      </c>
      <c r="K33" s="21">
        <v>97.629787740593088</v>
      </c>
      <c r="L33" s="21">
        <v>175.86086127551721</v>
      </c>
      <c r="M33" s="21">
        <v>100.87253212991715</v>
      </c>
      <c r="N33" s="21">
        <v>133.63193244749351</v>
      </c>
      <c r="O33" s="21">
        <v>155.55939129558215</v>
      </c>
      <c r="P33" s="21">
        <v>275.42279436244957</v>
      </c>
      <c r="Q33" s="21">
        <v>408.38581402717779</v>
      </c>
      <c r="R33" s="21">
        <v>913.78430377806171</v>
      </c>
      <c r="S33" s="21">
        <v>337.6024852673271</v>
      </c>
      <c r="T33" s="21">
        <v>827.20840385759755</v>
      </c>
      <c r="U33" s="21">
        <v>675.83685624313193</v>
      </c>
    </row>
    <row r="34" spans="1:21" ht="13.5" customHeight="1" x14ac:dyDescent="0.25">
      <c r="A34" s="13" t="s">
        <v>77</v>
      </c>
      <c r="B34" s="21">
        <v>15.667708177207887</v>
      </c>
      <c r="C34" s="21">
        <v>9.2109520879324656</v>
      </c>
      <c r="D34" s="21">
        <v>8.2824388432862115</v>
      </c>
      <c r="E34" s="21">
        <v>11.004021968320979</v>
      </c>
      <c r="F34" s="21">
        <v>16.783102905211567</v>
      </c>
      <c r="G34" s="21">
        <v>21.021623430759423</v>
      </c>
      <c r="H34" s="21">
        <v>28.41373602243965</v>
      </c>
      <c r="I34" s="21">
        <v>31.538795059729274</v>
      </c>
      <c r="J34" s="21">
        <v>34.523524410843663</v>
      </c>
      <c r="K34" s="21">
        <v>54.991475850477123</v>
      </c>
      <c r="L34" s="21">
        <v>73.586297835929059</v>
      </c>
      <c r="M34" s="21">
        <v>73.494854262274117</v>
      </c>
      <c r="N34" s="21">
        <v>106.89900409414751</v>
      </c>
      <c r="O34" s="21">
        <v>134.55688573474015</v>
      </c>
      <c r="P34" s="21">
        <v>186.84360995320418</v>
      </c>
      <c r="Q34" s="21">
        <v>242.63017724157228</v>
      </c>
      <c r="R34" s="21">
        <v>335.31495878294612</v>
      </c>
      <c r="S34" s="21">
        <v>546.73402822937737</v>
      </c>
      <c r="T34" s="21">
        <v>609.53923366511867</v>
      </c>
      <c r="U34" s="21">
        <v>703.22250271862947</v>
      </c>
    </row>
    <row r="35" spans="1:21" ht="13" x14ac:dyDescent="0.25">
      <c r="A35" s="13" t="s">
        <v>5</v>
      </c>
      <c r="B35" s="21">
        <v>8.1174404819710014E-2</v>
      </c>
      <c r="C35" s="21">
        <v>0.60512169756697787</v>
      </c>
      <c r="D35" s="21">
        <v>1.1254921550069459</v>
      </c>
      <c r="E35" s="21">
        <v>0.1337743927098819</v>
      </c>
      <c r="F35" s="21">
        <v>0.1756300361819795</v>
      </c>
      <c r="G35" s="21">
        <v>0.33836043052629633</v>
      </c>
      <c r="H35" s="21">
        <v>0.40637251651018147</v>
      </c>
      <c r="I35" s="21">
        <v>0.64823781738264741</v>
      </c>
      <c r="J35" s="21">
        <v>4.0400648268457813</v>
      </c>
      <c r="K35" s="21">
        <v>60.380175975543885</v>
      </c>
      <c r="L35" s="21">
        <v>76.316895890040541</v>
      </c>
      <c r="M35" s="21">
        <v>77.83981723462793</v>
      </c>
      <c r="N35" s="21">
        <v>90.349835706413543</v>
      </c>
      <c r="O35" s="21">
        <v>80.228743254157393</v>
      </c>
      <c r="P35" s="21">
        <v>113.25869933753799</v>
      </c>
      <c r="Q35" s="21">
        <v>330.02505186123608</v>
      </c>
      <c r="R35" s="21">
        <v>455.3150690873145</v>
      </c>
      <c r="S35" s="21">
        <v>616.25772118364807</v>
      </c>
      <c r="T35" s="21">
        <v>485.12863398946558</v>
      </c>
      <c r="U35" s="21">
        <v>362.81677592383653</v>
      </c>
    </row>
    <row r="36" spans="1:21" ht="13" x14ac:dyDescent="0.25">
      <c r="A36" s="13" t="s">
        <v>6</v>
      </c>
      <c r="B36" s="21">
        <v>834.58383019497478</v>
      </c>
      <c r="C36" s="21">
        <v>743.92495934137344</v>
      </c>
      <c r="D36" s="21">
        <v>769.66702125986035</v>
      </c>
      <c r="E36" s="21">
        <v>892.33333718535312</v>
      </c>
      <c r="F36" s="21">
        <v>1193.7385443328772</v>
      </c>
      <c r="G36" s="21">
        <v>1521.9442735339796</v>
      </c>
      <c r="H36" s="21">
        <v>1989.5323834188162</v>
      </c>
      <c r="I36" s="21">
        <v>2890.3204690554203</v>
      </c>
      <c r="J36" s="21">
        <v>3379.9210945630007</v>
      </c>
      <c r="K36" s="21">
        <v>3940.5258716394351</v>
      </c>
      <c r="L36" s="21">
        <v>5552.3417739872148</v>
      </c>
      <c r="M36" s="21">
        <v>7387.7397730308548</v>
      </c>
      <c r="N36" s="21">
        <v>9349.4098032154816</v>
      </c>
      <c r="O36" s="21">
        <v>12855.740351701092</v>
      </c>
      <c r="P36" s="21">
        <v>18332.69045258416</v>
      </c>
      <c r="Q36" s="21">
        <v>24878.97250664738</v>
      </c>
      <c r="R36" s="21">
        <v>31841.340672686409</v>
      </c>
      <c r="S36" s="21">
        <v>40530.181115264393</v>
      </c>
      <c r="T36" s="21">
        <v>56872.540156223586</v>
      </c>
      <c r="U36" s="21">
        <v>71955.53539067872</v>
      </c>
    </row>
    <row r="37" spans="1:21" ht="13" x14ac:dyDescent="0.25">
      <c r="A37" s="13" t="s">
        <v>7</v>
      </c>
      <c r="B37" s="21">
        <v>77.773096440000003</v>
      </c>
      <c r="C37" s="21">
        <v>89.275826038890187</v>
      </c>
      <c r="D37" s="21">
        <v>126.00460976606482</v>
      </c>
      <c r="E37" s="21">
        <v>143.64344376264955</v>
      </c>
      <c r="F37" s="21">
        <v>153.41548653667985</v>
      </c>
      <c r="G37" s="21">
        <v>175.26367025410889</v>
      </c>
      <c r="H37" s="21">
        <v>205.00719684406263</v>
      </c>
      <c r="I37" s="21">
        <v>283.40597352782368</v>
      </c>
      <c r="J37" s="21">
        <v>351.82800710731897</v>
      </c>
      <c r="K37" s="21">
        <v>497.33320562418157</v>
      </c>
      <c r="L37" s="21">
        <v>618.3723537844885</v>
      </c>
      <c r="M37" s="21">
        <v>691.22610466714218</v>
      </c>
      <c r="N37" s="21">
        <v>803.50743932121838</v>
      </c>
      <c r="O37" s="21">
        <v>1109.8166912458446</v>
      </c>
      <c r="P37" s="21">
        <v>1699.606389728491</v>
      </c>
      <c r="Q37" s="21">
        <v>2000.5487490511318</v>
      </c>
      <c r="R37" s="21">
        <v>2499.5319716930744</v>
      </c>
      <c r="S37" s="21">
        <v>3280.8346341514271</v>
      </c>
      <c r="T37" s="21">
        <v>5437.192138613822</v>
      </c>
      <c r="U37" s="21">
        <v>7374.3856205837856</v>
      </c>
    </row>
    <row r="38" spans="1:21" ht="13" x14ac:dyDescent="0.25">
      <c r="A38" s="13" t="s">
        <v>64</v>
      </c>
      <c r="B38" s="21">
        <v>62.703118963423449</v>
      </c>
      <c r="C38" s="21">
        <v>60.278101428781682</v>
      </c>
      <c r="D38" s="21">
        <v>71.112311534625519</v>
      </c>
      <c r="E38" s="21">
        <v>67.787952912428722</v>
      </c>
      <c r="F38" s="21">
        <v>75.824880256585047</v>
      </c>
      <c r="G38" s="21">
        <v>101.0488291975458</v>
      </c>
      <c r="H38" s="21">
        <v>136.59478020959691</v>
      </c>
      <c r="I38" s="21">
        <v>169.7184299997293</v>
      </c>
      <c r="J38" s="21">
        <v>217.82729945735778</v>
      </c>
      <c r="K38" s="21">
        <v>305.9024635884424</v>
      </c>
      <c r="L38" s="21">
        <v>367.19018748660324</v>
      </c>
      <c r="M38" s="21">
        <v>474.29781042239534</v>
      </c>
      <c r="N38" s="21">
        <v>645.29938063862562</v>
      </c>
      <c r="O38" s="21">
        <v>930.24467189540542</v>
      </c>
      <c r="P38" s="21">
        <v>1367.5437209866989</v>
      </c>
      <c r="Q38" s="21">
        <v>1844.1900758529016</v>
      </c>
      <c r="R38" s="21">
        <v>2383.5262669597546</v>
      </c>
      <c r="S38" s="21">
        <v>2715.8539119968659</v>
      </c>
      <c r="T38" s="21">
        <v>4072.716101626615</v>
      </c>
      <c r="U38" s="21">
        <v>6622.559460968766</v>
      </c>
    </row>
    <row r="39" spans="1:21" ht="13" x14ac:dyDescent="0.25">
      <c r="A39" s="13" t="s">
        <v>75</v>
      </c>
      <c r="B39" s="21">
        <v>0</v>
      </c>
      <c r="C39" s="21">
        <v>0</v>
      </c>
      <c r="D39" s="21">
        <v>0</v>
      </c>
      <c r="E39" s="21">
        <v>0</v>
      </c>
      <c r="F39" s="21"/>
      <c r="G39" s="21">
        <v>0</v>
      </c>
      <c r="H39" s="21">
        <v>0</v>
      </c>
      <c r="I39" s="21">
        <v>0</v>
      </c>
      <c r="J39" s="21">
        <v>0</v>
      </c>
      <c r="K39" s="21">
        <v>3.0754839104385527</v>
      </c>
      <c r="L39" s="21">
        <v>10.787186709514378</v>
      </c>
      <c r="M39" s="21">
        <v>0.33306049073035893</v>
      </c>
      <c r="N39" s="21">
        <v>1.1092151369814729</v>
      </c>
      <c r="O39" s="21">
        <v>3.5710895982593525</v>
      </c>
      <c r="P39" s="21">
        <v>1.5964764008852876</v>
      </c>
      <c r="Q39" s="21">
        <v>0.29038903409916433</v>
      </c>
      <c r="R39" s="21">
        <v>8.3682516598546464</v>
      </c>
      <c r="S39" s="21">
        <v>16.501594329110404</v>
      </c>
      <c r="T39" s="21">
        <v>120.97806926976638</v>
      </c>
      <c r="U39" s="21">
        <v>31.761499864812453</v>
      </c>
    </row>
    <row r="40" spans="1:21" ht="13" x14ac:dyDescent="0.25">
      <c r="A40" s="79" t="s">
        <v>76</v>
      </c>
      <c r="B40" s="21">
        <v>13.907914491756946</v>
      </c>
      <c r="C40" s="21">
        <v>11.173116122330319</v>
      </c>
      <c r="D40" s="21">
        <v>16.10906386968691</v>
      </c>
      <c r="E40" s="21">
        <v>28.211116924853734</v>
      </c>
      <c r="F40" s="21">
        <v>43.620583687994007</v>
      </c>
      <c r="G40" s="21">
        <v>52.126728873536017</v>
      </c>
      <c r="H40" s="21">
        <v>74.202655814080259</v>
      </c>
      <c r="I40" s="21">
        <v>111.61241278432709</v>
      </c>
      <c r="J40" s="21">
        <v>159.83089043040664</v>
      </c>
      <c r="K40" s="21">
        <v>149.24184268030828</v>
      </c>
      <c r="L40" s="21">
        <v>200.84318941985933</v>
      </c>
      <c r="M40" s="21">
        <v>265.20007560790316</v>
      </c>
      <c r="N40" s="21">
        <v>345.71319334244521</v>
      </c>
      <c r="O40" s="21">
        <v>484.4480762967068</v>
      </c>
      <c r="P40" s="21">
        <v>685.92868876374871</v>
      </c>
      <c r="Q40" s="21">
        <v>699.14139696847792</v>
      </c>
      <c r="R40" s="21">
        <v>868.37742873155094</v>
      </c>
      <c r="S40" s="21">
        <v>1439.943790042267</v>
      </c>
      <c r="T40" s="21">
        <v>2297.3397006828095</v>
      </c>
      <c r="U40" s="21">
        <v>2966.0931099681343</v>
      </c>
    </row>
    <row r="41" spans="1:21" ht="13" x14ac:dyDescent="0.25">
      <c r="A41" s="13" t="s">
        <v>8</v>
      </c>
      <c r="B41" s="21">
        <v>93.451522516257384</v>
      </c>
      <c r="C41" s="21">
        <v>95.766545096303759</v>
      </c>
      <c r="D41" s="21">
        <v>117.36906343748282</v>
      </c>
      <c r="E41" s="21">
        <v>124.049420714766</v>
      </c>
      <c r="F41" s="21">
        <v>170.52320956244114</v>
      </c>
      <c r="G41" s="21">
        <v>205.61474523432364</v>
      </c>
      <c r="H41" s="21">
        <v>264.50518759992997</v>
      </c>
      <c r="I41" s="21">
        <v>388.70981317307439</v>
      </c>
      <c r="J41" s="21">
        <v>506.51606491452338</v>
      </c>
      <c r="K41" s="21">
        <v>565.40118541709319</v>
      </c>
      <c r="L41" s="21">
        <v>747.56926394978757</v>
      </c>
      <c r="M41" s="21">
        <v>981.06930440288738</v>
      </c>
      <c r="N41" s="21">
        <v>1456.9392253221449</v>
      </c>
      <c r="O41" s="21">
        <v>1965.5757781826928</v>
      </c>
      <c r="P41" s="21">
        <v>2878.5410841607491</v>
      </c>
      <c r="Q41" s="21">
        <v>3540.0865904086595</v>
      </c>
      <c r="R41" s="21">
        <v>4153.4617542951592</v>
      </c>
      <c r="S41" s="21">
        <v>5513.1805253213979</v>
      </c>
      <c r="T41" s="21">
        <v>7633.8223427112507</v>
      </c>
      <c r="U41" s="21">
        <v>11956.246698483184</v>
      </c>
    </row>
    <row r="42" spans="1:21" ht="13" x14ac:dyDescent="0.3">
      <c r="A42" s="15" t="s">
        <v>10</v>
      </c>
      <c r="B42" s="20">
        <v>1133.8865688217375</v>
      </c>
      <c r="C42" s="20">
        <v>1033.4259591845776</v>
      </c>
      <c r="D42" s="20">
        <v>1137.1630882019981</v>
      </c>
      <c r="E42" s="20">
        <v>1310.0935794316738</v>
      </c>
      <c r="F42" s="20">
        <v>1718.0272141369537</v>
      </c>
      <c r="G42" s="20">
        <v>2225.4930038294779</v>
      </c>
      <c r="H42" s="20">
        <v>2840.6227281118836</v>
      </c>
      <c r="I42" s="20">
        <v>4027.3501442110683</v>
      </c>
      <c r="J42" s="20">
        <v>4805.2959943850237</v>
      </c>
      <c r="K42" s="20">
        <v>5741.8808641573441</v>
      </c>
      <c r="L42" s="20">
        <v>7847.3731822254194</v>
      </c>
      <c r="M42" s="20">
        <v>10096.743740353353</v>
      </c>
      <c r="N42" s="20">
        <v>12986.141112344401</v>
      </c>
      <c r="O42" s="20">
        <v>17773.817180910675</v>
      </c>
      <c r="P42" s="20">
        <v>25604.531451977018</v>
      </c>
      <c r="Q42" s="20">
        <v>34125.292332802332</v>
      </c>
      <c r="R42" s="20">
        <v>43724.849485355502</v>
      </c>
      <c r="S42" s="20">
        <v>55374.785183214102</v>
      </c>
      <c r="T42" s="20">
        <v>79133.671175494979</v>
      </c>
      <c r="U42" s="20">
        <v>103806.16997613022</v>
      </c>
    </row>
    <row r="43" spans="1:2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1" x14ac:dyDescent="0.25">
      <c r="A44" t="s">
        <v>78</v>
      </c>
    </row>
    <row r="82" spans="1:1" x14ac:dyDescent="0.25">
      <c r="A82" s="7"/>
    </row>
    <row r="85" spans="1:1" x14ac:dyDescent="0.25">
      <c r="A85" s="7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Indicadores agregados</vt:lpstr>
      <vt:lpstr>Según categorías</vt:lpstr>
      <vt:lpstr>Según clases</vt:lpstr>
      <vt:lpstr>Buenos Aires</vt:lpstr>
      <vt:lpstr>Ciudad de Buenos Aires</vt:lpstr>
      <vt:lpstr>Catamarca</vt:lpstr>
      <vt:lpstr>Chaco</vt:lpstr>
      <vt:lpstr>Chubut</vt:lpstr>
      <vt:lpstr>Córdoba</vt:lpstr>
      <vt:lpstr>Corrientes</vt:lpstr>
      <vt:lpstr>Entre Ríos</vt:lpstr>
      <vt:lpstr>Formosa</vt:lpstr>
      <vt:lpstr>Jujuy</vt:lpstr>
      <vt:lpstr>La Pampa</vt:lpstr>
      <vt:lpstr>La Rioja</vt:lpstr>
      <vt:lpstr>Mendoza</vt:lpstr>
      <vt:lpstr>Misiones</vt:lpstr>
      <vt:lpstr>Neuquén</vt:lpstr>
      <vt:lpstr>Río Negro</vt:lpstr>
      <vt:lpstr>Salta</vt:lpstr>
      <vt:lpstr>San Juan</vt:lpstr>
      <vt:lpstr>San Luis</vt:lpstr>
      <vt:lpstr>Santa Cruz</vt:lpstr>
      <vt:lpstr>Santa Fe</vt:lpstr>
      <vt:lpstr>Santiago del Estero</vt:lpstr>
      <vt:lpstr>Tierra del Fuego</vt:lpstr>
      <vt:lpstr>Tucumán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Rodriguez</dc:creator>
  <cp:lastModifiedBy>Natalia Martinez</cp:lastModifiedBy>
  <cp:lastPrinted>2006-11-28T22:40:14Z</cp:lastPrinted>
  <dcterms:created xsi:type="dcterms:W3CDTF">2005-08-29T18:43:22Z</dcterms:created>
  <dcterms:modified xsi:type="dcterms:W3CDTF">2022-04-27T20:48:16Z</dcterms:modified>
</cp:coreProperties>
</file>