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PET\040 Cuestionarios\10 Modelo Enviado\Exportadores\"/>
    </mc:Choice>
  </mc:AlternateContent>
  <bookViews>
    <workbookView xWindow="480" yWindow="120" windowWidth="7980" windowHeight="6285"/>
  </bookViews>
  <sheets>
    <sheet name="anexo" sheetId="4" r:id="rId1"/>
    <sheet name="1.modelos" sheetId="8" r:id="rId2"/>
    <sheet name="2-total país" sheetId="1" r:id="rId3"/>
    <sheet name="3-precios a otros destinos" sheetId="7" r:id="rId4"/>
    <sheet name="4-volumenes" sheetId="2" r:id="rId5"/>
    <sheet name="5-expo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l" localSheetId="1">[5]PARAMETROS!$C$5</definedName>
    <definedName name="al">[1]PARAMETROS!$C$5</definedName>
    <definedName name="año1">'[2]0a_Parámetros'!$H$7</definedName>
    <definedName name="_xlnm.Print_Area" localSheetId="1">'1.modelos'!$A$1:$G$52</definedName>
    <definedName name="_xlnm.Print_Area" localSheetId="2">'2-total país'!$A$1:$C$16</definedName>
    <definedName name="_xlnm.Print_Area" localSheetId="3">'3-precios a otros destinos'!$B$1:$Q$66</definedName>
    <definedName name="_xlnm.Print_Area" localSheetId="4">'4-volumenes'!$A$1:$F$27</definedName>
    <definedName name="_xlnm.Print_Area" localSheetId="5">'5-expo'!$A$1:$C$66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66" i="3" l="1"/>
  <c r="A65" i="3"/>
  <c r="A63" i="3"/>
  <c r="A62" i="3"/>
  <c r="A61" i="3"/>
  <c r="A60" i="3"/>
  <c r="A59" i="3"/>
  <c r="A58" i="3"/>
  <c r="A45" i="3"/>
  <c r="A21" i="3"/>
  <c r="A17" i="3"/>
  <c r="A8" i="3"/>
  <c r="A15" i="2"/>
  <c r="A14" i="2"/>
  <c r="A12" i="2"/>
  <c r="A8" i="2"/>
  <c r="A9" i="2"/>
  <c r="A10" i="2"/>
  <c r="A11" i="2"/>
  <c r="A7" i="2"/>
  <c r="B66" i="7"/>
  <c r="B76" i="7"/>
  <c r="B65" i="7"/>
  <c r="B75" i="7"/>
  <c r="B63" i="7"/>
  <c r="B74" i="7"/>
  <c r="B62" i="7"/>
  <c r="B60" i="7"/>
  <c r="B59" i="7"/>
  <c r="B58" i="7"/>
  <c r="B61" i="7"/>
  <c r="B53" i="7"/>
  <c r="A52" i="3"/>
  <c r="B52" i="7"/>
  <c r="A51" i="3"/>
  <c r="B51" i="7"/>
  <c r="A50" i="3"/>
  <c r="B50" i="7"/>
  <c r="A49" i="3"/>
  <c r="B49" i="7"/>
  <c r="A48" i="3"/>
  <c r="B48" i="7"/>
  <c r="A47" i="3"/>
  <c r="B47" i="7"/>
  <c r="A46" i="3"/>
  <c r="B46" i="7"/>
  <c r="B45" i="7"/>
  <c r="A44" i="3"/>
  <c r="B44" i="7"/>
  <c r="A43" i="3"/>
  <c r="B43" i="7"/>
  <c r="A42" i="3"/>
  <c r="B42" i="7"/>
  <c r="A41" i="3"/>
  <c r="B41" i="7"/>
  <c r="A40" i="3"/>
  <c r="B40" i="7"/>
  <c r="A39" i="3"/>
  <c r="B39" i="7"/>
  <c r="A38" i="3"/>
  <c r="B38" i="7"/>
  <c r="A37" i="3"/>
  <c r="B37" i="7"/>
  <c r="A36" i="3"/>
  <c r="B36" i="7"/>
  <c r="A35" i="3"/>
  <c r="B35" i="7"/>
  <c r="A34" i="3"/>
  <c r="B34" i="7"/>
  <c r="A33" i="3"/>
  <c r="B33" i="7"/>
  <c r="A32" i="3"/>
  <c r="B32" i="7"/>
  <c r="A31" i="3"/>
  <c r="B31" i="7"/>
  <c r="A30" i="3"/>
  <c r="B30" i="7"/>
  <c r="A29" i="3"/>
  <c r="B29" i="7"/>
  <c r="A28" i="3"/>
  <c r="B28" i="7"/>
  <c r="A27" i="3"/>
  <c r="B27" i="7"/>
  <c r="A26" i="3"/>
  <c r="B26" i="7"/>
  <c r="A25" i="3"/>
  <c r="B25" i="7"/>
  <c r="A24" i="3"/>
  <c r="B24" i="7"/>
  <c r="A23" i="3"/>
  <c r="B23" i="7"/>
  <c r="A22" i="3"/>
  <c r="B22" i="7"/>
  <c r="B21" i="7"/>
  <c r="A20" i="3"/>
  <c r="B20" i="7"/>
  <c r="A19" i="3"/>
  <c r="B19" i="7"/>
  <c r="A18" i="3"/>
  <c r="B18" i="7"/>
  <c r="B17" i="7"/>
  <c r="A16" i="3"/>
  <c r="B16" i="7"/>
  <c r="A15" i="3"/>
  <c r="B15" i="7"/>
  <c r="A14" i="3"/>
  <c r="B14" i="7"/>
  <c r="A13" i="3"/>
  <c r="B13" i="7"/>
  <c r="A12" i="3"/>
  <c r="B12" i="7"/>
  <c r="A11" i="3"/>
  <c r="B11" i="7"/>
  <c r="A10" i="3"/>
  <c r="B10" i="7"/>
  <c r="A9" i="3"/>
  <c r="B9" i="7"/>
  <c r="G6" i="7"/>
  <c r="K6" i="7"/>
  <c r="O6" i="7"/>
  <c r="B54" i="7"/>
  <c r="B55" i="7"/>
  <c r="B56" i="7"/>
  <c r="B72" i="7"/>
  <c r="C72" i="7"/>
  <c r="D72" i="7"/>
  <c r="G72" i="7"/>
  <c r="H72" i="7"/>
  <c r="K72" i="7"/>
  <c r="L72" i="7"/>
  <c r="O72" i="7"/>
  <c r="P72" i="7"/>
  <c r="B73" i="7"/>
  <c r="C73" i="7"/>
  <c r="D73" i="7"/>
  <c r="G73" i="7"/>
  <c r="H73" i="7"/>
  <c r="K73" i="7"/>
  <c r="L73" i="7"/>
  <c r="O73" i="7"/>
  <c r="P73" i="7"/>
  <c r="C74" i="7"/>
  <c r="D74" i="7"/>
  <c r="G74" i="7"/>
  <c r="H74" i="7"/>
  <c r="K74" i="7"/>
  <c r="L74" i="7"/>
  <c r="O74" i="7"/>
  <c r="P74" i="7"/>
  <c r="C75" i="7"/>
  <c r="D75" i="7"/>
  <c r="G75" i="7"/>
  <c r="H75" i="7"/>
  <c r="K75" i="7"/>
  <c r="L75" i="7"/>
  <c r="O75" i="7"/>
  <c r="P75" i="7"/>
  <c r="C76" i="7"/>
  <c r="D76" i="7"/>
  <c r="G76" i="7"/>
  <c r="H76" i="7"/>
  <c r="K76" i="7"/>
  <c r="L76" i="7"/>
  <c r="O76" i="7"/>
  <c r="P76" i="7"/>
  <c r="A27" i="2"/>
  <c r="A26" i="2"/>
  <c r="F3" i="4"/>
</calcChain>
</file>

<file path=xl/sharedStrings.xml><?xml version="1.0" encoding="utf-8"?>
<sst xmlns="http://schemas.openxmlformats.org/spreadsheetml/2006/main" count="156" uniqueCount="65">
  <si>
    <t>año</t>
  </si>
  <si>
    <t>ANEXO ESTADÍSTICO</t>
  </si>
  <si>
    <t>Cuadro N° 1</t>
  </si>
  <si>
    <t>RANKING</t>
  </si>
  <si>
    <t>1° tipo</t>
  </si>
  <si>
    <t>%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</si>
  <si>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</si>
  <si>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</si>
  <si>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</si>
  <si>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</si>
  <si>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</si>
  <si>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</si>
  <si>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</si>
  <si>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</si>
  <si>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</si>
  <si>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</si>
  <si>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</si>
  <si>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</si>
  <si>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</si>
  <si>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</si>
  <si>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</si>
  <si>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</si>
  <si>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Cuadro N° 5</t>
  </si>
  <si>
    <t>Exportaciones totales</t>
  </si>
  <si>
    <t>Cuadro Nº 4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</si>
  <si>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</si>
  <si>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</si>
  <si>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</si>
  <si>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</si>
  <si>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</si>
  <si>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</si>
  <si>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</si>
  <si>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</si>
  <si>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</si>
  <si>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</si>
  <si>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t>PET</t>
  </si>
  <si>
    <t>ene-sep 2018</t>
  </si>
  <si>
    <t>China</t>
  </si>
  <si>
    <t>ene-sep 2017</t>
  </si>
  <si>
    <t>en dólares FOB por tonelada</t>
  </si>
  <si>
    <t>1 tonelada de PET</t>
  </si>
  <si>
    <t>Cuadro Nº 3</t>
  </si>
  <si>
    <t>Capacidad de Producción, Producción, Ventas, Exportaciones y Existencia de PET</t>
  </si>
  <si>
    <t>Toneladas</t>
  </si>
  <si>
    <t xml:space="preserve">Producción y Exportaciones de PET </t>
  </si>
  <si>
    <t>Capacidad de Producción total del pais</t>
  </si>
  <si>
    <t>Producción total del pais</t>
  </si>
  <si>
    <t>Exportaciones total del pais</t>
  </si>
  <si>
    <t>Cuadro Nº 2</t>
  </si>
  <si>
    <r>
      <t xml:space="preserve">Tipos de </t>
    </r>
    <r>
      <rPr>
        <b/>
        <i/>
        <u/>
        <sz val="10"/>
        <rFont val="Arial"/>
        <family val="2"/>
      </rPr>
      <t/>
    </r>
  </si>
  <si>
    <t>Características físicas, técnicas, etc. [COMPLETE EN CADA RENGLÓN]</t>
  </si>
  <si>
    <t>Ene-Sept 2017</t>
  </si>
  <si>
    <t>Ene-Sept 2018</t>
  </si>
  <si>
    <t>Viscocidad intrinseca (dl/g):</t>
  </si>
  <si>
    <t>Punto de fusión (melting point ) (ºC):</t>
  </si>
  <si>
    <t>Carboxilo terminal (carboxyl end group):</t>
  </si>
  <si>
    <t>Acetaldeido residual (ppm o mg/kg):</t>
  </si>
  <si>
    <t>Contenido de humedad (% en peso):</t>
  </si>
  <si>
    <t>Finos (ppm):</t>
  </si>
  <si>
    <t>Densidad (g/cm3):</t>
  </si>
  <si>
    <t>Color:</t>
  </si>
  <si>
    <t>Otros [ESPECIFIQUE]:</t>
  </si>
  <si>
    <t>4° tipo</t>
  </si>
  <si>
    <t>.....° tipo</t>
  </si>
  <si>
    <t>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</si>
</sst>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1"/>
    <xf numFmtId="0" fontId="8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7" fontId="2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4" fontId="11" fillId="2" borderId="32" xfId="0" applyNumberFormat="1" applyFont="1" applyFill="1" applyBorder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4" fontId="11" fillId="2" borderId="33" xfId="0" applyNumberFormat="1" applyFont="1" applyFill="1" applyBorder="1" applyAlignment="1" applyProtection="1">
      <alignment horizontal="center"/>
    </xf>
    <xf numFmtId="4" fontId="11" fillId="2" borderId="3" xfId="0" applyNumberFormat="1" applyFont="1" applyFill="1" applyBorder="1" applyAlignment="1" applyProtection="1">
      <alignment horizontal="center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4" fontId="11" fillId="2" borderId="34" xfId="0" applyNumberFormat="1" applyFont="1" applyFill="1" applyBorder="1" applyAlignment="1" applyProtection="1">
      <alignment horizontal="center"/>
    </xf>
    <xf numFmtId="4" fontId="11" fillId="2" borderId="4" xfId="0" applyNumberFormat="1" applyFont="1" applyFill="1" applyBorder="1" applyAlignment="1" applyProtection="1">
      <alignment horizontal="center"/>
    </xf>
    <xf numFmtId="4" fontId="11" fillId="2" borderId="6" xfId="0" applyNumberFormat="1" applyFont="1" applyFill="1" applyBorder="1" applyAlignment="1" applyProtection="1">
      <alignment horizontal="center"/>
    </xf>
    <xf numFmtId="4" fontId="11" fillId="2" borderId="4" xfId="0" quotePrefix="1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centerContinuous"/>
      <protection locked="0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0" xfId="0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17" fontId="2" fillId="3" borderId="0" xfId="0" applyNumberFormat="1" applyFont="1" applyFill="1" applyBorder="1" applyAlignment="1" applyProtection="1">
      <alignment horizontal="center"/>
      <protection locked="0"/>
    </xf>
    <xf numFmtId="17" fontId="2" fillId="3" borderId="2" xfId="0" applyNumberFormat="1" applyFont="1" applyFill="1" applyBorder="1" applyAlignment="1" applyProtection="1">
      <alignment horizontal="center"/>
      <protection locked="0"/>
    </xf>
    <xf numFmtId="17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/>
    <xf numFmtId="0" fontId="0" fillId="3" borderId="0" xfId="0" applyFill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38" xfId="0" applyNumberFormat="1" applyFont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8" fillId="0" borderId="0" xfId="3" applyAlignment="1" applyProtection="1">
      <alignment horizontal="centerContinuous"/>
      <protection locked="0"/>
    </xf>
    <xf numFmtId="0" fontId="8" fillId="0" borderId="0" xfId="3" applyProtection="1">
      <protection locked="0"/>
    </xf>
    <xf numFmtId="0" fontId="2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8" fillId="0" borderId="0" xfId="3" applyFont="1" applyFill="1" applyAlignment="1" applyProtection="1">
      <alignment horizontal="centerContinuous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Continuous"/>
      <protection locked="0"/>
    </xf>
    <xf numFmtId="0" fontId="2" fillId="0" borderId="6" xfId="3" applyFont="1" applyFill="1" applyBorder="1" applyAlignment="1" applyProtection="1">
      <alignment horizontal="center" vertical="center" wrapText="1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2" fillId="0" borderId="26" xfId="3" applyFont="1" applyBorder="1" applyAlignment="1">
      <alignment horizontal="left"/>
    </xf>
    <xf numFmtId="0" fontId="8" fillId="0" borderId="36" xfId="3" applyFont="1" applyBorder="1" applyAlignment="1" applyProtection="1">
      <alignment horizontal="right"/>
      <protection locked="0"/>
    </xf>
    <xf numFmtId="0" fontId="8" fillId="0" borderId="8" xfId="3" applyFont="1" applyBorder="1" applyAlignment="1" applyProtection="1">
      <alignment horizontal="right"/>
      <protection locked="0"/>
    </xf>
    <xf numFmtId="0" fontId="4" fillId="0" borderId="41" xfId="3" applyFont="1" applyBorder="1" applyProtection="1">
      <protection locked="0"/>
    </xf>
    <xf numFmtId="0" fontId="2" fillId="0" borderId="27" xfId="3" applyFont="1" applyBorder="1" applyAlignment="1">
      <alignment horizontal="left"/>
    </xf>
    <xf numFmtId="0" fontId="8" fillId="2" borderId="35" xfId="3" applyFont="1" applyFill="1" applyBorder="1" applyAlignment="1" applyProtection="1">
      <alignment horizontal="right"/>
      <protection locked="0"/>
    </xf>
    <xf numFmtId="0" fontId="8" fillId="2" borderId="9" xfId="3" applyFont="1" applyFill="1" applyBorder="1" applyAlignment="1" applyProtection="1">
      <alignment horizontal="right"/>
      <protection locked="0"/>
    </xf>
    <xf numFmtId="0" fontId="8" fillId="0" borderId="0" xfId="3" applyFont="1" applyBorder="1" applyAlignment="1">
      <alignment wrapText="1"/>
    </xf>
    <xf numFmtId="0" fontId="2" fillId="0" borderId="0" xfId="3" applyFont="1" applyBorder="1" applyAlignment="1">
      <alignment horizontal="center" wrapText="1"/>
    </xf>
    <xf numFmtId="0" fontId="8" fillId="0" borderId="0" xfId="3" applyBorder="1" applyProtection="1">
      <protection locked="0"/>
    </xf>
    <xf numFmtId="0" fontId="2" fillId="0" borderId="27" xfId="3" applyFont="1" applyBorder="1" applyAlignment="1">
      <alignment horizontal="left" wrapText="1"/>
    </xf>
    <xf numFmtId="0" fontId="2" fillId="0" borderId="29" xfId="3" applyFont="1" applyBorder="1" applyAlignment="1">
      <alignment horizontal="left"/>
    </xf>
    <xf numFmtId="0" fontId="8" fillId="2" borderId="42" xfId="3" applyFont="1" applyFill="1" applyBorder="1" applyAlignment="1" applyProtection="1">
      <alignment horizontal="right"/>
      <protection locked="0"/>
    </xf>
    <xf numFmtId="0" fontId="8" fillId="2" borderId="12" xfId="3" applyFont="1" applyFill="1" applyBorder="1" applyAlignment="1" applyProtection="1">
      <alignment horizontal="right"/>
      <protection locked="0"/>
    </xf>
    <xf numFmtId="0" fontId="4" fillId="0" borderId="24" xfId="3" applyFont="1" applyBorder="1" applyProtection="1">
      <protection locked="0"/>
    </xf>
    <xf numFmtId="0" fontId="2" fillId="0" borderId="40" xfId="3" applyFont="1" applyBorder="1" applyAlignment="1">
      <alignment horizontal="left"/>
    </xf>
    <xf numFmtId="0" fontId="8" fillId="2" borderId="37" xfId="3" applyFont="1" applyFill="1" applyBorder="1" applyAlignment="1" applyProtection="1">
      <alignment horizontal="right"/>
      <protection locked="0"/>
    </xf>
    <xf numFmtId="0" fontId="8" fillId="2" borderId="10" xfId="3" applyFont="1" applyFill="1" applyBorder="1" applyAlignment="1" applyProtection="1">
      <alignment horizontal="right"/>
      <protection locked="0"/>
    </xf>
    <xf numFmtId="0" fontId="4" fillId="0" borderId="19" xfId="3" applyFont="1" applyBorder="1" applyProtection="1">
      <protection locked="0"/>
    </xf>
    <xf numFmtId="0" fontId="8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left"/>
    </xf>
    <xf numFmtId="0" fontId="4" fillId="0" borderId="6" xfId="3" applyFont="1" applyBorder="1" applyProtection="1">
      <protection locked="0"/>
    </xf>
    <xf numFmtId="0" fontId="4" fillId="0" borderId="7" xfId="3" applyFont="1" applyBorder="1" applyProtection="1">
      <protection locked="0"/>
    </xf>
    <xf numFmtId="0" fontId="8" fillId="0" borderId="5" xfId="3" applyBorder="1" applyProtection="1">
      <protection locked="0"/>
    </xf>
    <xf numFmtId="0" fontId="2" fillId="0" borderId="5" xfId="3" applyFont="1" applyBorder="1" applyAlignment="1" applyProtection="1">
      <alignment horizontal="center"/>
      <protection locked="0"/>
    </xf>
    <xf numFmtId="9" fontId="8" fillId="0" borderId="5" xfId="3" applyNumberFormat="1" applyBorder="1" applyProtection="1">
      <protection locked="0"/>
    </xf>
    <xf numFmtId="0" fontId="8" fillId="0" borderId="0" xfId="3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43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8_PET/040%20Cuestionarios/10%20Modelo%20Enviado/Importadores%20Investigados/IMPORTADOR%20REVIS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3">
          <cell r="A53">
            <v>38991</v>
          </cell>
        </row>
        <row r="54">
          <cell r="A54">
            <v>39022</v>
          </cell>
        </row>
        <row r="55">
          <cell r="A55">
            <v>39052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 "/>
      <sheetName val="2- impo investigadas - CHINA"/>
      <sheetName val="2- impo investigadas COREA"/>
      <sheetName val="2- impo investigadas INDIA"/>
      <sheetName val="3- impo no inv"/>
      <sheetName val="3- impo no inv1"/>
      <sheetName val="4-costos CHINA"/>
      <sheetName val="4-costos COREA"/>
      <sheetName val="4-costos INDIA"/>
      <sheetName val="5-costos Otros"/>
      <sheetName val="6- Compras internas"/>
      <sheetName val="7- reventa"/>
      <sheetName val="8 existencias"/>
      <sheetName val="9 - Precios internacionales"/>
      <sheetName val="10.costos preforma "/>
    </sheetNames>
    <sheetDataSet>
      <sheetData sheetId="0"/>
      <sheetData sheetId="1"/>
      <sheetData sheetId="2"/>
      <sheetData sheetId="3">
        <row r="8">
          <cell r="A8">
            <v>42005</v>
          </cell>
        </row>
        <row r="9">
          <cell r="A9">
            <v>42036</v>
          </cell>
        </row>
        <row r="10">
          <cell r="A10">
            <v>42064</v>
          </cell>
        </row>
        <row r="11">
          <cell r="A11">
            <v>42095</v>
          </cell>
        </row>
        <row r="12">
          <cell r="A12">
            <v>42125</v>
          </cell>
        </row>
        <row r="13">
          <cell r="A13">
            <v>42156</v>
          </cell>
        </row>
        <row r="14">
          <cell r="A14">
            <v>42186</v>
          </cell>
        </row>
        <row r="15">
          <cell r="A15">
            <v>42217</v>
          </cell>
        </row>
        <row r="16">
          <cell r="A16">
            <v>42248</v>
          </cell>
        </row>
        <row r="17">
          <cell r="A17">
            <v>42278</v>
          </cell>
        </row>
        <row r="18">
          <cell r="A18">
            <v>42309</v>
          </cell>
        </row>
        <row r="19">
          <cell r="A19">
            <v>42339</v>
          </cell>
        </row>
        <row r="20">
          <cell r="A20">
            <v>42370</v>
          </cell>
        </row>
        <row r="21">
          <cell r="A21">
            <v>42401</v>
          </cell>
        </row>
        <row r="22">
          <cell r="A22">
            <v>42430</v>
          </cell>
        </row>
        <row r="23">
          <cell r="A23">
            <v>42461</v>
          </cell>
        </row>
        <row r="24">
          <cell r="A24">
            <v>42491</v>
          </cell>
        </row>
        <row r="25">
          <cell r="A25">
            <v>42522</v>
          </cell>
        </row>
        <row r="26">
          <cell r="A26">
            <v>42552</v>
          </cell>
        </row>
        <row r="27">
          <cell r="A27">
            <v>42583</v>
          </cell>
        </row>
        <row r="28">
          <cell r="A28">
            <v>42614</v>
          </cell>
        </row>
        <row r="29">
          <cell r="A29">
            <v>42644</v>
          </cell>
        </row>
        <row r="30">
          <cell r="A30">
            <v>42675</v>
          </cell>
        </row>
        <row r="31">
          <cell r="A31">
            <v>42705</v>
          </cell>
        </row>
        <row r="32">
          <cell r="A32">
            <v>42736</v>
          </cell>
        </row>
        <row r="33">
          <cell r="A33">
            <v>42767</v>
          </cell>
        </row>
        <row r="34">
          <cell r="A34">
            <v>42795</v>
          </cell>
        </row>
        <row r="35">
          <cell r="A35">
            <v>42826</v>
          </cell>
        </row>
        <row r="36">
          <cell r="A36">
            <v>42856</v>
          </cell>
        </row>
        <row r="37">
          <cell r="A37">
            <v>42887</v>
          </cell>
        </row>
        <row r="38">
          <cell r="A38">
            <v>42917</v>
          </cell>
        </row>
        <row r="39">
          <cell r="A39">
            <v>42948</v>
          </cell>
        </row>
        <row r="40">
          <cell r="A40">
            <v>42979</v>
          </cell>
        </row>
        <row r="41">
          <cell r="A41">
            <v>43009</v>
          </cell>
        </row>
        <row r="42">
          <cell r="A42">
            <v>43040</v>
          </cell>
        </row>
        <row r="43">
          <cell r="A43">
            <v>43070</v>
          </cell>
        </row>
        <row r="44">
          <cell r="A44">
            <v>43101</v>
          </cell>
        </row>
        <row r="45">
          <cell r="A45">
            <v>43132</v>
          </cell>
        </row>
        <row r="46">
          <cell r="A46">
            <v>43160</v>
          </cell>
        </row>
        <row r="47">
          <cell r="A47">
            <v>43191</v>
          </cell>
        </row>
        <row r="48">
          <cell r="A48">
            <v>43221</v>
          </cell>
        </row>
        <row r="49">
          <cell r="A49">
            <v>43252</v>
          </cell>
        </row>
        <row r="50">
          <cell r="A50">
            <v>43282</v>
          </cell>
        </row>
        <row r="51">
          <cell r="A51">
            <v>43313</v>
          </cell>
        </row>
        <row r="52">
          <cell r="A52">
            <v>43344</v>
          </cell>
        </row>
        <row r="54">
          <cell r="A54">
            <v>2012</v>
          </cell>
        </row>
        <row r="55">
          <cell r="A55">
            <v>2013</v>
          </cell>
        </row>
        <row r="56">
          <cell r="A56">
            <v>2014</v>
          </cell>
        </row>
        <row r="57">
          <cell r="A57">
            <v>2015</v>
          </cell>
        </row>
        <row r="58">
          <cell r="A58">
            <v>2016</v>
          </cell>
        </row>
        <row r="59">
          <cell r="A59">
            <v>2017</v>
          </cell>
        </row>
        <row r="61">
          <cell r="A61" t="str">
            <v>ene-sep 2017</v>
          </cell>
        </row>
        <row r="62">
          <cell r="A62" t="str">
            <v>ene-sep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C22" sqref="C22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9" t="s">
        <v>1</v>
      </c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M52"/>
  <sheetViews>
    <sheetView showGridLines="0" topLeftCell="A13" zoomScale="75" workbookViewId="0">
      <selection activeCell="A2" sqref="A2"/>
    </sheetView>
  </sheetViews>
  <sheetFormatPr baseColWidth="10" defaultRowHeight="12.75" x14ac:dyDescent="0.2"/>
  <cols>
    <col min="1" max="1" width="17.85546875" style="129" customWidth="1"/>
    <col min="2" max="2" width="85.140625" style="129" customWidth="1"/>
    <col min="3" max="6" width="11.28515625" style="129" customWidth="1"/>
    <col min="7" max="9" width="11.42578125" style="129"/>
    <col min="10" max="10" width="19.5703125" style="129" customWidth="1"/>
    <col min="11" max="16384" width="11.42578125" style="129"/>
  </cols>
  <sheetData>
    <row r="1" spans="1:13" x14ac:dyDescent="0.2">
      <c r="A1" s="127" t="s">
        <v>2</v>
      </c>
      <c r="B1" s="128"/>
      <c r="C1" s="128"/>
      <c r="D1" s="128"/>
      <c r="E1" s="128"/>
      <c r="F1" s="128"/>
    </row>
    <row r="2" spans="1:13" s="132" customFormat="1" x14ac:dyDescent="0.2">
      <c r="A2" s="130" t="s">
        <v>49</v>
      </c>
      <c r="B2" s="131"/>
      <c r="C2" s="131"/>
      <c r="D2" s="131"/>
      <c r="E2" s="131"/>
      <c r="F2" s="131"/>
    </row>
    <row r="3" spans="1:13" s="132" customFormat="1" x14ac:dyDescent="0.2">
      <c r="A3" s="130" t="s">
        <v>35</v>
      </c>
      <c r="B3" s="133"/>
      <c r="C3" s="131"/>
      <c r="D3" s="131"/>
      <c r="E3" s="131"/>
      <c r="F3" s="131"/>
    </row>
    <row r="4" spans="1:13" x14ac:dyDescent="0.2">
      <c r="A4" s="127"/>
      <c r="B4" s="128"/>
      <c r="C4" s="128"/>
      <c r="D4" s="128"/>
      <c r="E4" s="128"/>
      <c r="F4" s="128"/>
    </row>
    <row r="5" spans="1:13" ht="13.5" thickBot="1" x14ac:dyDescent="0.25">
      <c r="A5" s="128"/>
      <c r="B5" s="127"/>
      <c r="C5" s="128"/>
      <c r="D5" s="128"/>
      <c r="E5" s="128"/>
      <c r="F5" s="128"/>
    </row>
    <row r="6" spans="1:13" ht="26.25" thickBot="1" x14ac:dyDescent="0.25">
      <c r="A6" s="134" t="s">
        <v>3</v>
      </c>
      <c r="B6" s="135" t="s">
        <v>50</v>
      </c>
      <c r="C6" s="136">
        <v>2015</v>
      </c>
      <c r="D6" s="136">
        <v>2016</v>
      </c>
      <c r="E6" s="136">
        <v>2017</v>
      </c>
      <c r="F6" s="136" t="s">
        <v>51</v>
      </c>
      <c r="G6" s="136" t="s">
        <v>52</v>
      </c>
    </row>
    <row r="7" spans="1:13" x14ac:dyDescent="0.2">
      <c r="A7" s="137"/>
      <c r="B7" s="138" t="s">
        <v>53</v>
      </c>
      <c r="C7" s="139" t="s">
        <v>5</v>
      </c>
      <c r="D7" s="139" t="s">
        <v>5</v>
      </c>
      <c r="E7" s="139" t="s">
        <v>5</v>
      </c>
      <c r="F7" s="139" t="s">
        <v>5</v>
      </c>
      <c r="G7" s="140" t="s">
        <v>5</v>
      </c>
    </row>
    <row r="8" spans="1:13" x14ac:dyDescent="0.2">
      <c r="A8" s="141" t="s">
        <v>4</v>
      </c>
      <c r="B8" s="142" t="s">
        <v>54</v>
      </c>
      <c r="C8" s="143"/>
      <c r="D8" s="143"/>
      <c r="E8" s="143"/>
      <c r="F8" s="143"/>
      <c r="G8" s="144"/>
      <c r="I8" s="164"/>
      <c r="J8" s="164"/>
      <c r="K8" s="146"/>
      <c r="L8" s="147"/>
      <c r="M8" s="147"/>
    </row>
    <row r="9" spans="1:13" x14ac:dyDescent="0.2">
      <c r="A9" s="141"/>
      <c r="B9" s="142" t="s">
        <v>55</v>
      </c>
      <c r="C9" s="143"/>
      <c r="D9" s="143"/>
      <c r="E9" s="143"/>
      <c r="F9" s="143"/>
      <c r="G9" s="144"/>
      <c r="I9" s="164"/>
      <c r="J9" s="164"/>
      <c r="K9" s="146"/>
      <c r="L9" s="147"/>
      <c r="M9" s="147"/>
    </row>
    <row r="10" spans="1:13" x14ac:dyDescent="0.2">
      <c r="A10" s="141"/>
      <c r="B10" s="142" t="s">
        <v>56</v>
      </c>
      <c r="C10" s="143"/>
      <c r="D10" s="143"/>
      <c r="E10" s="143"/>
      <c r="F10" s="143"/>
      <c r="G10" s="144"/>
      <c r="I10" s="164"/>
      <c r="J10" s="164"/>
      <c r="K10" s="146"/>
      <c r="L10" s="147"/>
      <c r="M10" s="147"/>
    </row>
    <row r="11" spans="1:13" x14ac:dyDescent="0.2">
      <c r="A11" s="141"/>
      <c r="B11" s="142" t="s">
        <v>57</v>
      </c>
      <c r="C11" s="143"/>
      <c r="D11" s="143"/>
      <c r="E11" s="143"/>
      <c r="F11" s="143"/>
      <c r="G11" s="144"/>
      <c r="I11" s="164"/>
      <c r="J11" s="164"/>
      <c r="K11" s="146"/>
      <c r="L11" s="147"/>
      <c r="M11" s="147"/>
    </row>
    <row r="12" spans="1:13" x14ac:dyDescent="0.2">
      <c r="A12" s="141"/>
      <c r="B12" s="148" t="s">
        <v>58</v>
      </c>
      <c r="C12" s="143"/>
      <c r="D12" s="143"/>
      <c r="E12" s="143"/>
      <c r="F12" s="143"/>
      <c r="G12" s="144"/>
      <c r="I12" s="164"/>
      <c r="J12" s="164"/>
      <c r="K12" s="146"/>
      <c r="L12" s="147"/>
      <c r="M12" s="147"/>
    </row>
    <row r="13" spans="1:13" x14ac:dyDescent="0.2">
      <c r="A13" s="141"/>
      <c r="B13" s="142" t="s">
        <v>59</v>
      </c>
      <c r="C13" s="143"/>
      <c r="D13" s="143"/>
      <c r="E13" s="143"/>
      <c r="F13" s="143"/>
      <c r="G13" s="144"/>
      <c r="I13" s="164"/>
      <c r="J13" s="164"/>
      <c r="K13" s="146"/>
      <c r="L13" s="147"/>
      <c r="M13" s="147"/>
    </row>
    <row r="14" spans="1:13" x14ac:dyDescent="0.2">
      <c r="A14" s="141"/>
      <c r="B14" s="149" t="s">
        <v>60</v>
      </c>
      <c r="C14" s="150"/>
      <c r="D14" s="150"/>
      <c r="E14" s="150"/>
      <c r="F14" s="150"/>
      <c r="G14" s="151"/>
      <c r="I14" s="145"/>
      <c r="J14" s="145"/>
      <c r="K14" s="146"/>
      <c r="L14" s="147"/>
      <c r="M14" s="147"/>
    </row>
    <row r="15" spans="1:13" ht="13.5" thickBot="1" x14ac:dyDescent="0.25">
      <c r="A15" s="152"/>
      <c r="B15" s="153" t="s">
        <v>61</v>
      </c>
      <c r="C15" s="154"/>
      <c r="D15" s="154"/>
      <c r="E15" s="154"/>
      <c r="F15" s="154"/>
      <c r="G15" s="155"/>
      <c r="I15" s="164"/>
      <c r="J15" s="164"/>
      <c r="K15" s="146"/>
      <c r="L15" s="147"/>
      <c r="M15" s="147"/>
    </row>
    <row r="16" spans="1:13" x14ac:dyDescent="0.2">
      <c r="A16" s="156"/>
      <c r="B16" s="138" t="s">
        <v>53</v>
      </c>
      <c r="C16" s="139" t="s">
        <v>5</v>
      </c>
      <c r="D16" s="139" t="s">
        <v>5</v>
      </c>
      <c r="E16" s="139" t="s">
        <v>5</v>
      </c>
      <c r="F16" s="139" t="s">
        <v>5</v>
      </c>
      <c r="G16" s="140" t="s">
        <v>5</v>
      </c>
      <c r="I16" s="164"/>
      <c r="J16" s="157"/>
      <c r="K16" s="146"/>
      <c r="L16" s="147"/>
      <c r="M16" s="147"/>
    </row>
    <row r="17" spans="1:13" x14ac:dyDescent="0.2">
      <c r="A17" s="156"/>
      <c r="B17" s="142" t="s">
        <v>54</v>
      </c>
      <c r="C17" s="143"/>
      <c r="D17" s="143"/>
      <c r="E17" s="143"/>
      <c r="F17" s="143"/>
      <c r="G17" s="144"/>
      <c r="I17" s="164"/>
      <c r="J17" s="157"/>
      <c r="K17" s="146"/>
      <c r="L17" s="147"/>
      <c r="M17" s="147"/>
    </row>
    <row r="18" spans="1:13" x14ac:dyDescent="0.2">
      <c r="A18" s="156"/>
      <c r="B18" s="142" t="s">
        <v>55</v>
      </c>
      <c r="C18" s="143"/>
      <c r="D18" s="143"/>
      <c r="E18" s="143"/>
      <c r="F18" s="143"/>
      <c r="G18" s="144"/>
      <c r="I18" s="164"/>
      <c r="J18" s="157"/>
      <c r="K18" s="146"/>
      <c r="L18" s="147"/>
      <c r="M18" s="147"/>
    </row>
    <row r="19" spans="1:13" x14ac:dyDescent="0.2">
      <c r="A19" s="156"/>
      <c r="B19" s="142" t="s">
        <v>56</v>
      </c>
      <c r="C19" s="143"/>
      <c r="D19" s="143"/>
      <c r="E19" s="143"/>
      <c r="F19" s="143"/>
      <c r="G19" s="144"/>
      <c r="I19" s="147"/>
      <c r="J19" s="147"/>
      <c r="K19" s="147"/>
      <c r="L19" s="147"/>
      <c r="M19" s="147"/>
    </row>
    <row r="20" spans="1:13" x14ac:dyDescent="0.2">
      <c r="A20" s="156" t="s">
        <v>6</v>
      </c>
      <c r="B20" s="142" t="s">
        <v>57</v>
      </c>
      <c r="C20" s="143"/>
      <c r="D20" s="143"/>
      <c r="E20" s="143"/>
      <c r="F20" s="143"/>
      <c r="G20" s="144"/>
      <c r="I20" s="147"/>
      <c r="J20" s="147"/>
      <c r="K20" s="147"/>
      <c r="L20" s="147"/>
      <c r="M20" s="147"/>
    </row>
    <row r="21" spans="1:13" x14ac:dyDescent="0.2">
      <c r="A21" s="156"/>
      <c r="B21" s="148" t="s">
        <v>58</v>
      </c>
      <c r="C21" s="143"/>
      <c r="D21" s="143"/>
      <c r="E21" s="143"/>
      <c r="F21" s="143"/>
      <c r="G21" s="144"/>
      <c r="I21" s="158"/>
      <c r="J21" s="147"/>
      <c r="K21" s="147"/>
      <c r="L21" s="147"/>
      <c r="M21" s="147"/>
    </row>
    <row r="22" spans="1:13" x14ac:dyDescent="0.2">
      <c r="A22" s="156"/>
      <c r="B22" s="142" t="s">
        <v>59</v>
      </c>
      <c r="C22" s="143"/>
      <c r="D22" s="143"/>
      <c r="E22" s="143"/>
      <c r="F22" s="143"/>
      <c r="G22" s="144"/>
      <c r="I22" s="158"/>
      <c r="J22" s="147"/>
      <c r="K22" s="147"/>
      <c r="L22" s="147"/>
      <c r="M22" s="147"/>
    </row>
    <row r="23" spans="1:13" x14ac:dyDescent="0.2">
      <c r="A23" s="156"/>
      <c r="B23" s="149" t="s">
        <v>60</v>
      </c>
      <c r="C23" s="150"/>
      <c r="D23" s="150"/>
      <c r="E23" s="150"/>
      <c r="F23" s="150"/>
      <c r="G23" s="151"/>
      <c r="I23" s="158"/>
      <c r="J23" s="147"/>
      <c r="K23" s="147"/>
      <c r="L23" s="147"/>
      <c r="M23" s="147"/>
    </row>
    <row r="24" spans="1:13" ht="13.5" thickBot="1" x14ac:dyDescent="0.25">
      <c r="A24" s="156"/>
      <c r="B24" s="153" t="s">
        <v>61</v>
      </c>
      <c r="C24" s="154"/>
      <c r="D24" s="154"/>
      <c r="E24" s="154"/>
      <c r="F24" s="154"/>
      <c r="G24" s="155"/>
      <c r="I24" s="158"/>
      <c r="J24" s="147"/>
      <c r="K24" s="147"/>
      <c r="L24" s="147"/>
      <c r="M24" s="147"/>
    </row>
    <row r="25" spans="1:13" x14ac:dyDescent="0.2">
      <c r="A25" s="159" t="s">
        <v>7</v>
      </c>
      <c r="B25" s="138" t="s">
        <v>53</v>
      </c>
      <c r="C25" s="139" t="s">
        <v>5</v>
      </c>
      <c r="D25" s="139" t="s">
        <v>5</v>
      </c>
      <c r="E25" s="139" t="s">
        <v>5</v>
      </c>
      <c r="F25" s="139" t="s">
        <v>5</v>
      </c>
      <c r="G25" s="140" t="s">
        <v>5</v>
      </c>
      <c r="I25" s="147"/>
      <c r="J25" s="147"/>
      <c r="K25" s="147"/>
      <c r="L25" s="147"/>
      <c r="M25" s="147"/>
    </row>
    <row r="26" spans="1:13" x14ac:dyDescent="0.2">
      <c r="A26" s="156"/>
      <c r="B26" s="142" t="s">
        <v>54</v>
      </c>
      <c r="C26" s="143"/>
      <c r="D26" s="143"/>
      <c r="E26" s="143"/>
      <c r="F26" s="143"/>
      <c r="G26" s="144"/>
    </row>
    <row r="27" spans="1:13" x14ac:dyDescent="0.2">
      <c r="A27" s="156"/>
      <c r="B27" s="142" t="s">
        <v>55</v>
      </c>
      <c r="C27" s="143"/>
      <c r="D27" s="143"/>
      <c r="E27" s="143"/>
      <c r="F27" s="143"/>
      <c r="G27" s="144"/>
    </row>
    <row r="28" spans="1:13" x14ac:dyDescent="0.2">
      <c r="A28" s="156"/>
      <c r="B28" s="142" t="s">
        <v>56</v>
      </c>
      <c r="C28" s="143"/>
      <c r="D28" s="143"/>
      <c r="E28" s="143"/>
      <c r="F28" s="143"/>
      <c r="G28" s="144"/>
    </row>
    <row r="29" spans="1:13" x14ac:dyDescent="0.2">
      <c r="A29" s="156"/>
      <c r="B29" s="142" t="s">
        <v>57</v>
      </c>
      <c r="C29" s="143"/>
      <c r="D29" s="143"/>
      <c r="E29" s="143"/>
      <c r="F29" s="143"/>
      <c r="G29" s="144"/>
    </row>
    <row r="30" spans="1:13" x14ac:dyDescent="0.2">
      <c r="A30" s="156"/>
      <c r="B30" s="148" t="s">
        <v>58</v>
      </c>
      <c r="C30" s="143"/>
      <c r="D30" s="143"/>
      <c r="E30" s="143"/>
      <c r="F30" s="143"/>
      <c r="G30" s="144"/>
    </row>
    <row r="31" spans="1:13" x14ac:dyDescent="0.2">
      <c r="A31" s="156"/>
      <c r="B31" s="142" t="s">
        <v>59</v>
      </c>
      <c r="C31" s="143"/>
      <c r="D31" s="143"/>
      <c r="E31" s="143"/>
      <c r="F31" s="143"/>
      <c r="G31" s="144"/>
    </row>
    <row r="32" spans="1:13" x14ac:dyDescent="0.2">
      <c r="A32" s="156"/>
      <c r="B32" s="149" t="s">
        <v>60</v>
      </c>
      <c r="C32" s="150"/>
      <c r="D32" s="150"/>
      <c r="E32" s="150"/>
      <c r="F32" s="150"/>
      <c r="G32" s="151"/>
    </row>
    <row r="33" spans="1:7" ht="13.5" thickBot="1" x14ac:dyDescent="0.25">
      <c r="A33" s="160"/>
      <c r="B33" s="153" t="s">
        <v>61</v>
      </c>
      <c r="C33" s="154"/>
      <c r="D33" s="154"/>
      <c r="E33" s="154"/>
      <c r="F33" s="154"/>
      <c r="G33" s="155"/>
    </row>
    <row r="34" spans="1:7" x14ac:dyDescent="0.2">
      <c r="A34" s="156" t="s">
        <v>62</v>
      </c>
      <c r="B34" s="138" t="s">
        <v>53</v>
      </c>
      <c r="C34" s="139" t="s">
        <v>5</v>
      </c>
      <c r="D34" s="139" t="s">
        <v>5</v>
      </c>
      <c r="E34" s="139" t="s">
        <v>5</v>
      </c>
      <c r="F34" s="139" t="s">
        <v>5</v>
      </c>
      <c r="G34" s="140" t="s">
        <v>5</v>
      </c>
    </row>
    <row r="35" spans="1:7" x14ac:dyDescent="0.2">
      <c r="A35" s="156"/>
      <c r="B35" s="142" t="s">
        <v>54</v>
      </c>
      <c r="C35" s="143"/>
      <c r="D35" s="143"/>
      <c r="E35" s="143"/>
      <c r="F35" s="143"/>
      <c r="G35" s="144"/>
    </row>
    <row r="36" spans="1:7" x14ac:dyDescent="0.2">
      <c r="A36" s="156"/>
      <c r="B36" s="142" t="s">
        <v>55</v>
      </c>
      <c r="C36" s="143"/>
      <c r="D36" s="143"/>
      <c r="E36" s="143"/>
      <c r="F36" s="143"/>
      <c r="G36" s="144"/>
    </row>
    <row r="37" spans="1:7" x14ac:dyDescent="0.2">
      <c r="A37" s="156"/>
      <c r="B37" s="142" t="s">
        <v>56</v>
      </c>
      <c r="C37" s="143"/>
      <c r="D37" s="143"/>
      <c r="E37" s="143"/>
      <c r="F37" s="143"/>
      <c r="G37" s="144"/>
    </row>
    <row r="38" spans="1:7" x14ac:dyDescent="0.2">
      <c r="A38" s="156"/>
      <c r="B38" s="142" t="s">
        <v>57</v>
      </c>
      <c r="C38" s="143"/>
      <c r="D38" s="143"/>
      <c r="E38" s="143"/>
      <c r="F38" s="143"/>
      <c r="G38" s="144"/>
    </row>
    <row r="39" spans="1:7" x14ac:dyDescent="0.2">
      <c r="A39" s="156"/>
      <c r="B39" s="148" t="s">
        <v>58</v>
      </c>
      <c r="C39" s="143"/>
      <c r="D39" s="143"/>
      <c r="E39" s="143"/>
      <c r="F39" s="143"/>
      <c r="G39" s="144"/>
    </row>
    <row r="40" spans="1:7" x14ac:dyDescent="0.2">
      <c r="A40" s="156"/>
      <c r="B40" s="142" t="s">
        <v>59</v>
      </c>
      <c r="C40" s="143"/>
      <c r="D40" s="143"/>
      <c r="E40" s="143"/>
      <c r="F40" s="143"/>
      <c r="G40" s="144"/>
    </row>
    <row r="41" spans="1:7" x14ac:dyDescent="0.2">
      <c r="A41" s="156"/>
      <c r="B41" s="149" t="s">
        <v>60</v>
      </c>
      <c r="C41" s="150"/>
      <c r="D41" s="150"/>
      <c r="E41" s="150"/>
      <c r="F41" s="150"/>
      <c r="G41" s="151"/>
    </row>
    <row r="42" spans="1:7" ht="13.5" thickBot="1" x14ac:dyDescent="0.25">
      <c r="A42" s="156"/>
      <c r="B42" s="153" t="s">
        <v>61</v>
      </c>
      <c r="C42" s="154"/>
      <c r="D42" s="154"/>
      <c r="E42" s="154"/>
      <c r="F42" s="154"/>
      <c r="G42" s="155"/>
    </row>
    <row r="43" spans="1:7" x14ac:dyDescent="0.2">
      <c r="A43" s="159" t="s">
        <v>63</v>
      </c>
      <c r="B43" s="138" t="s">
        <v>53</v>
      </c>
      <c r="C43" s="139" t="s">
        <v>5</v>
      </c>
      <c r="D43" s="139" t="s">
        <v>5</v>
      </c>
      <c r="E43" s="139" t="s">
        <v>5</v>
      </c>
      <c r="F43" s="139" t="s">
        <v>5</v>
      </c>
      <c r="G43" s="140" t="s">
        <v>5</v>
      </c>
    </row>
    <row r="44" spans="1:7" x14ac:dyDescent="0.2">
      <c r="A44" s="156"/>
      <c r="B44" s="142" t="s">
        <v>54</v>
      </c>
      <c r="C44" s="143"/>
      <c r="D44" s="143"/>
      <c r="E44" s="143"/>
      <c r="F44" s="143"/>
      <c r="G44" s="144"/>
    </row>
    <row r="45" spans="1:7" x14ac:dyDescent="0.2">
      <c r="A45" s="156"/>
      <c r="B45" s="142" t="s">
        <v>55</v>
      </c>
      <c r="C45" s="143"/>
      <c r="D45" s="143"/>
      <c r="E45" s="143"/>
      <c r="F45" s="143"/>
      <c r="G45" s="144"/>
    </row>
    <row r="46" spans="1:7" x14ac:dyDescent="0.2">
      <c r="A46" s="156"/>
      <c r="B46" s="142" t="s">
        <v>56</v>
      </c>
      <c r="C46" s="143"/>
      <c r="D46" s="143"/>
      <c r="E46" s="143"/>
      <c r="F46" s="143"/>
      <c r="G46" s="144"/>
    </row>
    <row r="47" spans="1:7" x14ac:dyDescent="0.2">
      <c r="A47" s="156"/>
      <c r="B47" s="142" t="s">
        <v>57</v>
      </c>
      <c r="C47" s="143"/>
      <c r="D47" s="143"/>
      <c r="E47" s="143"/>
      <c r="F47" s="143"/>
      <c r="G47" s="144"/>
    </row>
    <row r="48" spans="1:7" x14ac:dyDescent="0.2">
      <c r="A48" s="156"/>
      <c r="B48" s="148" t="s">
        <v>58</v>
      </c>
      <c r="C48" s="143"/>
      <c r="D48" s="143"/>
      <c r="E48" s="143"/>
      <c r="F48" s="143"/>
      <c r="G48" s="144"/>
    </row>
    <row r="49" spans="1:7" x14ac:dyDescent="0.2">
      <c r="A49" s="156"/>
      <c r="B49" s="142" t="s">
        <v>59</v>
      </c>
      <c r="C49" s="143"/>
      <c r="D49" s="143"/>
      <c r="E49" s="143"/>
      <c r="F49" s="143"/>
      <c r="G49" s="144"/>
    </row>
    <row r="50" spans="1:7" x14ac:dyDescent="0.2">
      <c r="A50" s="156"/>
      <c r="B50" s="149" t="s">
        <v>60</v>
      </c>
      <c r="C50" s="150"/>
      <c r="D50" s="150"/>
      <c r="E50" s="150"/>
      <c r="F50" s="150"/>
      <c r="G50" s="151"/>
    </row>
    <row r="51" spans="1:7" ht="13.5" thickBot="1" x14ac:dyDescent="0.25">
      <c r="A51" s="160"/>
      <c r="B51" s="153" t="s">
        <v>61</v>
      </c>
      <c r="C51" s="154"/>
      <c r="D51" s="154"/>
      <c r="E51" s="154"/>
      <c r="F51" s="154"/>
      <c r="G51" s="155"/>
    </row>
    <row r="52" spans="1:7" ht="13.5" thickBot="1" x14ac:dyDescent="0.25">
      <c r="A52" s="161"/>
      <c r="B52" s="162" t="s">
        <v>8</v>
      </c>
      <c r="C52" s="163">
        <v>1</v>
      </c>
      <c r="D52" s="163">
        <v>1</v>
      </c>
      <c r="E52" s="163">
        <v>1</v>
      </c>
      <c r="F52" s="163">
        <v>1</v>
      </c>
      <c r="G52" s="163">
        <v>1</v>
      </c>
    </row>
  </sheetData>
  <mergeCells count="8">
    <mergeCell ref="I15:J15"/>
    <mergeCell ref="I16:I18"/>
    <mergeCell ref="I8:J8"/>
    <mergeCell ref="I9:J9"/>
    <mergeCell ref="I10:J10"/>
    <mergeCell ref="I11:J11"/>
    <mergeCell ref="I12:J12"/>
    <mergeCell ref="I13:J13"/>
  </mergeCells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72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C22" sqref="C22"/>
    </sheetView>
  </sheetViews>
  <sheetFormatPr baseColWidth="10" defaultRowHeight="12.75" x14ac:dyDescent="0.2"/>
  <cols>
    <col min="1" max="1" width="19.5703125" customWidth="1"/>
    <col min="2" max="2" width="25.28515625" customWidth="1"/>
    <col min="3" max="3" width="25.85546875" customWidth="1"/>
    <col min="4" max="4" width="27.5703125" customWidth="1"/>
  </cols>
  <sheetData>
    <row r="1" spans="1:4" x14ac:dyDescent="0.2">
      <c r="A1" s="165" t="s">
        <v>48</v>
      </c>
      <c r="B1" s="165"/>
      <c r="C1" s="165"/>
      <c r="D1" s="165"/>
    </row>
    <row r="2" spans="1:4" x14ac:dyDescent="0.2">
      <c r="A2" s="166" t="s">
        <v>44</v>
      </c>
      <c r="B2" s="166"/>
      <c r="C2" s="166"/>
      <c r="D2" s="166"/>
    </row>
    <row r="3" spans="1:4" hidden="1" x14ac:dyDescent="0.2">
      <c r="A3" s="166" t="s">
        <v>37</v>
      </c>
      <c r="B3" s="166"/>
      <c r="C3" s="166"/>
      <c r="D3" s="166"/>
    </row>
    <row r="4" spans="1:4" x14ac:dyDescent="0.2">
      <c r="A4" s="166" t="s">
        <v>64</v>
      </c>
      <c r="B4" s="166"/>
      <c r="C4" s="166"/>
      <c r="D4" s="166"/>
    </row>
    <row r="6" spans="1:4" ht="13.5" thickBot="1" x14ac:dyDescent="0.25"/>
    <row r="7" spans="1:4" ht="29.25" customHeight="1" thickBot="1" x14ac:dyDescent="0.25">
      <c r="A7" s="79" t="s">
        <v>0</v>
      </c>
      <c r="B7" s="80" t="s">
        <v>45</v>
      </c>
      <c r="C7" s="111" t="s">
        <v>46</v>
      </c>
      <c r="D7" s="111" t="s">
        <v>47</v>
      </c>
    </row>
    <row r="8" spans="1:4" x14ac:dyDescent="0.2">
      <c r="A8" s="3">
        <v>2012</v>
      </c>
      <c r="B8" s="84"/>
      <c r="C8" s="3"/>
      <c r="D8" s="86"/>
    </row>
    <row r="9" spans="1:4" x14ac:dyDescent="0.2">
      <c r="A9" s="4">
        <v>2013</v>
      </c>
      <c r="B9" s="82"/>
      <c r="C9" s="4"/>
      <c r="D9" s="87"/>
    </row>
    <row r="10" spans="1:4" x14ac:dyDescent="0.2">
      <c r="A10" s="4">
        <v>2014</v>
      </c>
      <c r="B10" s="82"/>
      <c r="C10" s="4"/>
      <c r="D10" s="87"/>
    </row>
    <row r="11" spans="1:4" x14ac:dyDescent="0.2">
      <c r="A11" s="4">
        <v>2015</v>
      </c>
      <c r="B11" s="81"/>
      <c r="C11" s="7"/>
      <c r="D11" s="88"/>
    </row>
    <row r="12" spans="1:4" x14ac:dyDescent="0.2">
      <c r="A12" s="4">
        <v>2016</v>
      </c>
      <c r="B12" s="81"/>
      <c r="C12" s="7"/>
      <c r="D12" s="88"/>
    </row>
    <row r="13" spans="1:4" ht="13.5" thickBot="1" x14ac:dyDescent="0.25">
      <c r="A13" s="5">
        <v>2017</v>
      </c>
      <c r="B13" s="89"/>
      <c r="C13" s="8"/>
      <c r="D13" s="91"/>
    </row>
    <row r="14" spans="1:4" ht="13.5" thickBot="1" x14ac:dyDescent="0.25">
      <c r="A14" s="2"/>
      <c r="B14" s="2"/>
      <c r="C14" s="1"/>
      <c r="D14" s="1"/>
    </row>
    <row r="15" spans="1:4" x14ac:dyDescent="0.2">
      <c r="A15" s="3" t="s">
        <v>38</v>
      </c>
      <c r="B15" s="85"/>
      <c r="C15" s="6"/>
      <c r="D15" s="93"/>
    </row>
    <row r="16" spans="1:4" ht="13.5" thickBot="1" x14ac:dyDescent="0.25">
      <c r="A16" s="5" t="s">
        <v>36</v>
      </c>
      <c r="B16" s="89"/>
      <c r="C16" s="8"/>
      <c r="D16" s="91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7"/>
  <sheetViews>
    <sheetView showGridLines="0" topLeftCell="A17" zoomScale="75" workbookViewId="0">
      <selection activeCell="C22" sqref="C22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58" customWidth="1"/>
    <col min="6" max="6" width="1.85546875" style="12" customWidth="1"/>
    <col min="7" max="9" width="17.28515625" style="58" customWidth="1"/>
    <col min="10" max="10" width="1.85546875" style="12" customWidth="1"/>
    <col min="11" max="13" width="17.28515625" style="58" customWidth="1"/>
    <col min="14" max="14" width="1.85546875" style="12" customWidth="1"/>
    <col min="15" max="17" width="17.28515625" style="58" customWidth="1"/>
    <col min="18" max="16384" width="11.42578125" style="12"/>
  </cols>
  <sheetData>
    <row r="1" spans="2:17" s="44" customFormat="1" x14ac:dyDescent="0.2">
      <c r="B1" s="167" t="s">
        <v>41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s="44" customFormat="1" x14ac:dyDescent="0.2">
      <c r="B2" s="168" t="s">
        <v>25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2:17" s="44" customFormat="1" x14ac:dyDescent="0.2">
      <c r="B3" s="169" t="s">
        <v>40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2:17" s="44" customFormat="1" x14ac:dyDescent="0.2">
      <c r="B4" s="169" t="s">
        <v>39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2:17" s="44" customFormat="1" x14ac:dyDescent="0.2">
      <c r="B5" s="102"/>
      <c r="C5" s="102"/>
      <c r="D5" s="102"/>
      <c r="E5" s="102"/>
      <c r="F5" s="103"/>
      <c r="G5" s="102"/>
      <c r="H5" s="102"/>
      <c r="I5" s="102"/>
      <c r="J5" s="103"/>
      <c r="K5" s="102"/>
      <c r="L5" s="102"/>
      <c r="M5" s="102"/>
      <c r="N5" s="103"/>
      <c r="O5" s="102"/>
      <c r="P5" s="102"/>
      <c r="Q5" s="102"/>
    </row>
    <row r="6" spans="2:17" ht="13.5" thickBot="1" x14ac:dyDescent="0.25">
      <c r="B6" s="170" t="s">
        <v>26</v>
      </c>
      <c r="C6" s="170"/>
      <c r="D6" s="170"/>
      <c r="E6" s="170"/>
      <c r="F6" s="104"/>
      <c r="G6" s="170" t="str">
        <f>+B6</f>
        <v>destino: ……………………………………………………………………</v>
      </c>
      <c r="H6" s="170"/>
      <c r="I6" s="170"/>
      <c r="J6" s="105"/>
      <c r="K6" s="170" t="str">
        <f>+G6</f>
        <v>destino: ……………………………………………………………………</v>
      </c>
      <c r="L6" s="170"/>
      <c r="M6" s="170"/>
      <c r="N6" s="105"/>
      <c r="O6" s="170" t="str">
        <f>+K6</f>
        <v>destino: ……………………………………………………………………</v>
      </c>
      <c r="P6" s="170"/>
      <c r="Q6" s="170"/>
    </row>
    <row r="7" spans="2:17" ht="12.75" customHeight="1" x14ac:dyDescent="0.2">
      <c r="B7" s="45" t="s">
        <v>15</v>
      </c>
      <c r="C7" s="46" t="s">
        <v>27</v>
      </c>
      <c r="D7" s="17" t="s">
        <v>28</v>
      </c>
      <c r="E7" s="47"/>
      <c r="F7" s="48"/>
      <c r="G7" s="46" t="s">
        <v>27</v>
      </c>
      <c r="H7" s="17" t="s">
        <v>28</v>
      </c>
      <c r="I7" s="47"/>
      <c r="K7" s="46" t="s">
        <v>27</v>
      </c>
      <c r="L7" s="17" t="s">
        <v>28</v>
      </c>
      <c r="M7" s="47"/>
      <c r="O7" s="46" t="s">
        <v>27</v>
      </c>
      <c r="P7" s="17" t="s">
        <v>28</v>
      </c>
      <c r="Q7" s="47"/>
    </row>
    <row r="8" spans="2:17" ht="26.25" customHeight="1" thickBot="1" x14ac:dyDescent="0.25">
      <c r="B8" s="49" t="s">
        <v>18</v>
      </c>
      <c r="C8" s="50" t="s">
        <v>29</v>
      </c>
      <c r="D8" s="18" t="s">
        <v>30</v>
      </c>
      <c r="E8" s="51" t="s">
        <v>34</v>
      </c>
      <c r="F8" s="48"/>
      <c r="G8" s="50" t="s">
        <v>29</v>
      </c>
      <c r="H8" s="18" t="s">
        <v>30</v>
      </c>
      <c r="I8" s="51" t="s">
        <v>34</v>
      </c>
      <c r="K8" s="50" t="s">
        <v>29</v>
      </c>
      <c r="L8" s="18" t="s">
        <v>30</v>
      </c>
      <c r="M8" s="51" t="s">
        <v>34</v>
      </c>
      <c r="O8" s="50" t="s">
        <v>29</v>
      </c>
      <c r="P8" s="18" t="s">
        <v>30</v>
      </c>
      <c r="Q8" s="51" t="s">
        <v>34</v>
      </c>
    </row>
    <row r="9" spans="2:17" x14ac:dyDescent="0.2">
      <c r="B9" s="19">
        <f>+'[4]2- impo investigadas - CHINA'!$A8</f>
        <v>42005</v>
      </c>
      <c r="C9" s="20"/>
      <c r="D9" s="21"/>
      <c r="E9" s="22"/>
      <c r="G9" s="20"/>
      <c r="H9" s="21"/>
      <c r="I9" s="22"/>
      <c r="K9" s="20"/>
      <c r="L9" s="21"/>
      <c r="M9" s="22"/>
      <c r="O9" s="20"/>
      <c r="P9" s="21"/>
      <c r="Q9" s="22"/>
    </row>
    <row r="10" spans="2:17" x14ac:dyDescent="0.2">
      <c r="B10" s="23">
        <f>+'[4]2- impo investigadas - CHINA'!$A9</f>
        <v>42036</v>
      </c>
      <c r="C10" s="24"/>
      <c r="D10" s="25"/>
      <c r="E10" s="26"/>
      <c r="G10" s="24"/>
      <c r="H10" s="25"/>
      <c r="I10" s="26"/>
      <c r="K10" s="24"/>
      <c r="L10" s="25"/>
      <c r="M10" s="26"/>
      <c r="O10" s="24"/>
      <c r="P10" s="25"/>
      <c r="Q10" s="26"/>
    </row>
    <row r="11" spans="2:17" x14ac:dyDescent="0.2">
      <c r="B11" s="23">
        <f>+'[4]2- impo investigadas - CHINA'!$A10</f>
        <v>42064</v>
      </c>
      <c r="C11" s="24"/>
      <c r="D11" s="25"/>
      <c r="E11" s="26"/>
      <c r="G11" s="24"/>
      <c r="H11" s="25"/>
      <c r="I11" s="26"/>
      <c r="K11" s="24"/>
      <c r="L11" s="25"/>
      <c r="M11" s="26"/>
      <c r="O11" s="24"/>
      <c r="P11" s="25"/>
      <c r="Q11" s="26"/>
    </row>
    <row r="12" spans="2:17" x14ac:dyDescent="0.2">
      <c r="B12" s="23">
        <f>+'[4]2- impo investigadas - CHINA'!$A11</f>
        <v>42095</v>
      </c>
      <c r="C12" s="24"/>
      <c r="D12" s="25"/>
      <c r="E12" s="26"/>
      <c r="G12" s="24"/>
      <c r="H12" s="25"/>
      <c r="I12" s="26"/>
      <c r="K12" s="24"/>
      <c r="L12" s="25"/>
      <c r="M12" s="26"/>
      <c r="O12" s="24"/>
      <c r="P12" s="25"/>
      <c r="Q12" s="26"/>
    </row>
    <row r="13" spans="2:17" x14ac:dyDescent="0.2">
      <c r="B13" s="23">
        <f>+'[4]2- impo investigadas - CHINA'!$A12</f>
        <v>42125</v>
      </c>
      <c r="C13" s="25"/>
      <c r="D13" s="25"/>
      <c r="E13" s="26"/>
      <c r="G13" s="25"/>
      <c r="H13" s="25"/>
      <c r="I13" s="26"/>
      <c r="K13" s="25"/>
      <c r="L13" s="25"/>
      <c r="M13" s="26"/>
      <c r="O13" s="25"/>
      <c r="P13" s="25"/>
      <c r="Q13" s="26"/>
    </row>
    <row r="14" spans="2:17" x14ac:dyDescent="0.2">
      <c r="B14" s="23">
        <f>+'[4]2- impo investigadas - CHINA'!$A13</f>
        <v>42156</v>
      </c>
      <c r="C14" s="24"/>
      <c r="D14" s="25"/>
      <c r="E14" s="26"/>
      <c r="G14" s="24"/>
      <c r="H14" s="25"/>
      <c r="I14" s="26"/>
      <c r="K14" s="24"/>
      <c r="L14" s="25"/>
      <c r="M14" s="26"/>
      <c r="O14" s="24"/>
      <c r="P14" s="25"/>
      <c r="Q14" s="26"/>
    </row>
    <row r="15" spans="2:17" x14ac:dyDescent="0.2">
      <c r="B15" s="23">
        <f>+'[4]2- impo investigadas - CHINA'!$A14</f>
        <v>42186</v>
      </c>
      <c r="C15" s="25"/>
      <c r="D15" s="25"/>
      <c r="E15" s="26"/>
      <c r="G15" s="25"/>
      <c r="H15" s="25"/>
      <c r="I15" s="26"/>
      <c r="K15" s="25"/>
      <c r="L15" s="25"/>
      <c r="M15" s="26"/>
      <c r="O15" s="25"/>
      <c r="P15" s="25"/>
      <c r="Q15" s="26"/>
    </row>
    <row r="16" spans="2:17" x14ac:dyDescent="0.2">
      <c r="B16" s="23">
        <f>+'[4]2- impo investigadas - CHINA'!$A15</f>
        <v>42217</v>
      </c>
      <c r="C16" s="25"/>
      <c r="D16" s="25"/>
      <c r="E16" s="26"/>
      <c r="G16" s="25"/>
      <c r="H16" s="25"/>
      <c r="I16" s="26"/>
      <c r="K16" s="25"/>
      <c r="L16" s="25"/>
      <c r="M16" s="26"/>
      <c r="O16" s="25"/>
      <c r="P16" s="25"/>
      <c r="Q16" s="26"/>
    </row>
    <row r="17" spans="2:17" x14ac:dyDescent="0.2">
      <c r="B17" s="23">
        <f>+'[4]2- impo investigadas - CHINA'!$A16</f>
        <v>42248</v>
      </c>
      <c r="C17" s="25"/>
      <c r="D17" s="25"/>
      <c r="E17" s="26"/>
      <c r="G17" s="25"/>
      <c r="H17" s="25"/>
      <c r="I17" s="26"/>
      <c r="K17" s="25"/>
      <c r="L17" s="25"/>
      <c r="M17" s="26"/>
      <c r="O17" s="25"/>
      <c r="P17" s="25"/>
      <c r="Q17" s="26"/>
    </row>
    <row r="18" spans="2:17" x14ac:dyDescent="0.2">
      <c r="B18" s="23">
        <f>+'[4]2- impo investigadas - CHINA'!$A17</f>
        <v>42278</v>
      </c>
      <c r="C18" s="25"/>
      <c r="D18" s="25"/>
      <c r="E18" s="26"/>
      <c r="G18" s="25"/>
      <c r="H18" s="25"/>
      <c r="I18" s="26"/>
      <c r="K18" s="25"/>
      <c r="L18" s="25"/>
      <c r="M18" s="26"/>
      <c r="O18" s="25"/>
      <c r="P18" s="25"/>
      <c r="Q18" s="26"/>
    </row>
    <row r="19" spans="2:17" x14ac:dyDescent="0.2">
      <c r="B19" s="23">
        <f>+'[4]2- impo investigadas - CHINA'!$A18</f>
        <v>42309</v>
      </c>
      <c r="C19" s="25"/>
      <c r="D19" s="25"/>
      <c r="E19" s="26"/>
      <c r="G19" s="25"/>
      <c r="H19" s="25"/>
      <c r="I19" s="26"/>
      <c r="K19" s="25"/>
      <c r="L19" s="25"/>
      <c r="M19" s="26"/>
      <c r="O19" s="25"/>
      <c r="P19" s="25"/>
      <c r="Q19" s="26"/>
    </row>
    <row r="20" spans="2:17" ht="13.5" thickBot="1" x14ac:dyDescent="0.25">
      <c r="B20" s="27">
        <f>+'[4]2- impo investigadas - CHINA'!$A19</f>
        <v>42339</v>
      </c>
      <c r="C20" s="28"/>
      <c r="D20" s="28"/>
      <c r="E20" s="29"/>
      <c r="G20" s="28"/>
      <c r="H20" s="28"/>
      <c r="I20" s="29"/>
      <c r="K20" s="28"/>
      <c r="L20" s="28"/>
      <c r="M20" s="29"/>
      <c r="O20" s="28"/>
      <c r="P20" s="28"/>
      <c r="Q20" s="29"/>
    </row>
    <row r="21" spans="2:17" x14ac:dyDescent="0.2">
      <c r="B21" s="19">
        <f>+'[4]2- impo investigadas - CHINA'!$A20</f>
        <v>42370</v>
      </c>
      <c r="C21" s="21"/>
      <c r="D21" s="21"/>
      <c r="E21" s="26"/>
      <c r="G21" s="21"/>
      <c r="H21" s="21"/>
      <c r="I21" s="26"/>
      <c r="K21" s="21"/>
      <c r="L21" s="21"/>
      <c r="M21" s="26"/>
      <c r="O21" s="21"/>
      <c r="P21" s="21"/>
      <c r="Q21" s="26"/>
    </row>
    <row r="22" spans="2:17" x14ac:dyDescent="0.2">
      <c r="B22" s="23">
        <f>+'[4]2- impo investigadas - CHINA'!$A21</f>
        <v>42401</v>
      </c>
      <c r="C22" s="25"/>
      <c r="D22" s="25"/>
      <c r="E22" s="30"/>
      <c r="G22" s="25"/>
      <c r="H22" s="25"/>
      <c r="I22" s="30"/>
      <c r="K22" s="25"/>
      <c r="L22" s="25"/>
      <c r="M22" s="30"/>
      <c r="O22" s="25"/>
      <c r="P22" s="25"/>
      <c r="Q22" s="30"/>
    </row>
    <row r="23" spans="2:17" x14ac:dyDescent="0.2">
      <c r="B23" s="23">
        <f>+'[4]2- impo investigadas - CHINA'!$A22</f>
        <v>42430</v>
      </c>
      <c r="C23" s="25"/>
      <c r="D23" s="25"/>
      <c r="E23" s="26"/>
      <c r="G23" s="25"/>
      <c r="H23" s="25"/>
      <c r="I23" s="26"/>
      <c r="K23" s="25"/>
      <c r="L23" s="25"/>
      <c r="M23" s="26"/>
      <c r="O23" s="25"/>
      <c r="P23" s="25"/>
      <c r="Q23" s="26"/>
    </row>
    <row r="24" spans="2:17" x14ac:dyDescent="0.2">
      <c r="B24" s="23">
        <f>+'[4]2- impo investigadas - CHINA'!$A23</f>
        <v>42461</v>
      </c>
      <c r="C24" s="25"/>
      <c r="D24" s="25"/>
      <c r="E24" s="26"/>
      <c r="G24" s="25"/>
      <c r="H24" s="25"/>
      <c r="I24" s="26"/>
      <c r="K24" s="25"/>
      <c r="L24" s="25"/>
      <c r="M24" s="26"/>
      <c r="O24" s="25"/>
      <c r="P24" s="25"/>
      <c r="Q24" s="26"/>
    </row>
    <row r="25" spans="2:17" x14ac:dyDescent="0.2">
      <c r="B25" s="23">
        <f>+'[4]2- impo investigadas - CHINA'!$A24</f>
        <v>42491</v>
      </c>
      <c r="C25" s="25"/>
      <c r="D25" s="25"/>
      <c r="E25" s="26"/>
      <c r="G25" s="25"/>
      <c r="H25" s="25"/>
      <c r="I25" s="26"/>
      <c r="K25" s="25"/>
      <c r="L25" s="25"/>
      <c r="M25" s="26"/>
      <c r="O25" s="25"/>
      <c r="P25" s="25"/>
      <c r="Q25" s="26"/>
    </row>
    <row r="26" spans="2:17" x14ac:dyDescent="0.2">
      <c r="B26" s="23">
        <f>+'[4]2- impo investigadas - CHINA'!$A25</f>
        <v>42522</v>
      </c>
      <c r="C26" s="25"/>
      <c r="D26" s="25"/>
      <c r="E26" s="26"/>
      <c r="G26" s="25"/>
      <c r="H26" s="25"/>
      <c r="I26" s="26"/>
      <c r="K26" s="25"/>
      <c r="L26" s="25"/>
      <c r="M26" s="26"/>
      <c r="O26" s="25"/>
      <c r="P26" s="25"/>
      <c r="Q26" s="26"/>
    </row>
    <row r="27" spans="2:17" x14ac:dyDescent="0.2">
      <c r="B27" s="23">
        <f>+'[4]2- impo investigadas - CHINA'!$A26</f>
        <v>42552</v>
      </c>
      <c r="C27" s="25"/>
      <c r="D27" s="25"/>
      <c r="E27" s="26"/>
      <c r="G27" s="25"/>
      <c r="H27" s="25"/>
      <c r="I27" s="26"/>
      <c r="K27" s="25"/>
      <c r="L27" s="25"/>
      <c r="M27" s="26"/>
      <c r="O27" s="25"/>
      <c r="P27" s="25"/>
      <c r="Q27" s="26"/>
    </row>
    <row r="28" spans="2:17" x14ac:dyDescent="0.2">
      <c r="B28" s="23">
        <f>+'[4]2- impo investigadas - CHINA'!$A27</f>
        <v>42583</v>
      </c>
      <c r="C28" s="25"/>
      <c r="D28" s="25"/>
      <c r="E28" s="26"/>
      <c r="G28" s="25"/>
      <c r="H28" s="25"/>
      <c r="I28" s="26"/>
      <c r="K28" s="25"/>
      <c r="L28" s="25"/>
      <c r="M28" s="26"/>
      <c r="O28" s="25"/>
      <c r="P28" s="25"/>
      <c r="Q28" s="26"/>
    </row>
    <row r="29" spans="2:17" x14ac:dyDescent="0.2">
      <c r="B29" s="23">
        <f>+'[4]2- impo investigadas - CHINA'!$A28</f>
        <v>42614</v>
      </c>
      <c r="C29" s="25"/>
      <c r="D29" s="25"/>
      <c r="E29" s="26"/>
      <c r="G29" s="25"/>
      <c r="H29" s="25"/>
      <c r="I29" s="26"/>
      <c r="K29" s="25"/>
      <c r="L29" s="25"/>
      <c r="M29" s="26"/>
      <c r="O29" s="25"/>
      <c r="P29" s="25"/>
      <c r="Q29" s="26"/>
    </row>
    <row r="30" spans="2:17" x14ac:dyDescent="0.2">
      <c r="B30" s="23">
        <f>+'[4]2- impo investigadas - CHINA'!$A29</f>
        <v>42644</v>
      </c>
      <c r="C30" s="25"/>
      <c r="D30" s="25"/>
      <c r="E30" s="26"/>
      <c r="G30" s="25"/>
      <c r="H30" s="25"/>
      <c r="I30" s="26"/>
      <c r="K30" s="25"/>
      <c r="L30" s="25"/>
      <c r="M30" s="26"/>
      <c r="O30" s="25"/>
      <c r="P30" s="25"/>
      <c r="Q30" s="26"/>
    </row>
    <row r="31" spans="2:17" x14ac:dyDescent="0.2">
      <c r="B31" s="23">
        <f>+'[4]2- impo investigadas - CHINA'!$A30</f>
        <v>42675</v>
      </c>
      <c r="C31" s="25"/>
      <c r="D31" s="25"/>
      <c r="E31" s="26"/>
      <c r="G31" s="25"/>
      <c r="H31" s="25"/>
      <c r="I31" s="26"/>
      <c r="K31" s="25"/>
      <c r="L31" s="25"/>
      <c r="M31" s="26"/>
      <c r="O31" s="25"/>
      <c r="P31" s="25"/>
      <c r="Q31" s="26"/>
    </row>
    <row r="32" spans="2:17" ht="13.5" thickBot="1" x14ac:dyDescent="0.25">
      <c r="B32" s="27">
        <f>+'[4]2- impo investigadas - CHINA'!$A31</f>
        <v>42705</v>
      </c>
      <c r="C32" s="28"/>
      <c r="D32" s="28"/>
      <c r="E32" s="31"/>
      <c r="G32" s="28"/>
      <c r="H32" s="28"/>
      <c r="I32" s="31"/>
      <c r="K32" s="28"/>
      <c r="L32" s="28"/>
      <c r="M32" s="31"/>
      <c r="O32" s="28"/>
      <c r="P32" s="28"/>
      <c r="Q32" s="31"/>
    </row>
    <row r="33" spans="2:17" x14ac:dyDescent="0.2">
      <c r="B33" s="19">
        <f>+'[4]2- impo investigadas - CHINA'!$A32</f>
        <v>42736</v>
      </c>
      <c r="C33" s="21"/>
      <c r="D33" s="52"/>
      <c r="E33" s="20"/>
      <c r="G33" s="21"/>
      <c r="H33" s="52"/>
      <c r="I33" s="20"/>
      <c r="K33" s="21"/>
      <c r="L33" s="52"/>
      <c r="M33" s="20"/>
      <c r="O33" s="21"/>
      <c r="P33" s="52"/>
      <c r="Q33" s="20"/>
    </row>
    <row r="34" spans="2:17" x14ac:dyDescent="0.2">
      <c r="B34" s="23">
        <f>+'[4]2- impo investigadas - CHINA'!$A33</f>
        <v>42767</v>
      </c>
      <c r="C34" s="25"/>
      <c r="D34" s="53"/>
      <c r="E34" s="24"/>
      <c r="G34" s="25"/>
      <c r="H34" s="53"/>
      <c r="I34" s="24"/>
      <c r="K34" s="25"/>
      <c r="L34" s="53"/>
      <c r="M34" s="24"/>
      <c r="O34" s="25"/>
      <c r="P34" s="53"/>
      <c r="Q34" s="24"/>
    </row>
    <row r="35" spans="2:17" x14ac:dyDescent="0.2">
      <c r="B35" s="23">
        <f>+'[4]2- impo investigadas - CHINA'!$A34</f>
        <v>42795</v>
      </c>
      <c r="C35" s="25"/>
      <c r="D35" s="53"/>
      <c r="E35" s="24"/>
      <c r="G35" s="25"/>
      <c r="H35" s="53"/>
      <c r="I35" s="24"/>
      <c r="K35" s="25"/>
      <c r="L35" s="53"/>
      <c r="M35" s="24"/>
      <c r="O35" s="25"/>
      <c r="P35" s="53"/>
      <c r="Q35" s="24"/>
    </row>
    <row r="36" spans="2:17" x14ac:dyDescent="0.2">
      <c r="B36" s="23">
        <f>+'[4]2- impo investigadas - CHINA'!$A35</f>
        <v>42826</v>
      </c>
      <c r="C36" s="25"/>
      <c r="D36" s="53"/>
      <c r="E36" s="24"/>
      <c r="G36" s="25"/>
      <c r="H36" s="53"/>
      <c r="I36" s="24"/>
      <c r="K36" s="25"/>
      <c r="L36" s="53"/>
      <c r="M36" s="24"/>
      <c r="O36" s="25"/>
      <c r="P36" s="53"/>
      <c r="Q36" s="24"/>
    </row>
    <row r="37" spans="2:17" x14ac:dyDescent="0.2">
      <c r="B37" s="23">
        <f>+'[4]2- impo investigadas - CHINA'!$A36</f>
        <v>42856</v>
      </c>
      <c r="C37" s="25"/>
      <c r="D37" s="53"/>
      <c r="E37" s="24"/>
      <c r="G37" s="25"/>
      <c r="H37" s="53"/>
      <c r="I37" s="24"/>
      <c r="K37" s="25"/>
      <c r="L37" s="53"/>
      <c r="M37" s="24"/>
      <c r="O37" s="25"/>
      <c r="P37" s="53"/>
      <c r="Q37" s="24"/>
    </row>
    <row r="38" spans="2:17" x14ac:dyDescent="0.2">
      <c r="B38" s="23">
        <f>+'[4]2- impo investigadas - CHINA'!$A37</f>
        <v>42887</v>
      </c>
      <c r="C38" s="25"/>
      <c r="D38" s="53"/>
      <c r="E38" s="24"/>
      <c r="G38" s="25"/>
      <c r="H38" s="53"/>
      <c r="I38" s="24"/>
      <c r="K38" s="25"/>
      <c r="L38" s="53"/>
      <c r="M38" s="24"/>
      <c r="O38" s="25"/>
      <c r="P38" s="53"/>
      <c r="Q38" s="24"/>
    </row>
    <row r="39" spans="2:17" x14ac:dyDescent="0.2">
      <c r="B39" s="23">
        <f>+'[4]2- impo investigadas - CHINA'!$A38</f>
        <v>42917</v>
      </c>
      <c r="C39" s="25"/>
      <c r="D39" s="53"/>
      <c r="E39" s="24"/>
      <c r="G39" s="25"/>
      <c r="H39" s="53"/>
      <c r="I39" s="24"/>
      <c r="K39" s="25"/>
      <c r="L39" s="53"/>
      <c r="M39" s="24"/>
      <c r="O39" s="25"/>
      <c r="P39" s="53"/>
      <c r="Q39" s="24"/>
    </row>
    <row r="40" spans="2:17" x14ac:dyDescent="0.2">
      <c r="B40" s="23">
        <f>+'[4]2- impo investigadas - CHINA'!$A39</f>
        <v>42948</v>
      </c>
      <c r="C40" s="25"/>
      <c r="D40" s="53"/>
      <c r="E40" s="24"/>
      <c r="G40" s="25"/>
      <c r="H40" s="53"/>
      <c r="I40" s="24"/>
      <c r="K40" s="25"/>
      <c r="L40" s="53"/>
      <c r="M40" s="24"/>
      <c r="O40" s="25"/>
      <c r="P40" s="53"/>
      <c r="Q40" s="24"/>
    </row>
    <row r="41" spans="2:17" x14ac:dyDescent="0.2">
      <c r="B41" s="23">
        <f>+'[4]2- impo investigadas - CHINA'!$A40</f>
        <v>42979</v>
      </c>
      <c r="C41" s="25"/>
      <c r="D41" s="53"/>
      <c r="E41" s="24"/>
      <c r="G41" s="25"/>
      <c r="H41" s="53"/>
      <c r="I41" s="24"/>
      <c r="K41" s="25"/>
      <c r="L41" s="53"/>
      <c r="M41" s="24"/>
      <c r="O41" s="25"/>
      <c r="P41" s="53"/>
      <c r="Q41" s="24"/>
    </row>
    <row r="42" spans="2:17" x14ac:dyDescent="0.2">
      <c r="B42" s="23">
        <f>+'[4]2- impo investigadas - CHINA'!$A41</f>
        <v>43009</v>
      </c>
      <c r="C42" s="25"/>
      <c r="D42" s="53"/>
      <c r="E42" s="24"/>
      <c r="G42" s="25"/>
      <c r="H42" s="53"/>
      <c r="I42" s="24"/>
      <c r="K42" s="25"/>
      <c r="L42" s="53"/>
      <c r="M42" s="24"/>
      <c r="O42" s="25"/>
      <c r="P42" s="53"/>
      <c r="Q42" s="24"/>
    </row>
    <row r="43" spans="2:17" x14ac:dyDescent="0.2">
      <c r="B43" s="23">
        <f>+'[4]2- impo investigadas - CHINA'!$A42</f>
        <v>43040</v>
      </c>
      <c r="C43" s="25"/>
      <c r="D43" s="53"/>
      <c r="E43" s="24"/>
      <c r="G43" s="25"/>
      <c r="H43" s="53"/>
      <c r="I43" s="24"/>
      <c r="K43" s="25"/>
      <c r="L43" s="53"/>
      <c r="M43" s="24"/>
      <c r="O43" s="25"/>
      <c r="P43" s="53"/>
      <c r="Q43" s="24"/>
    </row>
    <row r="44" spans="2:17" ht="13.5" thickBot="1" x14ac:dyDescent="0.25">
      <c r="B44" s="54">
        <f>+'[4]2- impo investigadas - CHINA'!$A43</f>
        <v>43070</v>
      </c>
      <c r="C44" s="55"/>
      <c r="D44" s="56"/>
      <c r="E44" s="57"/>
      <c r="G44" s="55"/>
      <c r="H44" s="56"/>
      <c r="I44" s="57"/>
      <c r="K44" s="55"/>
      <c r="L44" s="56"/>
      <c r="M44" s="57"/>
      <c r="O44" s="55"/>
      <c r="P44" s="56"/>
      <c r="Q44" s="57"/>
    </row>
    <row r="45" spans="2:17" x14ac:dyDescent="0.2">
      <c r="B45" s="19">
        <f>+'[4]2- impo investigadas - CHINA'!$A44</f>
        <v>43101</v>
      </c>
      <c r="C45" s="21"/>
      <c r="D45" s="21"/>
      <c r="E45" s="20"/>
      <c r="G45" s="21"/>
      <c r="H45" s="21"/>
      <c r="I45" s="20"/>
      <c r="K45" s="21"/>
      <c r="L45" s="21"/>
      <c r="M45" s="20"/>
      <c r="O45" s="21"/>
      <c r="P45" s="21"/>
      <c r="Q45" s="20"/>
    </row>
    <row r="46" spans="2:17" x14ac:dyDescent="0.2">
      <c r="B46" s="23">
        <f>+'[4]2- impo investigadas - CHINA'!$A45</f>
        <v>43132</v>
      </c>
      <c r="C46" s="25"/>
      <c r="D46" s="25"/>
      <c r="E46" s="24"/>
      <c r="G46" s="25"/>
      <c r="H46" s="25"/>
      <c r="I46" s="24"/>
      <c r="K46" s="25"/>
      <c r="L46" s="25"/>
      <c r="M46" s="24"/>
      <c r="O46" s="25"/>
      <c r="P46" s="25"/>
      <c r="Q46" s="24"/>
    </row>
    <row r="47" spans="2:17" x14ac:dyDescent="0.2">
      <c r="B47" s="23">
        <f>+'[4]2- impo investigadas - CHINA'!$A46</f>
        <v>43160</v>
      </c>
      <c r="C47" s="25"/>
      <c r="D47" s="25"/>
      <c r="E47" s="24"/>
      <c r="G47" s="25"/>
      <c r="H47" s="25"/>
      <c r="I47" s="24"/>
      <c r="K47" s="25"/>
      <c r="L47" s="25"/>
      <c r="M47" s="24"/>
      <c r="O47" s="25"/>
      <c r="P47" s="25"/>
      <c r="Q47" s="24"/>
    </row>
    <row r="48" spans="2:17" x14ac:dyDescent="0.2">
      <c r="B48" s="23">
        <f>+'[4]2- impo investigadas - CHINA'!$A47</f>
        <v>43191</v>
      </c>
      <c r="C48" s="25"/>
      <c r="D48" s="25"/>
      <c r="E48" s="24"/>
      <c r="G48" s="25"/>
      <c r="H48" s="25"/>
      <c r="I48" s="24"/>
      <c r="K48" s="25"/>
      <c r="L48" s="25"/>
      <c r="M48" s="24"/>
      <c r="O48" s="25"/>
      <c r="P48" s="25"/>
      <c r="Q48" s="24"/>
    </row>
    <row r="49" spans="2:44" x14ac:dyDescent="0.2">
      <c r="B49" s="23">
        <f>+'[4]2- impo investigadas - CHINA'!$A48</f>
        <v>43221</v>
      </c>
      <c r="C49" s="25"/>
      <c r="D49" s="25"/>
      <c r="E49" s="24"/>
      <c r="G49" s="25"/>
      <c r="H49" s="25"/>
      <c r="I49" s="24"/>
      <c r="K49" s="25"/>
      <c r="L49" s="25"/>
      <c r="M49" s="24"/>
      <c r="O49" s="25"/>
      <c r="P49" s="25"/>
      <c r="Q49" s="24"/>
    </row>
    <row r="50" spans="2:44" x14ac:dyDescent="0.2">
      <c r="B50" s="23">
        <f>+'[4]2- impo investigadas - CHINA'!$A49</f>
        <v>43252</v>
      </c>
      <c r="C50" s="25"/>
      <c r="D50" s="25"/>
      <c r="E50" s="24"/>
      <c r="G50" s="25"/>
      <c r="H50" s="25"/>
      <c r="I50" s="24"/>
      <c r="K50" s="25"/>
      <c r="L50" s="25"/>
      <c r="M50" s="24"/>
      <c r="O50" s="25"/>
      <c r="P50" s="25"/>
      <c r="Q50" s="24"/>
    </row>
    <row r="51" spans="2:44" x14ac:dyDescent="0.2">
      <c r="B51" s="23">
        <f>+'[4]2- impo investigadas - CHINA'!$A50</f>
        <v>43282</v>
      </c>
      <c r="C51" s="25"/>
      <c r="D51" s="25"/>
      <c r="E51" s="24"/>
      <c r="G51" s="25"/>
      <c r="H51" s="25"/>
      <c r="I51" s="24"/>
      <c r="K51" s="25"/>
      <c r="L51" s="25"/>
      <c r="M51" s="24"/>
      <c r="O51" s="25"/>
      <c r="P51" s="25"/>
      <c r="Q51" s="24"/>
    </row>
    <row r="52" spans="2:44" x14ac:dyDescent="0.2">
      <c r="B52" s="23">
        <f>+'[4]2- impo investigadas - CHINA'!$A51</f>
        <v>43313</v>
      </c>
      <c r="C52" s="25"/>
      <c r="D52" s="25"/>
      <c r="E52" s="24"/>
      <c r="G52" s="25"/>
      <c r="H52" s="25"/>
      <c r="I52" s="24"/>
      <c r="K52" s="25"/>
      <c r="L52" s="25"/>
      <c r="M52" s="24"/>
      <c r="O52" s="25"/>
      <c r="P52" s="25"/>
      <c r="Q52" s="24"/>
    </row>
    <row r="53" spans="2:44" x14ac:dyDescent="0.2">
      <c r="B53" s="23">
        <f>+'[4]2- impo investigadas - CHINA'!$A52</f>
        <v>43344</v>
      </c>
      <c r="C53" s="25"/>
      <c r="D53" s="25"/>
      <c r="E53" s="24"/>
      <c r="G53" s="25"/>
      <c r="H53" s="25"/>
      <c r="I53" s="24"/>
      <c r="K53" s="25"/>
      <c r="L53" s="25"/>
      <c r="M53" s="24"/>
      <c r="O53" s="25"/>
      <c r="P53" s="25"/>
      <c r="Q53" s="24"/>
    </row>
    <row r="54" spans="2:44" hidden="1" x14ac:dyDescent="0.2">
      <c r="B54" s="23">
        <f>+'[3]4- impo no inv'!A53</f>
        <v>38991</v>
      </c>
      <c r="C54" s="25"/>
      <c r="D54" s="25"/>
      <c r="E54" s="24"/>
      <c r="G54" s="25"/>
      <c r="H54" s="25"/>
      <c r="I54" s="24"/>
      <c r="K54" s="25"/>
      <c r="L54" s="25"/>
      <c r="M54" s="24"/>
      <c r="O54" s="25"/>
      <c r="P54" s="25"/>
      <c r="Q54" s="24"/>
    </row>
    <row r="55" spans="2:44" hidden="1" x14ac:dyDescent="0.2">
      <c r="B55" s="23">
        <f>+'[3]4- impo no inv'!A54</f>
        <v>39022</v>
      </c>
      <c r="C55" s="25"/>
      <c r="D55" s="25"/>
      <c r="E55" s="24"/>
      <c r="G55" s="25"/>
      <c r="H55" s="25"/>
      <c r="I55" s="24"/>
      <c r="K55" s="25"/>
      <c r="L55" s="25"/>
      <c r="M55" s="24"/>
      <c r="O55" s="25"/>
      <c r="P55" s="25"/>
      <c r="Q55" s="24"/>
    </row>
    <row r="56" spans="2:44" ht="13.5" hidden="1" thickBot="1" x14ac:dyDescent="0.25">
      <c r="B56" s="27">
        <f>+'[3]4- impo no inv'!A55</f>
        <v>39052</v>
      </c>
      <c r="C56" s="28"/>
      <c r="D56" s="28"/>
      <c r="E56" s="32"/>
      <c r="G56" s="28"/>
      <c r="H56" s="28"/>
      <c r="I56" s="32"/>
      <c r="K56" s="28"/>
      <c r="L56" s="28"/>
      <c r="M56" s="32"/>
      <c r="O56" s="28"/>
      <c r="P56" s="28"/>
      <c r="Q56" s="32"/>
    </row>
    <row r="57" spans="2:44" ht="13.5" thickBot="1" x14ac:dyDescent="0.25">
      <c r="B57" s="33"/>
      <c r="C57" s="34"/>
      <c r="D57" s="34"/>
      <c r="E57" s="35"/>
      <c r="G57" s="34"/>
      <c r="H57" s="34"/>
      <c r="I57" s="35"/>
      <c r="K57" s="34"/>
      <c r="L57" s="34"/>
      <c r="M57" s="35"/>
      <c r="O57" s="34"/>
      <c r="P57" s="34"/>
      <c r="Q57" s="35"/>
    </row>
    <row r="58" spans="2:44" x14ac:dyDescent="0.2">
      <c r="B58" s="94">
        <f>+'[4]2- impo investigadas - CHINA'!$A54</f>
        <v>2012</v>
      </c>
      <c r="C58" s="98"/>
      <c r="D58" s="21"/>
      <c r="E58" s="22"/>
      <c r="G58" s="21"/>
      <c r="H58" s="98"/>
      <c r="I58" s="20"/>
      <c r="K58" s="21"/>
      <c r="L58" s="98"/>
      <c r="M58" s="20"/>
      <c r="O58" s="21"/>
      <c r="P58" s="98"/>
      <c r="Q58" s="20"/>
    </row>
    <row r="59" spans="2:44" x14ac:dyDescent="0.2">
      <c r="B59" s="95">
        <f>+'[4]2- impo investigadas - CHINA'!$A55</f>
        <v>2013</v>
      </c>
      <c r="C59" s="97"/>
      <c r="D59" s="25"/>
      <c r="E59" s="26"/>
      <c r="G59" s="25"/>
      <c r="H59" s="97"/>
      <c r="I59" s="24"/>
      <c r="K59" s="25"/>
      <c r="L59" s="97"/>
      <c r="M59" s="24"/>
      <c r="O59" s="25"/>
      <c r="P59" s="97"/>
      <c r="Q59" s="24"/>
    </row>
    <row r="60" spans="2:44" x14ac:dyDescent="0.2">
      <c r="B60" s="95">
        <f>+'[4]2- impo investigadas - CHINA'!$A56</f>
        <v>2014</v>
      </c>
      <c r="C60" s="97"/>
      <c r="D60" s="25"/>
      <c r="E60" s="26"/>
      <c r="G60" s="25"/>
      <c r="H60" s="97"/>
      <c r="I60" s="24"/>
      <c r="J60" s="34"/>
      <c r="K60" s="25"/>
      <c r="L60" s="97"/>
      <c r="M60" s="24"/>
      <c r="N60" s="34"/>
      <c r="O60" s="25"/>
      <c r="P60" s="97"/>
      <c r="Q60" s="2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2:44" x14ac:dyDescent="0.2">
      <c r="B61" s="95">
        <f>+'[4]2- impo investigadas - CHINA'!$A57</f>
        <v>2015</v>
      </c>
      <c r="C61" s="97"/>
      <c r="D61" s="25"/>
      <c r="E61" s="99"/>
      <c r="F61" s="34"/>
      <c r="G61" s="25"/>
      <c r="H61" s="97"/>
      <c r="I61" s="25"/>
      <c r="K61" s="25"/>
      <c r="L61" s="97"/>
      <c r="M61" s="25"/>
      <c r="O61" s="25"/>
      <c r="P61" s="97"/>
      <c r="Q61" s="25"/>
    </row>
    <row r="62" spans="2:44" x14ac:dyDescent="0.2">
      <c r="B62" s="95">
        <f>+'[4]2- impo investigadas - CHINA'!$A58</f>
        <v>2016</v>
      </c>
      <c r="C62" s="97"/>
      <c r="D62" s="25"/>
      <c r="E62" s="99"/>
      <c r="F62" s="34"/>
      <c r="G62" s="25"/>
      <c r="H62" s="97"/>
      <c r="I62" s="25"/>
      <c r="K62" s="25"/>
      <c r="L62" s="97"/>
      <c r="M62" s="25"/>
      <c r="O62" s="25"/>
      <c r="P62" s="97"/>
      <c r="Q62" s="25"/>
    </row>
    <row r="63" spans="2:44" ht="13.5" thickBot="1" x14ac:dyDescent="0.25">
      <c r="B63" s="96">
        <f>+'[4]2- impo investigadas - CHINA'!$A59</f>
        <v>2017</v>
      </c>
      <c r="C63" s="100"/>
      <c r="D63" s="28"/>
      <c r="E63" s="101"/>
      <c r="G63" s="28"/>
      <c r="H63" s="100"/>
      <c r="I63" s="28"/>
      <c r="K63" s="28"/>
      <c r="L63" s="100"/>
      <c r="M63" s="28"/>
      <c r="O63" s="28"/>
      <c r="P63" s="100"/>
      <c r="Q63" s="28"/>
    </row>
    <row r="64" spans="2:44" ht="13.5" thickBot="1" x14ac:dyDescent="0.25">
      <c r="B64" s="106"/>
      <c r="C64" s="34"/>
      <c r="D64" s="34"/>
      <c r="E64" s="34"/>
      <c r="G64" s="34"/>
      <c r="H64" s="34"/>
      <c r="I64" s="34"/>
      <c r="K64" s="34"/>
      <c r="L64" s="34"/>
      <c r="M64" s="34"/>
      <c r="O64" s="34"/>
      <c r="P64" s="34"/>
      <c r="Q64" s="34"/>
    </row>
    <row r="65" spans="2:17" x14ac:dyDescent="0.2">
      <c r="B65" s="107" t="str">
        <f>+'[4]2- impo investigadas - CHINA'!$A$61</f>
        <v>ene-sep 2017</v>
      </c>
      <c r="C65" s="21"/>
      <c r="D65" s="21"/>
      <c r="E65" s="21"/>
      <c r="G65" s="21"/>
      <c r="H65" s="21"/>
      <c r="I65" s="21"/>
      <c r="K65" s="21"/>
      <c r="L65" s="21"/>
      <c r="M65" s="21"/>
      <c r="O65" s="21"/>
      <c r="P65" s="21"/>
      <c r="Q65" s="21"/>
    </row>
    <row r="66" spans="2:17" ht="13.5" thickBot="1" x14ac:dyDescent="0.25">
      <c r="B66" s="108" t="str">
        <f>+'[4]2- impo investigadas - CHINA'!$A$62</f>
        <v>ene-sep 2018</v>
      </c>
      <c r="C66" s="28"/>
      <c r="D66" s="28"/>
      <c r="E66" s="28"/>
      <c r="G66" s="28"/>
      <c r="H66" s="28"/>
      <c r="I66" s="28"/>
      <c r="K66" s="28"/>
      <c r="L66" s="28"/>
      <c r="M66" s="28"/>
      <c r="O66" s="28"/>
      <c r="P66" s="28"/>
      <c r="Q66" s="28"/>
    </row>
    <row r="67" spans="2:17" x14ac:dyDescent="0.2">
      <c r="B67" s="105"/>
      <c r="C67" s="12"/>
      <c r="D67" s="12"/>
      <c r="G67" s="12"/>
      <c r="H67" s="12"/>
      <c r="K67" s="12"/>
      <c r="L67" s="12"/>
      <c r="O67" s="12"/>
      <c r="P67" s="12"/>
    </row>
    <row r="68" spans="2:17" x14ac:dyDescent="0.2">
      <c r="B68" s="59"/>
      <c r="C68" s="12"/>
      <c r="D68" s="12"/>
      <c r="G68" s="12"/>
      <c r="H68" s="12"/>
      <c r="K68" s="12"/>
      <c r="L68" s="12"/>
      <c r="O68" s="12"/>
      <c r="P68" s="12"/>
    </row>
    <row r="69" spans="2:17" hidden="1" x14ac:dyDescent="0.2">
      <c r="B69" s="60" t="s">
        <v>31</v>
      </c>
      <c r="C69" s="61"/>
      <c r="D69" s="62"/>
      <c r="E69" s="62"/>
      <c r="G69" s="61"/>
      <c r="H69" s="62"/>
      <c r="I69" s="62"/>
      <c r="K69" s="61"/>
      <c r="L69" s="62"/>
      <c r="M69" s="62"/>
      <c r="O69" s="61"/>
      <c r="P69" s="62"/>
      <c r="Q69" s="62"/>
    </row>
    <row r="70" spans="2:17" ht="13.5" hidden="1" thickBot="1" x14ac:dyDescent="0.25">
      <c r="B70" s="62"/>
      <c r="C70" s="62"/>
      <c r="D70" s="62"/>
      <c r="E70" s="62"/>
      <c r="G70" s="62"/>
      <c r="H70" s="62"/>
      <c r="I70" s="62"/>
      <c r="K70" s="62"/>
      <c r="L70" s="62"/>
      <c r="M70" s="62"/>
      <c r="O70" s="62"/>
      <c r="P70" s="62"/>
      <c r="Q70" s="62"/>
    </row>
    <row r="71" spans="2:17" ht="13.5" hidden="1" thickBot="1" x14ac:dyDescent="0.25">
      <c r="B71" s="63" t="s">
        <v>18</v>
      </c>
      <c r="C71" s="64" t="s">
        <v>32</v>
      </c>
      <c r="D71" s="65" t="s">
        <v>33</v>
      </c>
      <c r="G71" s="64" t="s">
        <v>32</v>
      </c>
      <c r="H71" s="65" t="s">
        <v>33</v>
      </c>
      <c r="K71" s="64" t="s">
        <v>32</v>
      </c>
      <c r="L71" s="65" t="s">
        <v>33</v>
      </c>
      <c r="O71" s="64" t="s">
        <v>32</v>
      </c>
      <c r="P71" s="65" t="s">
        <v>33</v>
      </c>
    </row>
    <row r="72" spans="2:17" hidden="1" x14ac:dyDescent="0.2">
      <c r="B72" s="66">
        <f>+B61</f>
        <v>2015</v>
      </c>
      <c r="C72" s="67">
        <f>+C61-SUM(C9:C20)</f>
        <v>0</v>
      </c>
      <c r="D72" s="68">
        <f>+D61-SUM(D9:D20)</f>
        <v>0</v>
      </c>
      <c r="G72" s="67">
        <f>+G61-SUM(G9:G20)</f>
        <v>0</v>
      </c>
      <c r="H72" s="68">
        <f>+H61-SUM(H9:H20)</f>
        <v>0</v>
      </c>
      <c r="K72" s="67">
        <f>+K61-SUM(K9:K20)</f>
        <v>0</v>
      </c>
      <c r="L72" s="68">
        <f>+L61-SUM(L9:L20)</f>
        <v>0</v>
      </c>
      <c r="O72" s="67">
        <f>+O61-SUM(O9:O20)</f>
        <v>0</v>
      </c>
      <c r="P72" s="68">
        <f>+P61-SUM(P9:P20)</f>
        <v>0</v>
      </c>
    </row>
    <row r="73" spans="2:17" hidden="1" x14ac:dyDescent="0.2">
      <c r="B73" s="69">
        <f>+B62</f>
        <v>2016</v>
      </c>
      <c r="C73" s="70">
        <f>+C62-SUM(C21:C32)</f>
        <v>0</v>
      </c>
      <c r="D73" s="71">
        <f>+D62-SUM(D21:D32)</f>
        <v>0</v>
      </c>
      <c r="G73" s="70">
        <f>+G62-SUM(G21:G32)</f>
        <v>0</v>
      </c>
      <c r="H73" s="71">
        <f>+H62-SUM(H21:H32)</f>
        <v>0</v>
      </c>
      <c r="K73" s="70">
        <f>+K62-SUM(K21:K32)</f>
        <v>0</v>
      </c>
      <c r="L73" s="71">
        <f>+L62-SUM(L21:L32)</f>
        <v>0</v>
      </c>
      <c r="O73" s="70">
        <f>+O62-SUM(O21:O32)</f>
        <v>0</v>
      </c>
      <c r="P73" s="71">
        <f>+P62-SUM(P21:P32)</f>
        <v>0</v>
      </c>
    </row>
    <row r="74" spans="2:17" ht="13.5" hidden="1" thickBot="1" x14ac:dyDescent="0.25">
      <c r="B74" s="72">
        <f>+B63</f>
        <v>2017</v>
      </c>
      <c r="C74" s="73">
        <f>+C63-SUM(C33:C44)</f>
        <v>0</v>
      </c>
      <c r="D74" s="74">
        <f>+D63-SUM(D33:D44)</f>
        <v>0</v>
      </c>
      <c r="G74" s="73">
        <f>+G63-SUM(G33:G44)</f>
        <v>0</v>
      </c>
      <c r="H74" s="74">
        <f>+H63-SUM(H33:H44)</f>
        <v>0</v>
      </c>
      <c r="K74" s="73">
        <f>+K63-SUM(K33:K44)</f>
        <v>0</v>
      </c>
      <c r="L74" s="74">
        <f>+L63-SUM(L33:L44)</f>
        <v>0</v>
      </c>
      <c r="O74" s="73">
        <f>+O63-SUM(O33:O44)</f>
        <v>0</v>
      </c>
      <c r="P74" s="74">
        <f>+P63-SUM(P33:P44)</f>
        <v>0</v>
      </c>
    </row>
    <row r="75" spans="2:17" hidden="1" x14ac:dyDescent="0.2">
      <c r="B75" s="66" t="str">
        <f>+B65</f>
        <v>ene-sep 2017</v>
      </c>
      <c r="C75" s="75">
        <f>+C65-(SUM(C33:INDEX(C33:C44,'[3]parámetros e instrucciones'!$E$3)))</f>
        <v>0</v>
      </c>
      <c r="D75" s="75">
        <f>+D65-(SUM(D33:INDEX(D33:D44,'[3]parámetros e instrucciones'!$E$3)))</f>
        <v>0</v>
      </c>
      <c r="G75" s="75">
        <f>+G65-(SUM(G33:INDEX(G33:G44,'[3]parámetros e instrucciones'!$E$3)))</f>
        <v>0</v>
      </c>
      <c r="H75" s="75">
        <f>+H65-(SUM(H33:INDEX(H33:H44,'[3]parámetros e instrucciones'!$E$3)))</f>
        <v>0</v>
      </c>
      <c r="K75" s="75">
        <f>+K65-(SUM(K33:INDEX(K33:K44,'[3]parámetros e instrucciones'!$E$3)))</f>
        <v>0</v>
      </c>
      <c r="L75" s="75">
        <f>+L65-(SUM(L33:INDEX(L33:L44,'[3]parámetros e instrucciones'!$E$3)))</f>
        <v>0</v>
      </c>
      <c r="O75" s="75">
        <f>+O65-(SUM(O33:INDEX(O33:O44,'[3]parámetros e instrucciones'!$E$3)))</f>
        <v>0</v>
      </c>
      <c r="P75" s="75">
        <f>+P65-(SUM(P33:INDEX(P33:P44,'[3]parámetros e instrucciones'!$E$3)))</f>
        <v>0</v>
      </c>
    </row>
    <row r="76" spans="2:17" ht="13.5" hidden="1" thickBot="1" x14ac:dyDescent="0.25">
      <c r="B76" s="72" t="str">
        <f>+B66</f>
        <v>ene-sep 2018</v>
      </c>
      <c r="C76" s="76">
        <f>+C66-(SUM(C45:INDEX(C45:C56,'[3]parámetros e instrucciones'!$E$3)))</f>
        <v>0</v>
      </c>
      <c r="D76" s="76">
        <f>+D66-(SUM(D45:INDEX(D45:D56,'[3]parámetros e instrucciones'!$E$3)))</f>
        <v>0</v>
      </c>
      <c r="G76" s="76">
        <f>+G66-(SUM(G45:INDEX(G45:G56,'[3]parámetros e instrucciones'!$E$3)))</f>
        <v>0</v>
      </c>
      <c r="H76" s="76">
        <f>+H66-(SUM(H45:INDEX(H45:H56,'[3]parámetros e instrucciones'!$E$3)))</f>
        <v>0</v>
      </c>
      <c r="K76" s="76">
        <f>+K66-(SUM(K45:INDEX(K45:K56,'[3]parámetros e instrucciones'!$E$3)))</f>
        <v>0</v>
      </c>
      <c r="L76" s="76">
        <f>+L66-(SUM(L45:INDEX(L45:L56,'[3]parámetros e instrucciones'!$E$3)))</f>
        <v>0</v>
      </c>
      <c r="O76" s="76">
        <f>+O66-(SUM(O45:INDEX(O45:O56,'[3]parámetros e instrucciones'!$E$3)))</f>
        <v>0</v>
      </c>
      <c r="P76" s="76">
        <f>+P66-(SUM(P45:INDEX(P45:P56,'[3]parámetros e instrucciones'!$E$3)))</f>
        <v>0</v>
      </c>
    </row>
    <row r="77" spans="2:17" hidden="1" x14ac:dyDescent="0.2"/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59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F3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65" t="s">
        <v>24</v>
      </c>
      <c r="B1" s="165"/>
      <c r="C1" s="165"/>
      <c r="D1" s="165"/>
      <c r="E1" s="165"/>
      <c r="F1" s="165"/>
      <c r="G1" s="36"/>
      <c r="H1" s="36"/>
      <c r="I1" s="36"/>
      <c r="J1" s="36"/>
    </row>
    <row r="2" spans="1:10" x14ac:dyDescent="0.2">
      <c r="A2" s="166" t="s">
        <v>42</v>
      </c>
      <c r="B2" s="166"/>
      <c r="C2" s="166"/>
      <c r="D2" s="166"/>
      <c r="E2" s="166"/>
      <c r="F2" s="166"/>
      <c r="G2" s="109"/>
      <c r="H2" s="109"/>
      <c r="I2" s="109"/>
      <c r="J2" s="109"/>
    </row>
    <row r="3" spans="1:10" x14ac:dyDescent="0.2">
      <c r="A3" s="166" t="s">
        <v>64</v>
      </c>
      <c r="B3" s="166"/>
      <c r="C3" s="166"/>
      <c r="D3" s="166"/>
      <c r="E3" s="166"/>
      <c r="F3" s="166"/>
      <c r="G3" s="109"/>
      <c r="H3" s="109"/>
      <c r="I3" s="109"/>
      <c r="J3" s="109"/>
    </row>
    <row r="4" spans="1:10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3.5" thickBot="1" x14ac:dyDescent="0.25"/>
    <row r="6" spans="1:10" s="15" customFormat="1" ht="39" thickBot="1" x14ac:dyDescent="0.25">
      <c r="A6" s="111" t="s">
        <v>0</v>
      </c>
      <c r="B6" s="112" t="s">
        <v>11</v>
      </c>
      <c r="C6" s="112" t="s">
        <v>9</v>
      </c>
      <c r="D6" s="112" t="s">
        <v>10</v>
      </c>
      <c r="E6" s="112" t="s">
        <v>23</v>
      </c>
      <c r="F6" s="112" t="s">
        <v>14</v>
      </c>
    </row>
    <row r="7" spans="1:10" s="15" customFormat="1" x14ac:dyDescent="0.2">
      <c r="A7" s="117">
        <f>+'2-total país'!A8</f>
        <v>2012</v>
      </c>
      <c r="B7" s="114"/>
      <c r="C7" s="120"/>
      <c r="D7" s="114"/>
      <c r="E7" s="120"/>
      <c r="F7" s="115"/>
    </row>
    <row r="8" spans="1:10" s="15" customFormat="1" x14ac:dyDescent="0.2">
      <c r="A8" s="118">
        <f>+'2-total país'!A9</f>
        <v>2013</v>
      </c>
      <c r="B8" s="113"/>
      <c r="C8" s="121"/>
      <c r="D8" s="113"/>
      <c r="E8" s="121"/>
      <c r="F8" s="116"/>
    </row>
    <row r="9" spans="1:10" x14ac:dyDescent="0.2">
      <c r="A9" s="118">
        <f>+'2-total país'!A10</f>
        <v>2014</v>
      </c>
      <c r="B9" s="83"/>
      <c r="C9" s="7"/>
      <c r="D9" s="83"/>
      <c r="E9" s="7"/>
      <c r="F9" s="88"/>
    </row>
    <row r="10" spans="1:10" x14ac:dyDescent="0.2">
      <c r="A10" s="118">
        <f>+'2-total país'!A11</f>
        <v>2015</v>
      </c>
      <c r="B10" s="83"/>
      <c r="C10" s="7"/>
      <c r="D10" s="83"/>
      <c r="E10" s="7"/>
      <c r="F10" s="88"/>
    </row>
    <row r="11" spans="1:10" x14ac:dyDescent="0.2">
      <c r="A11" s="118">
        <f>+'2-total país'!A12</f>
        <v>2016</v>
      </c>
      <c r="B11" s="83"/>
      <c r="C11" s="7"/>
      <c r="D11" s="83"/>
      <c r="E11" s="7"/>
      <c r="F11" s="88"/>
    </row>
    <row r="12" spans="1:10" ht="13.5" thickBot="1" x14ac:dyDescent="0.25">
      <c r="A12" s="119">
        <f>+'2-total país'!A13</f>
        <v>2017</v>
      </c>
      <c r="B12" s="90"/>
      <c r="C12" s="8"/>
      <c r="D12" s="90"/>
      <c r="E12" s="8"/>
      <c r="F12" s="91"/>
    </row>
    <row r="13" spans="1:10" ht="13.5" thickBot="1" x14ac:dyDescent="0.25">
      <c r="A13" s="2"/>
      <c r="B13" s="1"/>
      <c r="C13" s="1"/>
      <c r="D13" s="1"/>
      <c r="E13" s="1"/>
      <c r="F13" s="1"/>
    </row>
    <row r="14" spans="1:10" x14ac:dyDescent="0.2">
      <c r="A14" s="3" t="str">
        <f>+'2-total país'!A15</f>
        <v>ene-sep 2017</v>
      </c>
      <c r="B14" s="92"/>
      <c r="C14" s="6"/>
      <c r="D14" s="92"/>
      <c r="E14" s="6"/>
      <c r="F14" s="93"/>
    </row>
    <row r="15" spans="1:10" ht="13.5" thickBot="1" x14ac:dyDescent="0.25">
      <c r="A15" s="5" t="str">
        <f>+'2-total país'!A16</f>
        <v>ene-sep 2018</v>
      </c>
      <c r="B15" s="90"/>
      <c r="C15" s="8"/>
      <c r="D15" s="90"/>
      <c r="E15" s="8"/>
      <c r="F15" s="91"/>
    </row>
    <row r="17" spans="1:6" ht="13.5" thickBot="1" x14ac:dyDescent="0.25"/>
    <row r="18" spans="1:6" ht="51.75" thickBot="1" x14ac:dyDescent="0.25">
      <c r="A18" s="13" t="s">
        <v>0</v>
      </c>
      <c r="B18" s="14" t="s">
        <v>23</v>
      </c>
      <c r="C18" s="14" t="s">
        <v>13</v>
      </c>
      <c r="D18" s="14" t="s">
        <v>12</v>
      </c>
      <c r="E18" s="14" t="s">
        <v>12</v>
      </c>
      <c r="F18" s="14" t="s">
        <v>12</v>
      </c>
    </row>
    <row r="19" spans="1:6" x14ac:dyDescent="0.2">
      <c r="A19" s="117">
        <v>2012</v>
      </c>
      <c r="B19" s="120"/>
      <c r="C19" s="120"/>
      <c r="D19" s="120"/>
      <c r="E19" s="120"/>
      <c r="F19" s="120"/>
    </row>
    <row r="20" spans="1:6" x14ac:dyDescent="0.2">
      <c r="A20" s="118">
        <v>2013</v>
      </c>
      <c r="B20" s="121"/>
      <c r="C20" s="121"/>
      <c r="D20" s="121"/>
      <c r="E20" s="121"/>
      <c r="F20" s="121"/>
    </row>
    <row r="21" spans="1:6" x14ac:dyDescent="0.2">
      <c r="A21" s="118">
        <v>2014</v>
      </c>
      <c r="B21" s="121"/>
      <c r="C21" s="121"/>
      <c r="D21" s="121"/>
      <c r="E21" s="121"/>
      <c r="F21" s="121"/>
    </row>
    <row r="22" spans="1:6" x14ac:dyDescent="0.2">
      <c r="A22" s="118">
        <v>2015</v>
      </c>
      <c r="B22" s="125"/>
      <c r="C22" s="125"/>
      <c r="D22" s="125"/>
      <c r="E22" s="125"/>
      <c r="F22" s="125"/>
    </row>
    <row r="23" spans="1:6" x14ac:dyDescent="0.2">
      <c r="A23" s="118">
        <v>2016</v>
      </c>
      <c r="B23" s="7"/>
      <c r="C23" s="7"/>
      <c r="D23" s="7"/>
      <c r="E23" s="7"/>
      <c r="F23" s="7"/>
    </row>
    <row r="24" spans="1:6" ht="13.5" thickBot="1" x14ac:dyDescent="0.25">
      <c r="A24" s="119">
        <v>2017</v>
      </c>
      <c r="B24" s="8"/>
      <c r="C24" s="8"/>
      <c r="D24" s="8"/>
      <c r="E24" s="8"/>
      <c r="F24" s="8"/>
    </row>
    <row r="25" spans="1:6" ht="13.5" thickBot="1" x14ac:dyDescent="0.25">
      <c r="A25" s="2"/>
      <c r="B25" s="1"/>
      <c r="C25" s="1"/>
      <c r="D25" s="1"/>
      <c r="E25" s="1"/>
      <c r="F25" s="1"/>
    </row>
    <row r="26" spans="1:6" x14ac:dyDescent="0.2">
      <c r="A26" s="3" t="str">
        <f>+A14</f>
        <v>ene-sep 2017</v>
      </c>
      <c r="B26" s="6"/>
      <c r="C26" s="6"/>
      <c r="D26" s="6"/>
      <c r="E26" s="6"/>
      <c r="F26" s="6"/>
    </row>
    <row r="27" spans="1:6" ht="13.5" thickBot="1" x14ac:dyDescent="0.25">
      <c r="A27" s="5" t="str">
        <f>+A15</f>
        <v>ene-sep 2018</v>
      </c>
      <c r="B27" s="8"/>
      <c r="C27" s="8"/>
      <c r="D27" s="8"/>
      <c r="E27" s="8"/>
      <c r="F27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>
      <selection activeCell="C22" sqref="C2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68" t="s">
        <v>22</v>
      </c>
      <c r="B1" s="168"/>
      <c r="C1" s="168"/>
      <c r="D1" s="16"/>
      <c r="E1" s="16"/>
    </row>
    <row r="2" spans="1:5" s="12" customFormat="1" x14ac:dyDescent="0.2">
      <c r="A2" s="10" t="s">
        <v>20</v>
      </c>
      <c r="B2" s="11"/>
      <c r="C2" s="11"/>
    </row>
    <row r="3" spans="1:5" s="105" customFormat="1" x14ac:dyDescent="0.2">
      <c r="A3" s="78" t="s">
        <v>35</v>
      </c>
      <c r="B3" s="77"/>
      <c r="C3" s="77"/>
    </row>
    <row r="4" spans="1:5" s="12" customFormat="1" x14ac:dyDescent="0.2">
      <c r="A4" s="10" t="s">
        <v>21</v>
      </c>
      <c r="B4" s="11"/>
      <c r="C4" s="11"/>
    </row>
    <row r="5" spans="1:5" s="12" customFormat="1" ht="13.5" thickBot="1" x14ac:dyDescent="0.25">
      <c r="A5" s="10"/>
      <c r="B5" s="11"/>
      <c r="C5" s="11"/>
    </row>
    <row r="6" spans="1:5" s="12" customFormat="1" ht="12.75" customHeight="1" x14ac:dyDescent="0.2">
      <c r="A6" s="17" t="s">
        <v>15</v>
      </c>
      <c r="B6" s="17" t="s">
        <v>16</v>
      </c>
      <c r="C6" s="17" t="s">
        <v>17</v>
      </c>
    </row>
    <row r="7" spans="1:5" s="12" customFormat="1" ht="13.5" thickBot="1" x14ac:dyDescent="0.25">
      <c r="A7" s="43" t="s">
        <v>18</v>
      </c>
      <c r="B7" s="18" t="s">
        <v>43</v>
      </c>
      <c r="C7" s="18" t="s">
        <v>19</v>
      </c>
    </row>
    <row r="8" spans="1:5" s="12" customFormat="1" x14ac:dyDescent="0.2">
      <c r="A8" s="19">
        <f>+'3-precios a otros destinos'!B9</f>
        <v>42005</v>
      </c>
      <c r="B8" s="40"/>
      <c r="C8" s="22"/>
    </row>
    <row r="9" spans="1:5" s="12" customFormat="1" x14ac:dyDescent="0.2">
      <c r="A9" s="23">
        <f>+'3-precios a otros destinos'!B10</f>
        <v>42036</v>
      </c>
      <c r="B9" s="41"/>
      <c r="C9" s="26"/>
    </row>
    <row r="10" spans="1:5" s="12" customFormat="1" x14ac:dyDescent="0.2">
      <c r="A10" s="23">
        <f>+'3-precios a otros destinos'!B11</f>
        <v>42064</v>
      </c>
      <c r="B10" s="41"/>
      <c r="C10" s="26"/>
    </row>
    <row r="11" spans="1:5" s="12" customFormat="1" x14ac:dyDescent="0.2">
      <c r="A11" s="23">
        <f>+'3-precios a otros destinos'!B12</f>
        <v>42095</v>
      </c>
      <c r="B11" s="41"/>
      <c r="C11" s="26"/>
    </row>
    <row r="12" spans="1:5" s="12" customFormat="1" x14ac:dyDescent="0.2">
      <c r="A12" s="23">
        <f>+'3-precios a otros destinos'!B13</f>
        <v>42125</v>
      </c>
      <c r="B12" s="41"/>
      <c r="C12" s="26"/>
    </row>
    <row r="13" spans="1:5" s="12" customFormat="1" x14ac:dyDescent="0.2">
      <c r="A13" s="23">
        <f>+'3-precios a otros destinos'!B14</f>
        <v>42156</v>
      </c>
      <c r="B13" s="41"/>
      <c r="C13" s="26"/>
    </row>
    <row r="14" spans="1:5" s="12" customFormat="1" x14ac:dyDescent="0.2">
      <c r="A14" s="23">
        <f>+'3-precios a otros destinos'!B15</f>
        <v>42186</v>
      </c>
      <c r="B14" s="41"/>
      <c r="C14" s="26"/>
    </row>
    <row r="15" spans="1:5" s="12" customFormat="1" x14ac:dyDescent="0.2">
      <c r="A15" s="23">
        <f>+'3-precios a otros destinos'!B16</f>
        <v>42217</v>
      </c>
      <c r="B15" s="41"/>
      <c r="C15" s="26"/>
    </row>
    <row r="16" spans="1:5" s="12" customFormat="1" x14ac:dyDescent="0.2">
      <c r="A16" s="23">
        <f>+'3-precios a otros destinos'!B17</f>
        <v>42248</v>
      </c>
      <c r="B16" s="41"/>
      <c r="C16" s="26"/>
    </row>
    <row r="17" spans="1:3" s="12" customFormat="1" x14ac:dyDescent="0.2">
      <c r="A17" s="23">
        <f>+'3-precios a otros destinos'!B18</f>
        <v>42278</v>
      </c>
      <c r="B17" s="41"/>
      <c r="C17" s="26"/>
    </row>
    <row r="18" spans="1:3" s="12" customFormat="1" x14ac:dyDescent="0.2">
      <c r="A18" s="23">
        <f>+'3-precios a otros destinos'!B19</f>
        <v>42309</v>
      </c>
      <c r="B18" s="41"/>
      <c r="C18" s="26"/>
    </row>
    <row r="19" spans="1:3" s="12" customFormat="1" ht="13.5" thickBot="1" x14ac:dyDescent="0.25">
      <c r="A19" s="27">
        <f>+'3-precios a otros destinos'!B20</f>
        <v>42339</v>
      </c>
      <c r="B19" s="42"/>
      <c r="C19" s="29"/>
    </row>
    <row r="20" spans="1:3" s="12" customFormat="1" x14ac:dyDescent="0.2">
      <c r="A20" s="19">
        <f>+'3-precios a otros destinos'!B21</f>
        <v>42370</v>
      </c>
      <c r="B20" s="40"/>
      <c r="C20" s="26"/>
    </row>
    <row r="21" spans="1:3" s="12" customFormat="1" x14ac:dyDescent="0.2">
      <c r="A21" s="23">
        <f>+'3-precios a otros destinos'!B22</f>
        <v>42401</v>
      </c>
      <c r="B21" s="41"/>
      <c r="C21" s="30"/>
    </row>
    <row r="22" spans="1:3" s="12" customFormat="1" x14ac:dyDescent="0.2">
      <c r="A22" s="23">
        <f>+'3-precios a otros destinos'!B23</f>
        <v>42430</v>
      </c>
      <c r="B22" s="41"/>
      <c r="C22" s="26"/>
    </row>
    <row r="23" spans="1:3" s="12" customFormat="1" x14ac:dyDescent="0.2">
      <c r="A23" s="23">
        <f>+'3-precios a otros destinos'!B24</f>
        <v>42461</v>
      </c>
      <c r="B23" s="41"/>
      <c r="C23" s="26"/>
    </row>
    <row r="24" spans="1:3" s="12" customFormat="1" x14ac:dyDescent="0.2">
      <c r="A24" s="23">
        <f>+'3-precios a otros destinos'!B25</f>
        <v>42491</v>
      </c>
      <c r="B24" s="41"/>
      <c r="C24" s="26"/>
    </row>
    <row r="25" spans="1:3" s="12" customFormat="1" x14ac:dyDescent="0.2">
      <c r="A25" s="23">
        <f>+'3-precios a otros destinos'!B26</f>
        <v>42522</v>
      </c>
      <c r="B25" s="41"/>
      <c r="C25" s="26"/>
    </row>
    <row r="26" spans="1:3" s="12" customFormat="1" x14ac:dyDescent="0.2">
      <c r="A26" s="23">
        <f>+'3-precios a otros destinos'!B27</f>
        <v>42552</v>
      </c>
      <c r="B26" s="41"/>
      <c r="C26" s="26"/>
    </row>
    <row r="27" spans="1:3" s="12" customFormat="1" x14ac:dyDescent="0.2">
      <c r="A27" s="23">
        <f>+'3-precios a otros destinos'!B28</f>
        <v>42583</v>
      </c>
      <c r="B27" s="41"/>
      <c r="C27" s="26"/>
    </row>
    <row r="28" spans="1:3" s="12" customFormat="1" x14ac:dyDescent="0.2">
      <c r="A28" s="23">
        <f>+'3-precios a otros destinos'!B29</f>
        <v>42614</v>
      </c>
      <c r="B28" s="41"/>
      <c r="C28" s="26"/>
    </row>
    <row r="29" spans="1:3" s="12" customFormat="1" x14ac:dyDescent="0.2">
      <c r="A29" s="23">
        <f>+'3-precios a otros destinos'!B30</f>
        <v>42644</v>
      </c>
      <c r="B29" s="41"/>
      <c r="C29" s="26"/>
    </row>
    <row r="30" spans="1:3" s="12" customFormat="1" x14ac:dyDescent="0.2">
      <c r="A30" s="23">
        <f>+'3-precios a otros destinos'!B31</f>
        <v>42675</v>
      </c>
      <c r="B30" s="41"/>
      <c r="C30" s="26"/>
    </row>
    <row r="31" spans="1:3" s="12" customFormat="1" ht="13.5" thickBot="1" x14ac:dyDescent="0.25">
      <c r="A31" s="27">
        <f>+'3-precios a otros destinos'!B32</f>
        <v>42705</v>
      </c>
      <c r="B31" s="42"/>
      <c r="C31" s="31"/>
    </row>
    <row r="32" spans="1:3" s="12" customFormat="1" x14ac:dyDescent="0.2">
      <c r="A32" s="19">
        <f>+'3-precios a otros destinos'!B33</f>
        <v>42736</v>
      </c>
      <c r="B32" s="37"/>
      <c r="C32" s="20"/>
    </row>
    <row r="33" spans="1:3" s="12" customFormat="1" x14ac:dyDescent="0.2">
      <c r="A33" s="23">
        <f>+'3-precios a otros destinos'!B34</f>
        <v>42767</v>
      </c>
      <c r="B33" s="38"/>
      <c r="C33" s="24"/>
    </row>
    <row r="34" spans="1:3" s="12" customFormat="1" x14ac:dyDescent="0.2">
      <c r="A34" s="23">
        <f>+'3-precios a otros destinos'!B35</f>
        <v>42795</v>
      </c>
      <c r="B34" s="38"/>
      <c r="C34" s="24"/>
    </row>
    <row r="35" spans="1:3" s="12" customFormat="1" x14ac:dyDescent="0.2">
      <c r="A35" s="23">
        <f>+'3-precios a otros destinos'!B36</f>
        <v>42826</v>
      </c>
      <c r="B35" s="38"/>
      <c r="C35" s="24"/>
    </row>
    <row r="36" spans="1:3" s="12" customFormat="1" x14ac:dyDescent="0.2">
      <c r="A36" s="23">
        <f>+'3-precios a otros destinos'!B37</f>
        <v>42856</v>
      </c>
      <c r="B36" s="38"/>
      <c r="C36" s="24"/>
    </row>
    <row r="37" spans="1:3" s="12" customFormat="1" x14ac:dyDescent="0.2">
      <c r="A37" s="23">
        <f>+'3-precios a otros destinos'!B38</f>
        <v>42887</v>
      </c>
      <c r="B37" s="38"/>
      <c r="C37" s="24"/>
    </row>
    <row r="38" spans="1:3" s="12" customFormat="1" x14ac:dyDescent="0.2">
      <c r="A38" s="23">
        <f>+'3-precios a otros destinos'!B39</f>
        <v>42917</v>
      </c>
      <c r="B38" s="38"/>
      <c r="C38" s="24"/>
    </row>
    <row r="39" spans="1:3" s="12" customFormat="1" x14ac:dyDescent="0.2">
      <c r="A39" s="23">
        <f>+'3-precios a otros destinos'!B40</f>
        <v>42948</v>
      </c>
      <c r="B39" s="38"/>
      <c r="C39" s="24"/>
    </row>
    <row r="40" spans="1:3" s="12" customFormat="1" x14ac:dyDescent="0.2">
      <c r="A40" s="23">
        <f>+'3-precios a otros destinos'!B41</f>
        <v>42979</v>
      </c>
      <c r="B40" s="38"/>
      <c r="C40" s="24"/>
    </row>
    <row r="41" spans="1:3" s="12" customFormat="1" x14ac:dyDescent="0.2">
      <c r="A41" s="23">
        <f>+'3-precios a otros destinos'!B42</f>
        <v>43009</v>
      </c>
      <c r="B41" s="38"/>
      <c r="C41" s="24"/>
    </row>
    <row r="42" spans="1:3" s="12" customFormat="1" x14ac:dyDescent="0.2">
      <c r="A42" s="23">
        <f>+'3-precios a otros destinos'!B43</f>
        <v>43040</v>
      </c>
      <c r="B42" s="38"/>
      <c r="C42" s="24"/>
    </row>
    <row r="43" spans="1:3" s="12" customFormat="1" ht="13.5" thickBot="1" x14ac:dyDescent="0.25">
      <c r="A43" s="27">
        <f>+'3-precios a otros destinos'!B44</f>
        <v>43070</v>
      </c>
      <c r="B43" s="39"/>
      <c r="C43" s="32"/>
    </row>
    <row r="44" spans="1:3" s="12" customFormat="1" x14ac:dyDescent="0.2">
      <c r="A44" s="19">
        <f>+'3-precios a otros destinos'!B45</f>
        <v>43101</v>
      </c>
      <c r="B44" s="37"/>
      <c r="C44" s="20"/>
    </row>
    <row r="45" spans="1:3" s="12" customFormat="1" x14ac:dyDescent="0.2">
      <c r="A45" s="23">
        <f>+'3-precios a otros destinos'!B46</f>
        <v>43132</v>
      </c>
      <c r="B45" s="38"/>
      <c r="C45" s="24"/>
    </row>
    <row r="46" spans="1:3" s="12" customFormat="1" x14ac:dyDescent="0.2">
      <c r="A46" s="23">
        <f>+'3-precios a otros destinos'!B47</f>
        <v>43160</v>
      </c>
      <c r="B46" s="38"/>
      <c r="C46" s="24"/>
    </row>
    <row r="47" spans="1:3" s="12" customFormat="1" x14ac:dyDescent="0.2">
      <c r="A47" s="23">
        <f>+'3-precios a otros destinos'!B48</f>
        <v>43191</v>
      </c>
      <c r="B47" s="38"/>
      <c r="C47" s="24"/>
    </row>
    <row r="48" spans="1:3" s="12" customFormat="1" x14ac:dyDescent="0.2">
      <c r="A48" s="23">
        <f>+'3-precios a otros destinos'!B49</f>
        <v>43221</v>
      </c>
      <c r="B48" s="38"/>
      <c r="C48" s="24"/>
    </row>
    <row r="49" spans="1:3" s="12" customFormat="1" x14ac:dyDescent="0.2">
      <c r="A49" s="23">
        <f>+'3-precios a otros destinos'!B50</f>
        <v>43252</v>
      </c>
      <c r="B49" s="38"/>
      <c r="C49" s="24"/>
    </row>
    <row r="50" spans="1:3" s="12" customFormat="1" x14ac:dyDescent="0.2">
      <c r="A50" s="23">
        <f>+'3-precios a otros destinos'!B51</f>
        <v>43282</v>
      </c>
      <c r="B50" s="38"/>
      <c r="C50" s="24"/>
    </row>
    <row r="51" spans="1:3" s="12" customFormat="1" x14ac:dyDescent="0.2">
      <c r="A51" s="23">
        <f>+'3-precios a otros destinos'!B52</f>
        <v>43313</v>
      </c>
      <c r="B51" s="38"/>
      <c r="C51" s="24"/>
    </row>
    <row r="52" spans="1:3" s="12" customFormat="1" ht="13.5" thickBot="1" x14ac:dyDescent="0.25">
      <c r="A52" s="27">
        <f>+'3-precios a otros destinos'!B53</f>
        <v>43344</v>
      </c>
      <c r="B52" s="39"/>
      <c r="C52" s="32"/>
    </row>
    <row r="53" spans="1:3" s="12" customFormat="1" hidden="1" x14ac:dyDescent="0.2">
      <c r="A53" s="122">
        <v>38991</v>
      </c>
      <c r="B53" s="123"/>
      <c r="C53" s="124"/>
    </row>
    <row r="54" spans="1:3" s="12" customFormat="1" hidden="1" x14ac:dyDescent="0.2">
      <c r="A54" s="23">
        <v>39022</v>
      </c>
      <c r="B54" s="38"/>
      <c r="C54" s="24"/>
    </row>
    <row r="55" spans="1:3" s="12" customFormat="1" ht="13.5" hidden="1" thickBot="1" x14ac:dyDescent="0.25">
      <c r="A55" s="27">
        <v>39052</v>
      </c>
      <c r="B55" s="39"/>
      <c r="C55" s="32"/>
    </row>
    <row r="56" spans="1:3" s="12" customFormat="1" x14ac:dyDescent="0.2">
      <c r="A56" s="33"/>
      <c r="B56" s="34"/>
      <c r="C56" s="35"/>
    </row>
    <row r="57" spans="1:3" ht="13.5" thickBot="1" x14ac:dyDescent="0.25"/>
    <row r="58" spans="1:3" x14ac:dyDescent="0.2">
      <c r="A58" s="94">
        <f>+'[4]2- impo investigadas - CHINA'!$A54</f>
        <v>2012</v>
      </c>
      <c r="B58" s="37"/>
      <c r="C58" s="20"/>
    </row>
    <row r="59" spans="1:3" x14ac:dyDescent="0.2">
      <c r="A59" s="95">
        <f>+'[4]2- impo investigadas - CHINA'!$A55</f>
        <v>2013</v>
      </c>
      <c r="B59" s="38"/>
      <c r="C59" s="24"/>
    </row>
    <row r="60" spans="1:3" x14ac:dyDescent="0.2">
      <c r="A60" s="95">
        <f>+'[4]2- impo investigadas - CHINA'!$A56</f>
        <v>2014</v>
      </c>
      <c r="B60" s="38"/>
      <c r="C60" s="24"/>
    </row>
    <row r="61" spans="1:3" x14ac:dyDescent="0.2">
      <c r="A61" s="95">
        <f>+'[4]2- impo investigadas - CHINA'!$A57</f>
        <v>2015</v>
      </c>
      <c r="B61" s="38"/>
      <c r="C61" s="24"/>
    </row>
    <row r="62" spans="1:3" x14ac:dyDescent="0.2">
      <c r="A62" s="95">
        <f>+'[4]2- impo investigadas - CHINA'!$A58</f>
        <v>2016</v>
      </c>
      <c r="B62" s="38"/>
      <c r="C62" s="24"/>
    </row>
    <row r="63" spans="1:3" ht="13.5" thickBot="1" x14ac:dyDescent="0.25">
      <c r="A63" s="96">
        <f>+'[4]2- impo investigadas - CHINA'!$A59</f>
        <v>2017</v>
      </c>
      <c r="B63" s="39"/>
      <c r="C63" s="32"/>
    </row>
    <row r="64" spans="1:3" ht="13.5" thickBot="1" x14ac:dyDescent="0.25">
      <c r="A64" s="106"/>
    </row>
    <row r="65" spans="1:3" x14ac:dyDescent="0.2">
      <c r="A65" s="107" t="str">
        <f>+'[4]2- impo investigadas - CHINA'!$A$61</f>
        <v>ene-sep 2017</v>
      </c>
      <c r="B65" s="52"/>
      <c r="C65" s="20"/>
    </row>
    <row r="66" spans="1:3" ht="13.5" thickBot="1" x14ac:dyDescent="0.25">
      <c r="A66" s="108" t="str">
        <f>+'[4]2- impo investigadas - CHINA'!$A$62</f>
        <v>ene-sep 2018</v>
      </c>
      <c r="B66" s="126"/>
      <c r="C66" s="3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92"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anexo</vt:lpstr>
      <vt:lpstr>1.modelos</vt:lpstr>
      <vt:lpstr>2-total país</vt:lpstr>
      <vt:lpstr>3-precios a otros destinos</vt:lpstr>
      <vt:lpstr>4-volumenes</vt:lpstr>
      <vt:lpstr>5-expo</vt:lpstr>
      <vt:lpstr>'1.modelos'!Área_de_impresión</vt:lpstr>
      <vt:lpstr>'2-total país'!Área_de_impresión</vt:lpstr>
      <vt:lpstr>'3-precios a otros destinos'!Área_de_impresión</vt:lpstr>
      <vt:lpstr>'4-volumenes'!Área_de_impresión</vt:lpstr>
      <vt:lpstr>'5-expo'!Área_de_impresión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2018-10-29T18:54:12Z</cp:lastPrinted>
  <dcterms:created xsi:type="dcterms:W3CDTF">2006-05-08T13:48:52Z</dcterms:created>
  <dcterms:modified xsi:type="dcterms:W3CDTF">2018-10-30T15:38:00Z</dcterms:modified>
</cp:coreProperties>
</file>