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ESINAS\040 Cuestionarios\10 Modelo Enviado\Exportadores\"/>
    </mc:Choice>
  </mc:AlternateContent>
  <bookViews>
    <workbookView xWindow="480" yWindow="120" windowWidth="7980" windowHeight="6285" activeTab="9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4.2-expo" sheetId="7" r:id="rId6"/>
    <sheet name="5.a-precios isoftálica" sheetId="6" r:id="rId7"/>
    <sheet name="5.b-precios tereftálica" sheetId="8" r:id="rId8"/>
    <sheet name="Tabla Nº 4" sheetId="10" r:id="rId9"/>
    <sheet name="6-precios internacionales" sheetId="9" r:id="rId10"/>
    <sheet name="Hoja1" sheetId="11" r:id="rId11"/>
    <sheet name="Hoja2" sheetId="12" r:id="rId12"/>
  </sheets>
  <externalReferences>
    <externalReference r:id="rId13"/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1">'1.modelos prod.invest.'!$A$1:$G$53</definedName>
    <definedName name="_xlnm.Print_Area" localSheetId="2">'2-total país'!$A$1:$D$13</definedName>
    <definedName name="_xlnm.Print_Area" localSheetId="3">'3-volumenes'!$A$1:$F$22</definedName>
    <definedName name="_xlnm.Print_Area" localSheetId="4">'4.1-expo'!$A$1:$C$51</definedName>
    <definedName name="_xlnm.Print_Area" localSheetId="5">'4.2-expo'!$A$1:$C$51</definedName>
    <definedName name="_xlnm.Print_Area" localSheetId="6">'5.a-precios isoftálica'!$B$1:$D$53</definedName>
    <definedName name="_xlnm.Print_Area" localSheetId="7">'5.b-precios tereftálica'!$B$1:$D$53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B3" i="8" l="1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A71" i="9" l="1"/>
  <c r="A70" i="9"/>
  <c r="B65" i="9"/>
  <c r="B64" i="9"/>
  <c r="B63" i="9"/>
  <c r="A62" i="9"/>
  <c r="A61" i="9"/>
  <c r="A59" i="9"/>
  <c r="A58" i="9"/>
  <c r="A57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51" i="7" l="1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22" i="2"/>
  <c r="A21" i="2"/>
  <c r="A18" i="2"/>
  <c r="A17" i="2"/>
  <c r="A3" i="7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A19" i="2"/>
  <c r="B3" i="6"/>
  <c r="A3" i="3"/>
  <c r="F3" i="4"/>
</calcChain>
</file>

<file path=xl/sharedStrings.xml><?xml version="1.0" encoding="utf-8"?>
<sst xmlns="http://schemas.openxmlformats.org/spreadsheetml/2006/main" count="140" uniqueCount="81">
  <si>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</si>
  <si>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</si>
  <si>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</si>
  <si>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</si>
  <si>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</si>
  <si>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</si>
  <si>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</si>
  <si>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</si>
  <si>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</si>
  <si>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</si>
  <si>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</si>
  <si>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</si>
  <si>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</si>
  <si>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</si>
  <si>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</si>
  <si>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</si>
  <si>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</si>
  <si>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</si>
  <si>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</si>
  <si>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</si>
  <si>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</si>
  <si>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</si>
  <si>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</si>
  <si>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</si>
  <si>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</si>
  <si>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</si>
  <si>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</si>
  <si>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</si>
  <si>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</si>
  <si>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</si>
  <si>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</si>
  <si>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</si>
  <si>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</si>
  <si>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</si>
  <si>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ene-ago 2018</t>
  </si>
  <si>
    <t>ene-ago 2017</t>
  </si>
  <si>
    <t>Brasil</t>
  </si>
  <si>
    <r>
      <t xml:space="preserve">Capacidad de Producción total </t>
    </r>
    <r>
      <rPr>
        <b/>
        <i/>
        <sz val="10"/>
        <rFont val="Arial"/>
        <family val="2"/>
      </rPr>
      <t>Brasil</t>
    </r>
  </si>
  <si>
    <r>
      <t xml:space="preserve">Producción total </t>
    </r>
    <r>
      <rPr>
        <b/>
        <i/>
        <sz val="10"/>
        <rFont val="Arial"/>
        <family val="2"/>
      </rPr>
      <t>Brasil</t>
    </r>
  </si>
  <si>
    <r>
      <t xml:space="preserve">Exportaciones total </t>
    </r>
    <r>
      <rPr>
        <b/>
        <i/>
        <sz val="10"/>
        <rFont val="Arial"/>
        <family val="2"/>
      </rPr>
      <t>Brasil</t>
    </r>
  </si>
  <si>
    <r>
      <t xml:space="preserve">Tipos de </t>
    </r>
    <r>
      <rPr>
        <b/>
        <i/>
        <u/>
        <sz val="10"/>
        <rFont val="Arial"/>
        <family val="2"/>
      </rPr>
      <t/>
    </r>
  </si>
  <si>
    <t>Resinas Poliéster</t>
  </si>
  <si>
    <r>
      <t>en</t>
    </r>
    <r>
      <rPr>
        <b/>
        <i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kilogramos</t>
    </r>
  </si>
  <si>
    <t xml:space="preserve">Capacidad de Producción, Producción, Ventas, Exportaciones y Existencia de Resinas Poliéster </t>
  </si>
  <si>
    <t>kilogramo</t>
  </si>
  <si>
    <t>cantidades</t>
  </si>
  <si>
    <t>kilogramos</t>
  </si>
  <si>
    <r>
      <t xml:space="preserve">Producción y Exportaciones de </t>
    </r>
    <r>
      <rPr>
        <b/>
        <i/>
        <u/>
        <sz val="10"/>
        <rFont val="Arial"/>
        <family val="2"/>
      </rPr>
      <t>Resinas Poliéster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de</t>
    </r>
  </si>
  <si>
    <t>4° tipo</t>
  </si>
  <si>
    <t>5° tipo</t>
  </si>
  <si>
    <t>Cuadro N° 5.a</t>
  </si>
  <si>
    <t>Cuadro N° 5.b</t>
  </si>
  <si>
    <t>Precios Internacionales de</t>
  </si>
  <si>
    <t>en dólares por kilogramo</t>
  </si>
  <si>
    <t>volumen</t>
  </si>
  <si>
    <t>Ene-mar 2011</t>
  </si>
  <si>
    <t>Ene-mar 2012</t>
  </si>
  <si>
    <t>Completar Fuente:</t>
  </si>
  <si>
    <t>Cuadro Nº 6</t>
  </si>
  <si>
    <t>Tipo representativo: Resina Poliéster Isoftálica</t>
  </si>
  <si>
    <t>Tipo representativo: Resina Poliéster Tereftálica definida en los términos de la Tabla Nº 4</t>
  </si>
  <si>
    <t xml:space="preserve">Resinas Tereftálicas </t>
  </si>
  <si>
    <t xml:space="preserve">que contengan: </t>
  </si>
  <si>
    <t>y que cumplan las características:</t>
  </si>
  <si>
    <t>Monómero de Estireno:</t>
  </si>
  <si>
    <t xml:space="preserve">entre el 41% y 43% </t>
  </si>
  <si>
    <t>Viscosidad:</t>
  </si>
  <si>
    <t>entre 300cps y 400cps a 25ºC</t>
  </si>
  <si>
    <t>Ácido Maléico:</t>
  </si>
  <si>
    <t>entre el 11% y 15%</t>
  </si>
  <si>
    <t xml:space="preserve">Tenor de sólidos: </t>
  </si>
  <si>
    <t>entre 57 y 59 % nvm</t>
  </si>
  <si>
    <t xml:space="preserve">Peso específico: </t>
  </si>
  <si>
    <t>entre 1.09 y 1.20 a 25ºC</t>
  </si>
  <si>
    <t>PET:</t>
  </si>
  <si>
    <t>entre el 30% y el 35%</t>
  </si>
  <si>
    <t xml:space="preserve">Tiempo de gel: </t>
  </si>
  <si>
    <t>entre 10 y 20 minutos a 25ºC</t>
  </si>
  <si>
    <t xml:space="preserve">Temperatura de exotermia: </t>
  </si>
  <si>
    <t xml:space="preserve">entre 140ºC y 180ºC </t>
  </si>
  <si>
    <t xml:space="preserve">Tabla Nº 4: descriptiva de las resinas poliéster tereftálicas que son consideradas como producto representativo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</si>
</sst>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4" fillId="0" borderId="0" xfId="0" applyFont="1" applyFill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17" fontId="2" fillId="0" borderId="5" xfId="0" applyNumberFormat="1" applyFont="1" applyFill="1" applyBorder="1" applyAlignment="1" applyProtection="1">
      <alignment horizontal="center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4" fontId="12" fillId="2" borderId="26" xfId="0" applyNumberFormat="1" applyFont="1" applyFill="1" applyBorder="1" applyAlignment="1" applyProtection="1">
      <alignment horizontal="center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4" fontId="12" fillId="2" borderId="27" xfId="0" applyNumberFormat="1" applyFont="1" applyFill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4" fontId="12" fillId="2" borderId="28" xfId="0" applyNumberFormat="1" applyFont="1" applyFill="1" applyBorder="1" applyAlignment="1" applyProtection="1">
      <alignment horizontal="center"/>
    </xf>
    <xf numFmtId="4" fontId="12" fillId="2" borderId="6" xfId="0" applyNumberFormat="1" applyFont="1" applyFill="1" applyBorder="1" applyAlignment="1" applyProtection="1">
      <alignment horizontal="center"/>
    </xf>
    <xf numFmtId="4" fontId="12" fillId="2" borderId="5" xfId="0" quotePrefix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 applyAlignment="1" applyProtection="1">
      <alignment horizontal="centerContinuous"/>
      <protection locked="0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_RESINAS/040%20Cuestionarios/10%20Modelo%20Enviado/Importadores%20Investigados/IMPORTADOR%20DUMP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 impo investigadas"/>
      <sheetName val="2.2-cond.pago"/>
      <sheetName val="3- impo no inv"/>
      <sheetName val="4.a-costos isoftálica"/>
      <sheetName val="4.b-costos isoftálica"/>
      <sheetName val="4.a-costos tereftálica"/>
      <sheetName val="4.b-costos tereftálica"/>
      <sheetName val="5.a-precios isoftálica"/>
      <sheetName val="5.b- precios tereftálica"/>
      <sheetName val="Tabla Nº 12"/>
      <sheetName val="6-compras internas"/>
      <sheetName val="7- reventa"/>
      <sheetName val="8-existencias"/>
      <sheetName val="9- precios internacion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B8">
            <v>42005</v>
          </cell>
        </row>
        <row r="9">
          <cell r="B9">
            <v>42036</v>
          </cell>
        </row>
        <row r="10">
          <cell r="B10">
            <v>42064</v>
          </cell>
        </row>
        <row r="11">
          <cell r="B11">
            <v>42095</v>
          </cell>
        </row>
        <row r="12">
          <cell r="B12">
            <v>42125</v>
          </cell>
        </row>
        <row r="13">
          <cell r="B13">
            <v>42156</v>
          </cell>
        </row>
        <row r="14">
          <cell r="B14">
            <v>42186</v>
          </cell>
        </row>
        <row r="15">
          <cell r="B15">
            <v>42217</v>
          </cell>
        </row>
        <row r="16">
          <cell r="B16">
            <v>42248</v>
          </cell>
        </row>
        <row r="17">
          <cell r="B17">
            <v>42278</v>
          </cell>
        </row>
        <row r="18">
          <cell r="B18">
            <v>42309</v>
          </cell>
        </row>
        <row r="19">
          <cell r="B19">
            <v>42339</v>
          </cell>
        </row>
        <row r="20">
          <cell r="B20">
            <v>42370</v>
          </cell>
        </row>
        <row r="21">
          <cell r="B21">
            <v>42401</v>
          </cell>
        </row>
        <row r="22">
          <cell r="B22">
            <v>42430</v>
          </cell>
        </row>
        <row r="23">
          <cell r="B23">
            <v>42461</v>
          </cell>
        </row>
        <row r="24">
          <cell r="B24">
            <v>42491</v>
          </cell>
        </row>
        <row r="25">
          <cell r="B25">
            <v>42522</v>
          </cell>
        </row>
        <row r="26">
          <cell r="B26">
            <v>42552</v>
          </cell>
        </row>
        <row r="27">
          <cell r="B27">
            <v>42583</v>
          </cell>
        </row>
        <row r="28">
          <cell r="B28">
            <v>42614</v>
          </cell>
        </row>
        <row r="29">
          <cell r="B29">
            <v>42644</v>
          </cell>
        </row>
        <row r="30">
          <cell r="B30">
            <v>42675</v>
          </cell>
        </row>
        <row r="31">
          <cell r="B31">
            <v>42705</v>
          </cell>
        </row>
        <row r="32">
          <cell r="B32">
            <v>42736</v>
          </cell>
        </row>
        <row r="33">
          <cell r="B33">
            <v>42767</v>
          </cell>
        </row>
        <row r="34">
          <cell r="B34">
            <v>42795</v>
          </cell>
        </row>
        <row r="35">
          <cell r="B35">
            <v>42826</v>
          </cell>
        </row>
        <row r="36">
          <cell r="B36">
            <v>42856</v>
          </cell>
        </row>
        <row r="37">
          <cell r="B37">
            <v>42887</v>
          </cell>
        </row>
        <row r="38">
          <cell r="B38">
            <v>42917</v>
          </cell>
        </row>
        <row r="39">
          <cell r="B39">
            <v>42948</v>
          </cell>
        </row>
        <row r="40">
          <cell r="B40">
            <v>42979</v>
          </cell>
        </row>
        <row r="41">
          <cell r="B41">
            <v>43009</v>
          </cell>
        </row>
        <row r="42">
          <cell r="B42">
            <v>43040</v>
          </cell>
        </row>
        <row r="43">
          <cell r="B43">
            <v>43070</v>
          </cell>
        </row>
        <row r="44">
          <cell r="B44">
            <v>43101</v>
          </cell>
        </row>
        <row r="45">
          <cell r="B45">
            <v>43132</v>
          </cell>
        </row>
        <row r="46">
          <cell r="B46">
            <v>43160</v>
          </cell>
        </row>
        <row r="47">
          <cell r="B47">
            <v>43191</v>
          </cell>
        </row>
        <row r="48">
          <cell r="B48">
            <v>43221</v>
          </cell>
        </row>
        <row r="49">
          <cell r="B49">
            <v>43252</v>
          </cell>
        </row>
        <row r="50">
          <cell r="B50">
            <v>43282</v>
          </cell>
        </row>
        <row r="51">
          <cell r="B51">
            <v>43313</v>
          </cell>
        </row>
        <row r="52">
          <cell r="B52">
            <v>41153</v>
          </cell>
        </row>
        <row r="53">
          <cell r="B53">
            <v>41183</v>
          </cell>
        </row>
        <row r="54">
          <cell r="B54">
            <v>41214</v>
          </cell>
        </row>
        <row r="55">
          <cell r="B55">
            <v>41244</v>
          </cell>
        </row>
        <row r="57">
          <cell r="B57">
            <v>2015</v>
          </cell>
        </row>
        <row r="58">
          <cell r="B58">
            <v>2016</v>
          </cell>
        </row>
        <row r="59">
          <cell r="B59">
            <v>2017</v>
          </cell>
        </row>
        <row r="61">
          <cell r="B61" t="str">
            <v>ene-ago 2017</v>
          </cell>
        </row>
        <row r="71">
          <cell r="B71" t="str">
            <v>ene-ago 2017</v>
          </cell>
        </row>
        <row r="72">
          <cell r="B72" t="str">
            <v>ene-ago 2018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L31" sqref="L31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"/>
  <sheetViews>
    <sheetView tabSelected="1" workbookViewId="0">
      <selection activeCell="L31" sqref="L31"/>
    </sheetView>
  </sheetViews>
  <sheetFormatPr baseColWidth="10" defaultRowHeight="12.75" x14ac:dyDescent="0.2"/>
  <cols>
    <col min="1" max="1" width="19.28515625" style="13" customWidth="1"/>
    <col min="2" max="2" width="27.5703125" style="83" customWidth="1"/>
    <col min="3" max="3" width="7.5703125" style="13" customWidth="1"/>
    <col min="4" max="4" width="17.5703125" style="13" customWidth="1"/>
    <col min="5" max="16384" width="11.42578125" style="13"/>
  </cols>
  <sheetData>
    <row r="1" spans="1:4" s="65" customFormat="1" x14ac:dyDescent="0.2">
      <c r="A1" s="122" t="s">
        <v>58</v>
      </c>
      <c r="B1" s="122"/>
    </row>
    <row r="2" spans="1:4" s="65" customFormat="1" x14ac:dyDescent="0.2">
      <c r="A2" s="122" t="s">
        <v>52</v>
      </c>
      <c r="B2" s="122"/>
    </row>
    <row r="3" spans="1:4" s="66" customFormat="1" x14ac:dyDescent="0.2">
      <c r="A3" s="123" t="s">
        <v>41</v>
      </c>
      <c r="B3" s="123"/>
    </row>
    <row r="4" spans="1:4" s="66" customFormat="1" x14ac:dyDescent="0.2">
      <c r="A4" s="123" t="s">
        <v>53</v>
      </c>
      <c r="B4" s="123"/>
    </row>
    <row r="5" spans="1:4" s="66" customFormat="1" ht="13.5" thickBot="1" x14ac:dyDescent="0.25">
      <c r="A5" s="67"/>
      <c r="B5" s="67"/>
    </row>
    <row r="6" spans="1:4" x14ac:dyDescent="0.2">
      <c r="A6" s="25" t="s">
        <v>17</v>
      </c>
      <c r="B6" s="124" t="s">
        <v>41</v>
      </c>
      <c r="C6" s="42"/>
      <c r="D6" s="42"/>
    </row>
    <row r="7" spans="1:4" ht="12.75" customHeight="1" thickBot="1" x14ac:dyDescent="0.25">
      <c r="A7" s="51" t="s">
        <v>20</v>
      </c>
      <c r="B7" s="125"/>
      <c r="C7" s="65"/>
    </row>
    <row r="8" spans="1:4" x14ac:dyDescent="0.2">
      <c r="A8" s="27">
        <f>'[3]6-compras internas'!B8</f>
        <v>42005</v>
      </c>
      <c r="B8" s="28"/>
    </row>
    <row r="9" spans="1:4" x14ac:dyDescent="0.2">
      <c r="A9" s="31">
        <f>'[3]6-compras internas'!B9</f>
        <v>42036</v>
      </c>
      <c r="B9" s="32"/>
    </row>
    <row r="10" spans="1:4" x14ac:dyDescent="0.2">
      <c r="A10" s="31">
        <f>'[3]6-compras internas'!B10</f>
        <v>42064</v>
      </c>
      <c r="B10" s="32"/>
    </row>
    <row r="11" spans="1:4" x14ac:dyDescent="0.2">
      <c r="A11" s="31">
        <f>'[3]6-compras internas'!B11</f>
        <v>42095</v>
      </c>
      <c r="B11" s="32"/>
    </row>
    <row r="12" spans="1:4" x14ac:dyDescent="0.2">
      <c r="A12" s="31">
        <f>'[3]6-compras internas'!B12</f>
        <v>42125</v>
      </c>
      <c r="B12" s="33"/>
    </row>
    <row r="13" spans="1:4" x14ac:dyDescent="0.2">
      <c r="A13" s="31">
        <f>'[3]6-compras internas'!B13</f>
        <v>42156</v>
      </c>
      <c r="B13" s="32"/>
    </row>
    <row r="14" spans="1:4" x14ac:dyDescent="0.2">
      <c r="A14" s="31">
        <f>'[3]6-compras internas'!B14</f>
        <v>42186</v>
      </c>
      <c r="B14" s="33"/>
    </row>
    <row r="15" spans="1:4" x14ac:dyDescent="0.2">
      <c r="A15" s="31">
        <f>'[3]6-compras internas'!B15</f>
        <v>42217</v>
      </c>
      <c r="B15" s="33"/>
    </row>
    <row r="16" spans="1:4" x14ac:dyDescent="0.2">
      <c r="A16" s="31">
        <f>'[3]6-compras internas'!B16</f>
        <v>42248</v>
      </c>
      <c r="B16" s="33"/>
    </row>
    <row r="17" spans="1:2" x14ac:dyDescent="0.2">
      <c r="A17" s="31">
        <f>'[3]6-compras internas'!B17</f>
        <v>42278</v>
      </c>
      <c r="B17" s="33"/>
    </row>
    <row r="18" spans="1:2" x14ac:dyDescent="0.2">
      <c r="A18" s="31">
        <f>'[3]6-compras internas'!B18</f>
        <v>42309</v>
      </c>
      <c r="B18" s="33"/>
    </row>
    <row r="19" spans="1:2" ht="13.5" thickBot="1" x14ac:dyDescent="0.25">
      <c r="A19" s="35">
        <f>'[3]6-compras internas'!B19</f>
        <v>42339</v>
      </c>
      <c r="B19" s="36"/>
    </row>
    <row r="20" spans="1:2" x14ac:dyDescent="0.2">
      <c r="A20" s="27">
        <f>'[3]6-compras internas'!B20</f>
        <v>42370</v>
      </c>
      <c r="B20" s="29"/>
    </row>
    <row r="21" spans="1:2" x14ac:dyDescent="0.2">
      <c r="A21" s="31">
        <f>'[3]6-compras internas'!B21</f>
        <v>42401</v>
      </c>
      <c r="B21" s="33"/>
    </row>
    <row r="22" spans="1:2" x14ac:dyDescent="0.2">
      <c r="A22" s="31">
        <f>'[3]6-compras internas'!B22</f>
        <v>42430</v>
      </c>
      <c r="B22" s="33"/>
    </row>
    <row r="23" spans="1:2" x14ac:dyDescent="0.2">
      <c r="A23" s="31">
        <f>'[3]6-compras internas'!B23</f>
        <v>42461</v>
      </c>
      <c r="B23" s="33"/>
    </row>
    <row r="24" spans="1:2" x14ac:dyDescent="0.2">
      <c r="A24" s="31">
        <f>'[3]6-compras internas'!B24</f>
        <v>42491</v>
      </c>
      <c r="B24" s="33"/>
    </row>
    <row r="25" spans="1:2" x14ac:dyDescent="0.2">
      <c r="A25" s="31">
        <f>'[3]6-compras internas'!B25</f>
        <v>42522</v>
      </c>
      <c r="B25" s="33"/>
    </row>
    <row r="26" spans="1:2" x14ac:dyDescent="0.2">
      <c r="A26" s="31">
        <f>'[3]6-compras internas'!B26</f>
        <v>42552</v>
      </c>
      <c r="B26" s="33"/>
    </row>
    <row r="27" spans="1:2" x14ac:dyDescent="0.2">
      <c r="A27" s="31">
        <f>'[3]6-compras internas'!B27</f>
        <v>42583</v>
      </c>
      <c r="B27" s="33"/>
    </row>
    <row r="28" spans="1:2" x14ac:dyDescent="0.2">
      <c r="A28" s="31">
        <f>'[3]6-compras internas'!B28</f>
        <v>42614</v>
      </c>
      <c r="B28" s="33"/>
    </row>
    <row r="29" spans="1:2" x14ac:dyDescent="0.2">
      <c r="A29" s="31">
        <f>'[3]6-compras internas'!B29</f>
        <v>42644</v>
      </c>
      <c r="B29" s="33"/>
    </row>
    <row r="30" spans="1:2" x14ac:dyDescent="0.2">
      <c r="A30" s="31">
        <f>'[3]6-compras internas'!B30</f>
        <v>42675</v>
      </c>
      <c r="B30" s="33"/>
    </row>
    <row r="31" spans="1:2" ht="13.5" thickBot="1" x14ac:dyDescent="0.25">
      <c r="A31" s="35">
        <f>'[3]6-compras internas'!B31</f>
        <v>42705</v>
      </c>
      <c r="B31" s="36"/>
    </row>
    <row r="32" spans="1:2" x14ac:dyDescent="0.2">
      <c r="A32" s="27">
        <f>'[3]6-compras internas'!B32</f>
        <v>42736</v>
      </c>
      <c r="B32" s="29"/>
    </row>
    <row r="33" spans="1:2" x14ac:dyDescent="0.2">
      <c r="A33" s="31">
        <f>'[3]6-compras internas'!B33</f>
        <v>42767</v>
      </c>
      <c r="B33" s="33"/>
    </row>
    <row r="34" spans="1:2" x14ac:dyDescent="0.2">
      <c r="A34" s="31">
        <f>'[3]6-compras internas'!B34</f>
        <v>42795</v>
      </c>
      <c r="B34" s="33"/>
    </row>
    <row r="35" spans="1:2" x14ac:dyDescent="0.2">
      <c r="A35" s="31">
        <f>'[3]6-compras internas'!B35</f>
        <v>42826</v>
      </c>
      <c r="B35" s="33"/>
    </row>
    <row r="36" spans="1:2" x14ac:dyDescent="0.2">
      <c r="A36" s="31">
        <f>'[3]6-compras internas'!B36</f>
        <v>42856</v>
      </c>
      <c r="B36" s="33"/>
    </row>
    <row r="37" spans="1:2" x14ac:dyDescent="0.2">
      <c r="A37" s="31">
        <f>'[3]6-compras internas'!B37</f>
        <v>42887</v>
      </c>
      <c r="B37" s="33"/>
    </row>
    <row r="38" spans="1:2" x14ac:dyDescent="0.2">
      <c r="A38" s="31">
        <f>'[3]6-compras internas'!B38</f>
        <v>42917</v>
      </c>
      <c r="B38" s="33"/>
    </row>
    <row r="39" spans="1:2" x14ac:dyDescent="0.2">
      <c r="A39" s="31">
        <f>'[3]6-compras internas'!B39</f>
        <v>42948</v>
      </c>
      <c r="B39" s="33"/>
    </row>
    <row r="40" spans="1:2" x14ac:dyDescent="0.2">
      <c r="A40" s="31">
        <f>'[3]6-compras internas'!B40</f>
        <v>42979</v>
      </c>
      <c r="B40" s="33"/>
    </row>
    <row r="41" spans="1:2" x14ac:dyDescent="0.2">
      <c r="A41" s="31">
        <f>'[3]6-compras internas'!B41</f>
        <v>43009</v>
      </c>
      <c r="B41" s="33"/>
    </row>
    <row r="42" spans="1:2" x14ac:dyDescent="0.2">
      <c r="A42" s="31">
        <f>'[3]6-compras internas'!B42</f>
        <v>43040</v>
      </c>
      <c r="B42" s="33"/>
    </row>
    <row r="43" spans="1:2" ht="13.5" thickBot="1" x14ac:dyDescent="0.25">
      <c r="A43" s="35">
        <f>'[3]6-compras internas'!B43</f>
        <v>43070</v>
      </c>
      <c r="B43" s="68"/>
    </row>
    <row r="44" spans="1:2" x14ac:dyDescent="0.2">
      <c r="A44" s="27">
        <f>'[3]6-compras internas'!B44</f>
        <v>43101</v>
      </c>
      <c r="B44" s="29"/>
    </row>
    <row r="45" spans="1:2" x14ac:dyDescent="0.2">
      <c r="A45" s="31">
        <f>'[3]6-compras internas'!B45</f>
        <v>43132</v>
      </c>
      <c r="B45" s="33"/>
    </row>
    <row r="46" spans="1:2" x14ac:dyDescent="0.2">
      <c r="A46" s="31">
        <f>'[3]6-compras internas'!B46</f>
        <v>43160</v>
      </c>
      <c r="B46" s="33"/>
    </row>
    <row r="47" spans="1:2" x14ac:dyDescent="0.2">
      <c r="A47" s="31">
        <f>'[3]6-compras internas'!B47</f>
        <v>43191</v>
      </c>
      <c r="B47" s="33"/>
    </row>
    <row r="48" spans="1:2" x14ac:dyDescent="0.2">
      <c r="A48" s="31">
        <f>'[3]6-compras internas'!B48</f>
        <v>43221</v>
      </c>
      <c r="B48" s="33"/>
    </row>
    <row r="49" spans="1:43" x14ac:dyDescent="0.2">
      <c r="A49" s="31">
        <f>'[3]6-compras internas'!B49</f>
        <v>43252</v>
      </c>
      <c r="B49" s="33"/>
    </row>
    <row r="50" spans="1:43" x14ac:dyDescent="0.2">
      <c r="A50" s="31">
        <f>'[3]6-compras internas'!B50</f>
        <v>43282</v>
      </c>
      <c r="B50" s="33"/>
    </row>
    <row r="51" spans="1:43" ht="13.5" thickBot="1" x14ac:dyDescent="0.25">
      <c r="A51" s="35">
        <f>'[3]6-compras internas'!B51</f>
        <v>43313</v>
      </c>
      <c r="B51" s="36"/>
    </row>
    <row r="52" spans="1:43" hidden="1" x14ac:dyDescent="0.2">
      <c r="A52" s="53">
        <f>'[3]6-compras internas'!B52</f>
        <v>41153</v>
      </c>
      <c r="B52" s="69"/>
    </row>
    <row r="53" spans="1:43" hidden="1" x14ac:dyDescent="0.2">
      <c r="A53" s="31">
        <f>'[3]6-compras internas'!B53</f>
        <v>41183</v>
      </c>
      <c r="B53" s="33"/>
    </row>
    <row r="54" spans="1:43" hidden="1" x14ac:dyDescent="0.2">
      <c r="A54" s="31">
        <f>'[3]6-compras internas'!B54</f>
        <v>41214</v>
      </c>
      <c r="B54" s="3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1:43" ht="13.5" hidden="1" thickBot="1" x14ac:dyDescent="0.25">
      <c r="A55" s="31">
        <f>'[3]6-compras internas'!B55</f>
        <v>41244</v>
      </c>
      <c r="B55" s="36"/>
    </row>
    <row r="56" spans="1:43" ht="13.5" thickBot="1" x14ac:dyDescent="0.25">
      <c r="A56" s="41"/>
      <c r="B56" s="42"/>
    </row>
    <row r="57" spans="1:43" x14ac:dyDescent="0.2">
      <c r="A57" s="70">
        <f>'[3]6-compras internas'!B57</f>
        <v>2015</v>
      </c>
      <c r="B57" s="29"/>
    </row>
    <row r="58" spans="1:43" x14ac:dyDescent="0.2">
      <c r="A58" s="71">
        <f>'[3]6-compras internas'!B58</f>
        <v>2016</v>
      </c>
      <c r="B58" s="33"/>
    </row>
    <row r="59" spans="1:43" ht="13.5" thickBot="1" x14ac:dyDescent="0.25">
      <c r="A59" s="72">
        <f>'[3]6-compras internas'!B59</f>
        <v>2017</v>
      </c>
      <c r="B59" s="36"/>
    </row>
    <row r="60" spans="1:43" ht="12.75" hidden="1" customHeight="1" x14ac:dyDescent="0.2">
      <c r="A60" s="41"/>
      <c r="B60" s="42"/>
    </row>
    <row r="61" spans="1:43" ht="12.75" hidden="1" customHeight="1" x14ac:dyDescent="0.2">
      <c r="A61" s="73">
        <f>'[3]6-compras internas'!B60</f>
        <v>0</v>
      </c>
      <c r="B61" s="29"/>
    </row>
    <row r="62" spans="1:43" ht="13.5" hidden="1" customHeight="1" x14ac:dyDescent="0.2">
      <c r="A62" s="74" t="str">
        <f>'[3]6-compras internas'!B61</f>
        <v>ene-ago 2017</v>
      </c>
      <c r="B62" s="36" t="s">
        <v>54</v>
      </c>
    </row>
    <row r="63" spans="1:43" hidden="1" x14ac:dyDescent="0.2">
      <c r="A63" s="75">
        <v>2003</v>
      </c>
      <c r="B63" s="76" t="e">
        <f>+#REF!-SUM(B8:B19)</f>
        <v>#REF!</v>
      </c>
    </row>
    <row r="64" spans="1:43" hidden="1" x14ac:dyDescent="0.2">
      <c r="A64" s="77">
        <v>2004</v>
      </c>
      <c r="B64" s="78" t="e">
        <f>+#REF!-SUM(B20:B31)</f>
        <v>#REF!</v>
      </c>
    </row>
    <row r="65" spans="1:2" ht="13.5" hidden="1" thickBot="1" x14ac:dyDescent="0.25">
      <c r="A65" s="79">
        <v>2005</v>
      </c>
      <c r="B65" s="80" t="e">
        <f>+#REF!-SUM(B32:B43)</f>
        <v>#REF!</v>
      </c>
    </row>
    <row r="66" spans="1:2" hidden="1" x14ac:dyDescent="0.2">
      <c r="A66" s="75" t="s">
        <v>55</v>
      </c>
      <c r="B66" s="81">
        <v>0</v>
      </c>
    </row>
    <row r="67" spans="1:2" ht="13.5" hidden="1" thickBot="1" x14ac:dyDescent="0.25">
      <c r="A67" s="79" t="s">
        <v>56</v>
      </c>
      <c r="B67" s="82">
        <v>0</v>
      </c>
    </row>
    <row r="68" spans="1:2" hidden="1" x14ac:dyDescent="0.2"/>
    <row r="69" spans="1:2" ht="13.5" thickBot="1" x14ac:dyDescent="0.25">
      <c r="A69" s="84"/>
    </row>
    <row r="70" spans="1:2" x14ac:dyDescent="0.2">
      <c r="A70" s="85" t="str">
        <f>'[3]6-compras internas'!B71</f>
        <v>ene-ago 2017</v>
      </c>
      <c r="B70" s="85"/>
    </row>
    <row r="71" spans="1:2" ht="13.5" thickBot="1" x14ac:dyDescent="0.25">
      <c r="A71" s="86" t="str">
        <f>'[3]6-compras internas'!B72</f>
        <v>ene-ago 2018</v>
      </c>
      <c r="B71" s="86"/>
    </row>
    <row r="72" spans="1:2" x14ac:dyDescent="0.2">
      <c r="A72" s="84"/>
    </row>
    <row r="73" spans="1:2" x14ac:dyDescent="0.2">
      <c r="A73" s="87" t="s">
        <v>57</v>
      </c>
    </row>
    <row r="74" spans="1:2" x14ac:dyDescent="0.2">
      <c r="A74" s="84"/>
    </row>
  </sheetData>
  <mergeCells count="5">
    <mergeCell ref="A1:B1"/>
    <mergeCell ref="A2:B2"/>
    <mergeCell ref="A3:B3"/>
    <mergeCell ref="A4:B4"/>
    <mergeCell ref="B6:B7"/>
  </mergeCells>
  <printOptions horizontalCentered="1" verticalCentered="1"/>
  <pageMargins left="0.39370078740157483" right="0.39370078740157483" top="0.82677165354330717" bottom="0.98425196850393704" header="0.19685039370078741" footer="0.51181102362204722"/>
  <pageSetup paperSize="9" scale="94" orientation="portrait" verticalDpi="0" r:id="rId1"/>
  <headerFooter alignWithMargins="0">
    <oddHeader>&amp;R2018 - Año del Centanario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1" sqref="L3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topLeftCell="A6" zoomScale="75" workbookViewId="0">
      <selection activeCell="L31" sqref="L3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9" t="s">
        <v>40</v>
      </c>
      <c r="B2" s="56"/>
      <c r="C2" s="56"/>
      <c r="D2" s="56"/>
      <c r="E2" s="56"/>
      <c r="F2" s="56"/>
    </row>
    <row r="3" spans="1:6" x14ac:dyDescent="0.2">
      <c r="A3" s="57" t="s">
        <v>41</v>
      </c>
      <c r="B3" s="60"/>
      <c r="C3" s="56"/>
      <c r="D3" s="56"/>
      <c r="E3" s="56"/>
      <c r="F3" s="56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8" t="s">
        <v>3</v>
      </c>
      <c r="B7" s="61" t="s">
        <v>4</v>
      </c>
      <c r="C7" s="62">
        <v>2015</v>
      </c>
      <c r="D7" s="62">
        <v>2016</v>
      </c>
      <c r="E7" s="62">
        <v>2017</v>
      </c>
      <c r="F7" s="62" t="s">
        <v>34</v>
      </c>
    </row>
    <row r="8" spans="1:6" x14ac:dyDescent="0.2">
      <c r="A8" s="14" t="s">
        <v>5</v>
      </c>
      <c r="B8" s="98"/>
      <c r="C8" s="93" t="s">
        <v>33</v>
      </c>
      <c r="D8" s="93" t="s">
        <v>33</v>
      </c>
      <c r="E8" s="93" t="s">
        <v>33</v>
      </c>
      <c r="F8" s="93" t="s">
        <v>33</v>
      </c>
    </row>
    <row r="9" spans="1:6" x14ac:dyDescent="0.2">
      <c r="A9" s="15"/>
      <c r="B9" s="97"/>
      <c r="C9" s="94"/>
      <c r="D9" s="94"/>
      <c r="E9" s="94"/>
      <c r="F9" s="94"/>
    </row>
    <row r="10" spans="1:6" x14ac:dyDescent="0.2">
      <c r="A10" s="15"/>
      <c r="B10" s="96"/>
      <c r="C10" s="94"/>
      <c r="D10" s="94"/>
      <c r="E10" s="94"/>
      <c r="F10" s="94"/>
    </row>
    <row r="11" spans="1:6" x14ac:dyDescent="0.2">
      <c r="A11" s="15"/>
      <c r="B11" s="97"/>
      <c r="C11" s="94"/>
      <c r="D11" s="94"/>
      <c r="E11" s="94"/>
      <c r="F11" s="94"/>
    </row>
    <row r="12" spans="1:6" x14ac:dyDescent="0.2">
      <c r="A12" s="15"/>
      <c r="B12" s="96"/>
      <c r="C12" s="94"/>
      <c r="D12" s="94"/>
      <c r="E12" s="94"/>
      <c r="F12" s="94"/>
    </row>
    <row r="13" spans="1:6" ht="13.5" thickBot="1" x14ac:dyDescent="0.25">
      <c r="A13" s="16"/>
      <c r="B13" s="99"/>
      <c r="C13" s="95"/>
      <c r="D13" s="95"/>
      <c r="E13" s="95"/>
      <c r="F13" s="95"/>
    </row>
    <row r="14" spans="1:6" x14ac:dyDescent="0.2">
      <c r="A14" s="14" t="s">
        <v>6</v>
      </c>
      <c r="B14" s="98"/>
      <c r="C14" s="93" t="s">
        <v>33</v>
      </c>
      <c r="D14" s="93" t="s">
        <v>33</v>
      </c>
      <c r="E14" s="93" t="s">
        <v>33</v>
      </c>
      <c r="F14" s="93" t="s">
        <v>33</v>
      </c>
    </row>
    <row r="15" spans="1:6" x14ac:dyDescent="0.2">
      <c r="A15" s="15"/>
      <c r="B15" s="97"/>
      <c r="C15" s="94"/>
      <c r="D15" s="94"/>
      <c r="E15" s="94"/>
      <c r="F15" s="94"/>
    </row>
    <row r="16" spans="1:6" x14ac:dyDescent="0.2">
      <c r="A16" s="15"/>
      <c r="B16" s="96"/>
      <c r="C16" s="94"/>
      <c r="D16" s="94"/>
      <c r="E16" s="94"/>
      <c r="F16" s="94"/>
    </row>
    <row r="17" spans="1:6" x14ac:dyDescent="0.2">
      <c r="A17" s="15"/>
      <c r="B17" s="97"/>
      <c r="C17" s="94"/>
      <c r="D17" s="94"/>
      <c r="E17" s="94"/>
      <c r="F17" s="94"/>
    </row>
    <row r="18" spans="1:6" x14ac:dyDescent="0.2">
      <c r="A18" s="15"/>
      <c r="B18" s="96"/>
      <c r="C18" s="94"/>
      <c r="D18" s="94"/>
      <c r="E18" s="94"/>
      <c r="F18" s="94"/>
    </row>
    <row r="19" spans="1:6" ht="13.5" thickBot="1" x14ac:dyDescent="0.25">
      <c r="A19" s="16"/>
      <c r="B19" s="99"/>
      <c r="C19" s="95"/>
      <c r="D19" s="95"/>
      <c r="E19" s="95"/>
      <c r="F19" s="95"/>
    </row>
    <row r="20" spans="1:6" x14ac:dyDescent="0.2">
      <c r="A20" s="14" t="s">
        <v>7</v>
      </c>
      <c r="B20" s="98"/>
      <c r="C20" s="93" t="s">
        <v>33</v>
      </c>
      <c r="D20" s="93" t="s">
        <v>33</v>
      </c>
      <c r="E20" s="93" t="s">
        <v>33</v>
      </c>
      <c r="F20" s="93" t="s">
        <v>33</v>
      </c>
    </row>
    <row r="21" spans="1:6" x14ac:dyDescent="0.2">
      <c r="A21" s="15"/>
      <c r="B21" s="97"/>
      <c r="C21" s="94"/>
      <c r="D21" s="94"/>
      <c r="E21" s="94"/>
      <c r="F21" s="94"/>
    </row>
    <row r="22" spans="1:6" x14ac:dyDescent="0.2">
      <c r="A22" s="15"/>
      <c r="B22" s="96"/>
      <c r="C22" s="94"/>
      <c r="D22" s="94"/>
      <c r="E22" s="94"/>
      <c r="F22" s="94"/>
    </row>
    <row r="23" spans="1:6" x14ac:dyDescent="0.2">
      <c r="A23" s="15"/>
      <c r="B23" s="97"/>
      <c r="C23" s="94"/>
      <c r="D23" s="94"/>
      <c r="E23" s="94"/>
      <c r="F23" s="94"/>
    </row>
    <row r="24" spans="1:6" x14ac:dyDescent="0.2">
      <c r="A24" s="15"/>
      <c r="B24" s="96"/>
      <c r="C24" s="94"/>
      <c r="D24" s="94"/>
      <c r="E24" s="94"/>
      <c r="F24" s="94"/>
    </row>
    <row r="25" spans="1:6" ht="13.5" thickBot="1" x14ac:dyDescent="0.25">
      <c r="A25" s="16"/>
      <c r="B25" s="99"/>
      <c r="C25" s="95"/>
      <c r="D25" s="95"/>
      <c r="E25" s="95"/>
      <c r="F25" s="95"/>
    </row>
    <row r="26" spans="1:6" x14ac:dyDescent="0.2">
      <c r="A26" s="14" t="s">
        <v>48</v>
      </c>
      <c r="B26" s="98"/>
      <c r="C26" s="93" t="s">
        <v>33</v>
      </c>
      <c r="D26" s="93" t="s">
        <v>33</v>
      </c>
      <c r="E26" s="93" t="s">
        <v>33</v>
      </c>
      <c r="F26" s="93" t="s">
        <v>33</v>
      </c>
    </row>
    <row r="27" spans="1:6" x14ac:dyDescent="0.2">
      <c r="A27" s="15"/>
      <c r="B27" s="97"/>
      <c r="C27" s="94"/>
      <c r="D27" s="94"/>
      <c r="E27" s="94"/>
      <c r="F27" s="94"/>
    </row>
    <row r="28" spans="1:6" x14ac:dyDescent="0.2">
      <c r="A28" s="15"/>
      <c r="B28" s="96"/>
      <c r="C28" s="94"/>
      <c r="D28" s="94"/>
      <c r="E28" s="94"/>
      <c r="F28" s="94"/>
    </row>
    <row r="29" spans="1:6" x14ac:dyDescent="0.2">
      <c r="A29" s="15"/>
      <c r="B29" s="97"/>
      <c r="C29" s="94"/>
      <c r="D29" s="94"/>
      <c r="E29" s="94"/>
      <c r="F29" s="94"/>
    </row>
    <row r="30" spans="1:6" x14ac:dyDescent="0.2">
      <c r="A30" s="15"/>
      <c r="B30" s="96"/>
      <c r="C30" s="94"/>
      <c r="D30" s="94"/>
      <c r="E30" s="94"/>
      <c r="F30" s="94"/>
    </row>
    <row r="31" spans="1:6" ht="13.5" thickBot="1" x14ac:dyDescent="0.25">
      <c r="A31" s="16"/>
      <c r="B31" s="99"/>
      <c r="C31" s="95"/>
      <c r="D31" s="95"/>
      <c r="E31" s="95"/>
      <c r="F31" s="95"/>
    </row>
    <row r="32" spans="1:6" x14ac:dyDescent="0.2">
      <c r="A32" s="14" t="s">
        <v>49</v>
      </c>
      <c r="B32" s="98"/>
      <c r="C32" s="93" t="s">
        <v>33</v>
      </c>
      <c r="D32" s="93" t="s">
        <v>33</v>
      </c>
      <c r="E32" s="93" t="s">
        <v>33</v>
      </c>
      <c r="F32" s="93" t="s">
        <v>33</v>
      </c>
    </row>
    <row r="33" spans="1:6" x14ac:dyDescent="0.2">
      <c r="A33" s="15"/>
      <c r="B33" s="97"/>
      <c r="C33" s="94"/>
      <c r="D33" s="94"/>
      <c r="E33" s="94"/>
      <c r="F33" s="94"/>
    </row>
    <row r="34" spans="1:6" x14ac:dyDescent="0.2">
      <c r="A34" s="15"/>
      <c r="B34" s="96"/>
      <c r="C34" s="94"/>
      <c r="D34" s="94"/>
      <c r="E34" s="94"/>
      <c r="F34" s="94"/>
    </row>
    <row r="35" spans="1:6" x14ac:dyDescent="0.2">
      <c r="A35" s="15"/>
      <c r="B35" s="97"/>
      <c r="C35" s="94"/>
      <c r="D35" s="94"/>
      <c r="E35" s="94"/>
      <c r="F35" s="94"/>
    </row>
    <row r="36" spans="1:6" x14ac:dyDescent="0.2">
      <c r="A36" s="15"/>
      <c r="B36" s="96"/>
      <c r="C36" s="94"/>
      <c r="D36" s="94"/>
      <c r="E36" s="94"/>
      <c r="F36" s="94"/>
    </row>
    <row r="37" spans="1:6" ht="13.5" thickBot="1" x14ac:dyDescent="0.25">
      <c r="A37" s="16"/>
      <c r="B37" s="99"/>
      <c r="C37" s="95"/>
      <c r="D37" s="95"/>
      <c r="E37" s="95"/>
      <c r="F37" s="95"/>
    </row>
    <row r="38" spans="1:6" x14ac:dyDescent="0.2">
      <c r="A38" s="14" t="s">
        <v>28</v>
      </c>
      <c r="B38" s="98"/>
      <c r="C38" s="93" t="s">
        <v>33</v>
      </c>
      <c r="D38" s="93" t="s">
        <v>33</v>
      </c>
      <c r="E38" s="93" t="s">
        <v>33</v>
      </c>
      <c r="F38" s="93" t="s">
        <v>33</v>
      </c>
    </row>
    <row r="39" spans="1:6" x14ac:dyDescent="0.2">
      <c r="A39" s="15"/>
      <c r="B39" s="97"/>
      <c r="C39" s="94"/>
      <c r="D39" s="94"/>
      <c r="E39" s="94"/>
      <c r="F39" s="94"/>
    </row>
    <row r="40" spans="1:6" x14ac:dyDescent="0.2">
      <c r="A40" s="15"/>
      <c r="B40" s="96"/>
      <c r="C40" s="94"/>
      <c r="D40" s="94"/>
      <c r="E40" s="94"/>
      <c r="F40" s="94"/>
    </row>
    <row r="41" spans="1:6" x14ac:dyDescent="0.2">
      <c r="A41" s="15"/>
      <c r="B41" s="97"/>
      <c r="C41" s="94"/>
      <c r="D41" s="94"/>
      <c r="E41" s="94"/>
      <c r="F41" s="94"/>
    </row>
    <row r="42" spans="1:6" x14ac:dyDescent="0.2">
      <c r="A42" s="15"/>
      <c r="B42" s="96"/>
      <c r="C42" s="94"/>
      <c r="D42" s="94"/>
      <c r="E42" s="94"/>
      <c r="F42" s="94"/>
    </row>
    <row r="43" spans="1:6" ht="13.5" thickBot="1" x14ac:dyDescent="0.25">
      <c r="A43" s="16"/>
      <c r="B43" s="99"/>
      <c r="C43" s="95"/>
      <c r="D43" s="95"/>
      <c r="E43" s="95"/>
      <c r="F43" s="95"/>
    </row>
    <row r="44" spans="1:6" x14ac:dyDescent="0.2">
      <c r="A44" s="14" t="s">
        <v>29</v>
      </c>
      <c r="B44" s="98"/>
      <c r="C44" s="93" t="s">
        <v>33</v>
      </c>
      <c r="D44" s="93" t="s">
        <v>33</v>
      </c>
      <c r="E44" s="93" t="s">
        <v>33</v>
      </c>
      <c r="F44" s="93" t="s">
        <v>33</v>
      </c>
    </row>
    <row r="45" spans="1:6" x14ac:dyDescent="0.2">
      <c r="A45" s="15"/>
      <c r="B45" s="97"/>
      <c r="C45" s="94"/>
      <c r="D45" s="94"/>
      <c r="E45" s="94"/>
      <c r="F45" s="94"/>
    </row>
    <row r="46" spans="1:6" x14ac:dyDescent="0.2">
      <c r="A46" s="15"/>
      <c r="B46" s="96"/>
      <c r="C46" s="94"/>
      <c r="D46" s="94"/>
      <c r="E46" s="94"/>
      <c r="F46" s="94"/>
    </row>
    <row r="47" spans="1:6" x14ac:dyDescent="0.2">
      <c r="A47" s="15"/>
      <c r="B47" s="97"/>
      <c r="C47" s="94"/>
      <c r="D47" s="94"/>
      <c r="E47" s="94"/>
      <c r="F47" s="94"/>
    </row>
    <row r="48" spans="1:6" x14ac:dyDescent="0.2">
      <c r="A48" s="15"/>
      <c r="B48" s="96"/>
      <c r="C48" s="94"/>
      <c r="D48" s="94"/>
      <c r="E48" s="94"/>
      <c r="F48" s="94"/>
    </row>
    <row r="49" spans="1:6" ht="13.5" thickBot="1" x14ac:dyDescent="0.25">
      <c r="A49" s="17"/>
      <c r="B49" s="99"/>
      <c r="C49" s="95"/>
      <c r="D49" s="95"/>
      <c r="E49" s="95"/>
      <c r="F49" s="95"/>
    </row>
    <row r="50" spans="1:6" ht="13.5" thickBot="1" x14ac:dyDescent="0.25">
      <c r="B50" s="18" t="s">
        <v>8</v>
      </c>
      <c r="C50" s="19">
        <v>1</v>
      </c>
      <c r="D50" s="19">
        <v>1</v>
      </c>
      <c r="E50" s="19">
        <v>1</v>
      </c>
      <c r="F50" s="19">
        <v>1</v>
      </c>
    </row>
    <row r="52" spans="1:6" x14ac:dyDescent="0.2">
      <c r="A52" s="13" t="s">
        <v>27</v>
      </c>
    </row>
  </sheetData>
  <mergeCells count="49">
    <mergeCell ref="B44:B45"/>
    <mergeCell ref="C44:C49"/>
    <mergeCell ref="D44:D49"/>
    <mergeCell ref="E44:E49"/>
    <mergeCell ref="F44:F49"/>
    <mergeCell ref="B46:B47"/>
    <mergeCell ref="B48:B49"/>
    <mergeCell ref="B38:B39"/>
    <mergeCell ref="C38:C43"/>
    <mergeCell ref="D38:D43"/>
    <mergeCell ref="E38:E43"/>
    <mergeCell ref="F38:F43"/>
    <mergeCell ref="B40:B41"/>
    <mergeCell ref="B42:B43"/>
    <mergeCell ref="F32:F37"/>
    <mergeCell ref="B34:B35"/>
    <mergeCell ref="B32:B33"/>
    <mergeCell ref="B36:B37"/>
    <mergeCell ref="C32:C37"/>
    <mergeCell ref="B16:B17"/>
    <mergeCell ref="B22:B23"/>
    <mergeCell ref="B20:B21"/>
    <mergeCell ref="D32:D37"/>
    <mergeCell ref="E32:E37"/>
    <mergeCell ref="B26:B27"/>
    <mergeCell ref="B24:B25"/>
    <mergeCell ref="B30:B31"/>
    <mergeCell ref="B28:B29"/>
    <mergeCell ref="B18:B19"/>
    <mergeCell ref="C20:C25"/>
    <mergeCell ref="D20:D25"/>
    <mergeCell ref="E20:E25"/>
    <mergeCell ref="B10:B11"/>
    <mergeCell ref="B8:B9"/>
    <mergeCell ref="B14:B15"/>
    <mergeCell ref="B12:B13"/>
    <mergeCell ref="C8:C13"/>
    <mergeCell ref="E8:E13"/>
    <mergeCell ref="F8:F13"/>
    <mergeCell ref="C14:C19"/>
    <mergeCell ref="D14:D19"/>
    <mergeCell ref="E14:E19"/>
    <mergeCell ref="F14:F19"/>
    <mergeCell ref="D8:D13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scale="71" orientation="landscape" r:id="rId1"/>
  <headerFooter alignWithMargins="0">
    <oddHeader>&amp;R2018 - Año del Centanario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L31" sqref="L31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3.85546875" customWidth="1"/>
  </cols>
  <sheetData>
    <row r="1" spans="1:4" x14ac:dyDescent="0.2">
      <c r="A1" s="100" t="s">
        <v>9</v>
      </c>
      <c r="B1" s="100"/>
      <c r="C1" s="100"/>
      <c r="D1" s="100"/>
    </row>
    <row r="2" spans="1:4" x14ac:dyDescent="0.2">
      <c r="A2" s="101" t="s">
        <v>47</v>
      </c>
      <c r="B2" s="101"/>
      <c r="C2" s="101"/>
      <c r="D2" s="101"/>
    </row>
    <row r="3" spans="1:4" x14ac:dyDescent="0.2">
      <c r="A3" s="102" t="s">
        <v>36</v>
      </c>
      <c r="B3" s="102"/>
      <c r="C3" s="102"/>
      <c r="D3" s="102"/>
    </row>
    <row r="4" spans="1:4" x14ac:dyDescent="0.2">
      <c r="A4" s="101" t="s">
        <v>42</v>
      </c>
      <c r="B4" s="101"/>
      <c r="C4" s="101"/>
      <c r="D4" s="101"/>
    </row>
    <row r="6" spans="1:4" ht="13.5" thickBot="1" x14ac:dyDescent="0.25"/>
    <row r="7" spans="1:4" ht="39.75" customHeight="1" thickBot="1" x14ac:dyDescent="0.25">
      <c r="A7" s="3" t="s">
        <v>0</v>
      </c>
      <c r="B7" s="21" t="s">
        <v>37</v>
      </c>
      <c r="C7" s="20" t="s">
        <v>38</v>
      </c>
      <c r="D7" s="20" t="s">
        <v>39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35</v>
      </c>
      <c r="B12" s="4"/>
      <c r="C12" s="7"/>
      <c r="D12" s="7"/>
    </row>
    <row r="13" spans="1:4" ht="13.5" thickBot="1" x14ac:dyDescent="0.25">
      <c r="A13" s="6" t="s">
        <v>34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L31" sqref="L31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00" t="s">
        <v>10</v>
      </c>
      <c r="B1" s="100"/>
      <c r="C1" s="100"/>
      <c r="D1" s="100"/>
      <c r="E1" s="100"/>
      <c r="F1" s="100"/>
      <c r="G1" s="44"/>
      <c r="H1" s="44"/>
      <c r="I1" s="44"/>
      <c r="J1" s="44"/>
    </row>
    <row r="2" spans="1:10" x14ac:dyDescent="0.2">
      <c r="A2" s="101" t="s">
        <v>43</v>
      </c>
      <c r="B2" s="101"/>
      <c r="C2" s="101"/>
      <c r="D2" s="101"/>
      <c r="E2" s="101"/>
      <c r="F2" s="101"/>
      <c r="G2" s="58"/>
      <c r="H2" s="58"/>
      <c r="I2" s="58"/>
      <c r="J2" s="58"/>
    </row>
    <row r="3" spans="1:10" x14ac:dyDescent="0.2">
      <c r="A3" s="101" t="s">
        <v>42</v>
      </c>
      <c r="B3" s="101"/>
      <c r="C3" s="101"/>
      <c r="D3" s="101"/>
      <c r="E3" s="101"/>
      <c r="F3" s="101"/>
      <c r="G3" s="58"/>
      <c r="H3" s="58"/>
      <c r="I3" s="58"/>
      <c r="J3" s="58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26</v>
      </c>
      <c r="F6" s="21" t="s">
        <v>16</v>
      </c>
    </row>
    <row r="7" spans="1:10" s="22" customFormat="1" ht="13.5" thickBot="1" x14ac:dyDescent="0.25">
      <c r="A7" s="20"/>
      <c r="B7" s="43"/>
      <c r="C7" s="43"/>
      <c r="D7" s="43"/>
      <c r="E7" s="43"/>
      <c r="F7" s="21"/>
    </row>
    <row r="8" spans="1:10" x14ac:dyDescent="0.2">
      <c r="A8" s="4">
        <v>2015</v>
      </c>
      <c r="B8" s="7"/>
      <c r="C8" s="7"/>
      <c r="D8" s="7"/>
      <c r="E8" s="7"/>
      <c r="F8" s="7"/>
    </row>
    <row r="9" spans="1:10" x14ac:dyDescent="0.2">
      <c r="A9" s="5">
        <v>2016</v>
      </c>
      <c r="B9" s="8"/>
      <c r="C9" s="8"/>
      <c r="D9" s="8"/>
      <c r="E9" s="8"/>
      <c r="F9" s="8"/>
    </row>
    <row r="10" spans="1:10" ht="13.5" thickBot="1" x14ac:dyDescent="0.25">
      <c r="A10" s="6"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4" t="s">
        <v>35</v>
      </c>
      <c r="B12" s="7"/>
      <c r="C12" s="7"/>
      <c r="D12" s="7"/>
      <c r="E12" s="7"/>
      <c r="F12" s="7"/>
    </row>
    <row r="13" spans="1:10" ht="13.5" thickBot="1" x14ac:dyDescent="0.25">
      <c r="A13" s="6" t="s">
        <v>34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0" t="s">
        <v>0</v>
      </c>
      <c r="B16" s="21" t="s">
        <v>26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4">
        <f>+A8</f>
        <v>2015</v>
      </c>
      <c r="B17" s="7"/>
      <c r="C17" s="7"/>
      <c r="D17" s="7"/>
      <c r="E17" s="7"/>
      <c r="F17" s="7"/>
    </row>
    <row r="18" spans="1:6" x14ac:dyDescent="0.2">
      <c r="A18" s="5">
        <f>+A9</f>
        <v>2016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ene-ago 2017</v>
      </c>
      <c r="B21" s="7"/>
      <c r="C21" s="7"/>
      <c r="D21" s="7"/>
      <c r="E21" s="7"/>
      <c r="F21" s="7"/>
    </row>
    <row r="22" spans="1:6" ht="13.5" thickBot="1" x14ac:dyDescent="0.25">
      <c r="A22" s="6" t="str">
        <f>+A13</f>
        <v>ene-ago 2018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L31" sqref="L3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3" t="s">
        <v>32</v>
      </c>
      <c r="B1" s="103"/>
      <c r="C1" s="103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57" t="str">
        <f>+'1.modelos prod.invest.'!A3</f>
        <v>Resinas Poliéster</v>
      </c>
      <c r="B3" s="56"/>
      <c r="C3" s="56"/>
      <c r="D3" s="24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1" t="s">
        <v>20</v>
      </c>
      <c r="B7" s="26" t="s">
        <v>46</v>
      </c>
      <c r="C7" s="26" t="s">
        <v>21</v>
      </c>
    </row>
    <row r="8" spans="1:5" s="13" customFormat="1" x14ac:dyDescent="0.2">
      <c r="A8" s="27">
        <v>42005</v>
      </c>
      <c r="B8" s="48"/>
      <c r="C8" s="30"/>
    </row>
    <row r="9" spans="1:5" s="13" customFormat="1" x14ac:dyDescent="0.2">
      <c r="A9" s="31">
        <v>42036</v>
      </c>
      <c r="B9" s="49"/>
      <c r="C9" s="34"/>
    </row>
    <row r="10" spans="1:5" s="13" customFormat="1" x14ac:dyDescent="0.2">
      <c r="A10" s="31">
        <v>42064</v>
      </c>
      <c r="B10" s="49"/>
      <c r="C10" s="34"/>
    </row>
    <row r="11" spans="1:5" s="13" customFormat="1" x14ac:dyDescent="0.2">
      <c r="A11" s="31">
        <v>42095</v>
      </c>
      <c r="B11" s="49"/>
      <c r="C11" s="34"/>
    </row>
    <row r="12" spans="1:5" s="13" customFormat="1" x14ac:dyDescent="0.2">
      <c r="A12" s="31">
        <v>42125</v>
      </c>
      <c r="B12" s="49"/>
      <c r="C12" s="34"/>
    </row>
    <row r="13" spans="1:5" s="13" customFormat="1" x14ac:dyDescent="0.2">
      <c r="A13" s="31">
        <v>42156</v>
      </c>
      <c r="B13" s="49"/>
      <c r="C13" s="34"/>
    </row>
    <row r="14" spans="1:5" s="13" customFormat="1" x14ac:dyDescent="0.2">
      <c r="A14" s="31">
        <v>42186</v>
      </c>
      <c r="B14" s="49"/>
      <c r="C14" s="34"/>
    </row>
    <row r="15" spans="1:5" s="13" customFormat="1" x14ac:dyDescent="0.2">
      <c r="A15" s="31">
        <v>42217</v>
      </c>
      <c r="B15" s="49"/>
      <c r="C15" s="34"/>
    </row>
    <row r="16" spans="1:5" s="13" customFormat="1" x14ac:dyDescent="0.2">
      <c r="A16" s="31">
        <v>42248</v>
      </c>
      <c r="B16" s="49"/>
      <c r="C16" s="34"/>
    </row>
    <row r="17" spans="1:3" s="13" customFormat="1" x14ac:dyDescent="0.2">
      <c r="A17" s="31">
        <v>42278</v>
      </c>
      <c r="B17" s="49"/>
      <c r="C17" s="34"/>
    </row>
    <row r="18" spans="1:3" s="13" customFormat="1" x14ac:dyDescent="0.2">
      <c r="A18" s="31">
        <v>42309</v>
      </c>
      <c r="B18" s="49"/>
      <c r="C18" s="34"/>
    </row>
    <row r="19" spans="1:3" s="13" customFormat="1" ht="13.5" thickBot="1" x14ac:dyDescent="0.25">
      <c r="A19" s="52">
        <v>42339</v>
      </c>
      <c r="B19" s="50"/>
      <c r="C19" s="37"/>
    </row>
    <row r="20" spans="1:3" s="13" customFormat="1" x14ac:dyDescent="0.2">
      <c r="A20" s="27">
        <v>42370</v>
      </c>
      <c r="B20" s="48"/>
      <c r="C20" s="34"/>
    </row>
    <row r="21" spans="1:3" s="13" customFormat="1" x14ac:dyDescent="0.2">
      <c r="A21" s="31">
        <v>42401</v>
      </c>
      <c r="B21" s="49"/>
      <c r="C21" s="38"/>
    </row>
    <row r="22" spans="1:3" s="13" customFormat="1" x14ac:dyDescent="0.2">
      <c r="A22" s="31">
        <v>42430</v>
      </c>
      <c r="B22" s="49"/>
      <c r="C22" s="34"/>
    </row>
    <row r="23" spans="1:3" s="13" customFormat="1" x14ac:dyDescent="0.2">
      <c r="A23" s="31">
        <v>42461</v>
      </c>
      <c r="B23" s="49"/>
      <c r="C23" s="34"/>
    </row>
    <row r="24" spans="1:3" s="13" customFormat="1" x14ac:dyDescent="0.2">
      <c r="A24" s="31">
        <v>42491</v>
      </c>
      <c r="B24" s="49"/>
      <c r="C24" s="34"/>
    </row>
    <row r="25" spans="1:3" s="13" customFormat="1" x14ac:dyDescent="0.2">
      <c r="A25" s="31">
        <v>42522</v>
      </c>
      <c r="B25" s="49"/>
      <c r="C25" s="34"/>
    </row>
    <row r="26" spans="1:3" s="13" customFormat="1" x14ac:dyDescent="0.2">
      <c r="A26" s="31">
        <v>42552</v>
      </c>
      <c r="B26" s="49"/>
      <c r="C26" s="34"/>
    </row>
    <row r="27" spans="1:3" s="13" customFormat="1" x14ac:dyDescent="0.2">
      <c r="A27" s="31">
        <v>42583</v>
      </c>
      <c r="B27" s="49"/>
      <c r="C27" s="34"/>
    </row>
    <row r="28" spans="1:3" s="13" customFormat="1" x14ac:dyDescent="0.2">
      <c r="A28" s="31">
        <v>42614</v>
      </c>
      <c r="B28" s="49"/>
      <c r="C28" s="34"/>
    </row>
    <row r="29" spans="1:3" s="13" customFormat="1" x14ac:dyDescent="0.2">
      <c r="A29" s="31">
        <v>42644</v>
      </c>
      <c r="B29" s="49"/>
      <c r="C29" s="34"/>
    </row>
    <row r="30" spans="1:3" s="13" customFormat="1" x14ac:dyDescent="0.2">
      <c r="A30" s="31">
        <v>42675</v>
      </c>
      <c r="B30" s="49"/>
      <c r="C30" s="34"/>
    </row>
    <row r="31" spans="1:3" s="13" customFormat="1" ht="13.5" thickBot="1" x14ac:dyDescent="0.25">
      <c r="A31" s="35">
        <v>42705</v>
      </c>
      <c r="B31" s="50"/>
      <c r="C31" s="39"/>
    </row>
    <row r="32" spans="1:3" s="13" customFormat="1" x14ac:dyDescent="0.2">
      <c r="A32" s="53">
        <v>42736</v>
      </c>
      <c r="B32" s="45"/>
      <c r="C32" s="28"/>
    </row>
    <row r="33" spans="1:3" s="13" customFormat="1" x14ac:dyDescent="0.2">
      <c r="A33" s="31">
        <v>42767</v>
      </c>
      <c r="B33" s="46"/>
      <c r="C33" s="32"/>
    </row>
    <row r="34" spans="1:3" s="13" customFormat="1" x14ac:dyDescent="0.2">
      <c r="A34" s="31">
        <v>42795</v>
      </c>
      <c r="B34" s="46"/>
      <c r="C34" s="32"/>
    </row>
    <row r="35" spans="1:3" s="13" customFormat="1" x14ac:dyDescent="0.2">
      <c r="A35" s="31">
        <v>42826</v>
      </c>
      <c r="B35" s="46"/>
      <c r="C35" s="32"/>
    </row>
    <row r="36" spans="1:3" s="13" customFormat="1" x14ac:dyDescent="0.2">
      <c r="A36" s="31">
        <v>42856</v>
      </c>
      <c r="B36" s="46"/>
      <c r="C36" s="32"/>
    </row>
    <row r="37" spans="1:3" s="13" customFormat="1" x14ac:dyDescent="0.2">
      <c r="A37" s="31">
        <v>42887</v>
      </c>
      <c r="B37" s="46"/>
      <c r="C37" s="32"/>
    </row>
    <row r="38" spans="1:3" s="13" customFormat="1" x14ac:dyDescent="0.2">
      <c r="A38" s="31">
        <v>42917</v>
      </c>
      <c r="B38" s="46"/>
      <c r="C38" s="32"/>
    </row>
    <row r="39" spans="1:3" s="13" customFormat="1" x14ac:dyDescent="0.2">
      <c r="A39" s="31">
        <v>42948</v>
      </c>
      <c r="B39" s="46"/>
      <c r="C39" s="32"/>
    </row>
    <row r="40" spans="1:3" s="13" customFormat="1" x14ac:dyDescent="0.2">
      <c r="A40" s="31">
        <v>42979</v>
      </c>
      <c r="B40" s="46"/>
      <c r="C40" s="32"/>
    </row>
    <row r="41" spans="1:3" s="13" customFormat="1" x14ac:dyDescent="0.2">
      <c r="A41" s="31">
        <v>43009</v>
      </c>
      <c r="B41" s="46"/>
      <c r="C41" s="32"/>
    </row>
    <row r="42" spans="1:3" s="13" customFormat="1" x14ac:dyDescent="0.2">
      <c r="A42" s="31">
        <v>43040</v>
      </c>
      <c r="B42" s="46"/>
      <c r="C42" s="32"/>
    </row>
    <row r="43" spans="1:3" s="13" customFormat="1" ht="13.5" thickBot="1" x14ac:dyDescent="0.25">
      <c r="A43" s="52">
        <v>43070</v>
      </c>
      <c r="B43" s="47"/>
      <c r="C43" s="40"/>
    </row>
    <row r="44" spans="1:3" s="13" customFormat="1" x14ac:dyDescent="0.2">
      <c r="A44" s="27">
        <v>43101</v>
      </c>
      <c r="B44" s="45"/>
      <c r="C44" s="28"/>
    </row>
    <row r="45" spans="1:3" s="13" customFormat="1" x14ac:dyDescent="0.2">
      <c r="A45" s="31">
        <v>43132</v>
      </c>
      <c r="B45" s="46"/>
      <c r="C45" s="32"/>
    </row>
    <row r="46" spans="1:3" s="13" customFormat="1" x14ac:dyDescent="0.2">
      <c r="A46" s="31">
        <v>43160</v>
      </c>
      <c r="B46" s="46"/>
      <c r="C46" s="32"/>
    </row>
    <row r="47" spans="1:3" s="13" customFormat="1" x14ac:dyDescent="0.2">
      <c r="A47" s="31">
        <v>43191</v>
      </c>
      <c r="B47" s="46"/>
      <c r="C47" s="32"/>
    </row>
    <row r="48" spans="1:3" s="13" customFormat="1" x14ac:dyDescent="0.2">
      <c r="A48" s="31">
        <v>43221</v>
      </c>
      <c r="B48" s="46"/>
      <c r="C48" s="32"/>
    </row>
    <row r="49" spans="1:3" s="13" customFormat="1" x14ac:dyDescent="0.2">
      <c r="A49" s="31">
        <v>43252</v>
      </c>
      <c r="B49" s="46"/>
      <c r="C49" s="32"/>
    </row>
    <row r="50" spans="1:3" s="13" customFormat="1" x14ac:dyDescent="0.2">
      <c r="A50" s="31">
        <v>43282</v>
      </c>
      <c r="B50" s="46"/>
      <c r="C50" s="32"/>
    </row>
    <row r="51" spans="1:3" s="13" customFormat="1" ht="13.5" thickBot="1" x14ac:dyDescent="0.25">
      <c r="A51" s="35">
        <v>43313</v>
      </c>
      <c r="B51" s="47"/>
      <c r="C51" s="40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L31" sqref="L3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03" t="s">
        <v>31</v>
      </c>
      <c r="B1" s="103"/>
      <c r="C1" s="103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57" t="str">
        <f>+'1.modelos prod.invest.'!A3</f>
        <v>Resinas Poliéster</v>
      </c>
      <c r="B3" s="56"/>
      <c r="C3" s="56"/>
      <c r="D3" s="24"/>
    </row>
    <row r="4" spans="1:5" s="13" customFormat="1" x14ac:dyDescent="0.2">
      <c r="A4" s="11" t="s">
        <v>30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1" t="s">
        <v>20</v>
      </c>
      <c r="B7" s="26" t="s">
        <v>46</v>
      </c>
      <c r="C7" s="26" t="s">
        <v>21</v>
      </c>
    </row>
    <row r="8" spans="1:5" s="13" customFormat="1" x14ac:dyDescent="0.2">
      <c r="A8" s="27">
        <f>'4.1-expo'!A8</f>
        <v>42005</v>
      </c>
      <c r="B8" s="48"/>
      <c r="C8" s="30"/>
    </row>
    <row r="9" spans="1:5" s="13" customFormat="1" x14ac:dyDescent="0.2">
      <c r="A9" s="31">
        <f>'4.1-expo'!A9</f>
        <v>42036</v>
      </c>
      <c r="B9" s="49"/>
      <c r="C9" s="34"/>
    </row>
    <row r="10" spans="1:5" s="13" customFormat="1" x14ac:dyDescent="0.2">
      <c r="A10" s="31">
        <f>'4.1-expo'!A10</f>
        <v>42064</v>
      </c>
      <c r="B10" s="49"/>
      <c r="C10" s="34"/>
    </row>
    <row r="11" spans="1:5" s="13" customFormat="1" x14ac:dyDescent="0.2">
      <c r="A11" s="31">
        <f>'4.1-expo'!A11</f>
        <v>42095</v>
      </c>
      <c r="B11" s="49"/>
      <c r="C11" s="34"/>
    </row>
    <row r="12" spans="1:5" s="13" customFormat="1" x14ac:dyDescent="0.2">
      <c r="A12" s="31">
        <f>'4.1-expo'!A12</f>
        <v>42125</v>
      </c>
      <c r="B12" s="49"/>
      <c r="C12" s="34"/>
    </row>
    <row r="13" spans="1:5" s="13" customFormat="1" x14ac:dyDescent="0.2">
      <c r="A13" s="31">
        <f>'4.1-expo'!A13</f>
        <v>42156</v>
      </c>
      <c r="B13" s="49"/>
      <c r="C13" s="34"/>
    </row>
    <row r="14" spans="1:5" s="13" customFormat="1" x14ac:dyDescent="0.2">
      <c r="A14" s="31">
        <f>'4.1-expo'!A14</f>
        <v>42186</v>
      </c>
      <c r="B14" s="49"/>
      <c r="C14" s="34"/>
    </row>
    <row r="15" spans="1:5" s="13" customFormat="1" x14ac:dyDescent="0.2">
      <c r="A15" s="31">
        <f>'4.1-expo'!A15</f>
        <v>42217</v>
      </c>
      <c r="B15" s="49"/>
      <c r="C15" s="34"/>
    </row>
    <row r="16" spans="1:5" s="13" customFormat="1" x14ac:dyDescent="0.2">
      <c r="A16" s="31">
        <f>'4.1-expo'!A16</f>
        <v>42248</v>
      </c>
      <c r="B16" s="49"/>
      <c r="C16" s="34"/>
    </row>
    <row r="17" spans="1:3" s="13" customFormat="1" x14ac:dyDescent="0.2">
      <c r="A17" s="31">
        <f>'4.1-expo'!A17</f>
        <v>42278</v>
      </c>
      <c r="B17" s="49"/>
      <c r="C17" s="34"/>
    </row>
    <row r="18" spans="1:3" s="13" customFormat="1" x14ac:dyDescent="0.2">
      <c r="A18" s="31">
        <f>'4.1-expo'!A18</f>
        <v>42309</v>
      </c>
      <c r="B18" s="49"/>
      <c r="C18" s="34"/>
    </row>
    <row r="19" spans="1:3" s="13" customFormat="1" ht="13.5" thickBot="1" x14ac:dyDescent="0.25">
      <c r="A19" s="35">
        <f>'4.1-expo'!A19</f>
        <v>42339</v>
      </c>
      <c r="B19" s="50"/>
      <c r="C19" s="37"/>
    </row>
    <row r="20" spans="1:3" s="13" customFormat="1" x14ac:dyDescent="0.2">
      <c r="A20" s="27">
        <f>'4.1-expo'!A20</f>
        <v>42370</v>
      </c>
      <c r="B20" s="48"/>
      <c r="C20" s="34"/>
    </row>
    <row r="21" spans="1:3" s="13" customFormat="1" x14ac:dyDescent="0.2">
      <c r="A21" s="31">
        <f>'4.1-expo'!A21</f>
        <v>42401</v>
      </c>
      <c r="B21" s="49"/>
      <c r="C21" s="38"/>
    </row>
    <row r="22" spans="1:3" s="13" customFormat="1" x14ac:dyDescent="0.2">
      <c r="A22" s="31">
        <f>'4.1-expo'!A22</f>
        <v>42430</v>
      </c>
      <c r="B22" s="49"/>
      <c r="C22" s="34"/>
    </row>
    <row r="23" spans="1:3" s="13" customFormat="1" x14ac:dyDescent="0.2">
      <c r="A23" s="31">
        <f>'4.1-expo'!A23</f>
        <v>42461</v>
      </c>
      <c r="B23" s="49"/>
      <c r="C23" s="34"/>
    </row>
    <row r="24" spans="1:3" s="13" customFormat="1" x14ac:dyDescent="0.2">
      <c r="A24" s="31">
        <f>'4.1-expo'!A24</f>
        <v>42491</v>
      </c>
      <c r="B24" s="49"/>
      <c r="C24" s="34"/>
    </row>
    <row r="25" spans="1:3" s="13" customFormat="1" x14ac:dyDescent="0.2">
      <c r="A25" s="31">
        <f>'4.1-expo'!A25</f>
        <v>42522</v>
      </c>
      <c r="B25" s="49"/>
      <c r="C25" s="34"/>
    </row>
    <row r="26" spans="1:3" s="13" customFormat="1" x14ac:dyDescent="0.2">
      <c r="A26" s="31">
        <f>'4.1-expo'!A26</f>
        <v>42552</v>
      </c>
      <c r="B26" s="49"/>
      <c r="C26" s="34"/>
    </row>
    <row r="27" spans="1:3" s="13" customFormat="1" x14ac:dyDescent="0.2">
      <c r="A27" s="31">
        <f>'4.1-expo'!A27</f>
        <v>42583</v>
      </c>
      <c r="B27" s="49"/>
      <c r="C27" s="34"/>
    </row>
    <row r="28" spans="1:3" s="13" customFormat="1" x14ac:dyDescent="0.2">
      <c r="A28" s="31">
        <f>'4.1-expo'!A28</f>
        <v>42614</v>
      </c>
      <c r="B28" s="49"/>
      <c r="C28" s="34"/>
    </row>
    <row r="29" spans="1:3" s="13" customFormat="1" x14ac:dyDescent="0.2">
      <c r="A29" s="31">
        <f>'4.1-expo'!A29</f>
        <v>42644</v>
      </c>
      <c r="B29" s="49"/>
      <c r="C29" s="34"/>
    </row>
    <row r="30" spans="1:3" s="13" customFormat="1" x14ac:dyDescent="0.2">
      <c r="A30" s="31">
        <f>'4.1-expo'!A30</f>
        <v>42675</v>
      </c>
      <c r="B30" s="49"/>
      <c r="C30" s="34"/>
    </row>
    <row r="31" spans="1:3" s="13" customFormat="1" ht="13.5" thickBot="1" x14ac:dyDescent="0.25">
      <c r="A31" s="35">
        <f>'4.1-expo'!A31</f>
        <v>42705</v>
      </c>
      <c r="B31" s="50"/>
      <c r="C31" s="39"/>
    </row>
    <row r="32" spans="1:3" s="13" customFormat="1" x14ac:dyDescent="0.2">
      <c r="A32" s="27">
        <f>'4.1-expo'!A32</f>
        <v>42736</v>
      </c>
      <c r="B32" s="45"/>
      <c r="C32" s="28"/>
    </row>
    <row r="33" spans="1:3" s="13" customFormat="1" x14ac:dyDescent="0.2">
      <c r="A33" s="31">
        <f>'4.1-expo'!A33</f>
        <v>42767</v>
      </c>
      <c r="B33" s="46"/>
      <c r="C33" s="32"/>
    </row>
    <row r="34" spans="1:3" s="13" customFormat="1" x14ac:dyDescent="0.2">
      <c r="A34" s="31">
        <f>'4.1-expo'!A34</f>
        <v>42795</v>
      </c>
      <c r="B34" s="46"/>
      <c r="C34" s="32"/>
    </row>
    <row r="35" spans="1:3" s="13" customFormat="1" x14ac:dyDescent="0.2">
      <c r="A35" s="31">
        <f>'4.1-expo'!A35</f>
        <v>42826</v>
      </c>
      <c r="B35" s="46"/>
      <c r="C35" s="32"/>
    </row>
    <row r="36" spans="1:3" s="13" customFormat="1" x14ac:dyDescent="0.2">
      <c r="A36" s="31">
        <f>'4.1-expo'!A36</f>
        <v>42856</v>
      </c>
      <c r="B36" s="46"/>
      <c r="C36" s="32"/>
    </row>
    <row r="37" spans="1:3" s="13" customFormat="1" x14ac:dyDescent="0.2">
      <c r="A37" s="31">
        <f>'4.1-expo'!A37</f>
        <v>42887</v>
      </c>
      <c r="B37" s="46"/>
      <c r="C37" s="32"/>
    </row>
    <row r="38" spans="1:3" s="13" customFormat="1" x14ac:dyDescent="0.2">
      <c r="A38" s="31">
        <f>'4.1-expo'!A38</f>
        <v>42917</v>
      </c>
      <c r="B38" s="46"/>
      <c r="C38" s="32"/>
    </row>
    <row r="39" spans="1:3" s="13" customFormat="1" x14ac:dyDescent="0.2">
      <c r="A39" s="31">
        <f>'4.1-expo'!A39</f>
        <v>42948</v>
      </c>
      <c r="B39" s="46"/>
      <c r="C39" s="32"/>
    </row>
    <row r="40" spans="1:3" s="13" customFormat="1" x14ac:dyDescent="0.2">
      <c r="A40" s="31">
        <f>'4.1-expo'!A40</f>
        <v>42979</v>
      </c>
      <c r="B40" s="46"/>
      <c r="C40" s="32"/>
    </row>
    <row r="41" spans="1:3" s="13" customFormat="1" x14ac:dyDescent="0.2">
      <c r="A41" s="31">
        <f>'4.1-expo'!A41</f>
        <v>43009</v>
      </c>
      <c r="B41" s="46"/>
      <c r="C41" s="32"/>
    </row>
    <row r="42" spans="1:3" s="13" customFormat="1" x14ac:dyDescent="0.2">
      <c r="A42" s="31">
        <f>'4.1-expo'!A42</f>
        <v>43040</v>
      </c>
      <c r="B42" s="46"/>
      <c r="C42" s="32"/>
    </row>
    <row r="43" spans="1:3" s="13" customFormat="1" ht="13.5" thickBot="1" x14ac:dyDescent="0.25">
      <c r="A43" s="35">
        <f>'4.1-expo'!A43</f>
        <v>43070</v>
      </c>
      <c r="B43" s="47"/>
      <c r="C43" s="40"/>
    </row>
    <row r="44" spans="1:3" s="13" customFormat="1" x14ac:dyDescent="0.2">
      <c r="A44" s="27">
        <f>'4.1-expo'!A44</f>
        <v>43101</v>
      </c>
      <c r="B44" s="45"/>
      <c r="C44" s="28"/>
    </row>
    <row r="45" spans="1:3" s="13" customFormat="1" x14ac:dyDescent="0.2">
      <c r="A45" s="31">
        <f>'4.1-expo'!A45</f>
        <v>43132</v>
      </c>
      <c r="B45" s="46"/>
      <c r="C45" s="32"/>
    </row>
    <row r="46" spans="1:3" s="13" customFormat="1" x14ac:dyDescent="0.2">
      <c r="A46" s="31">
        <f>'4.1-expo'!A46</f>
        <v>43160</v>
      </c>
      <c r="B46" s="46"/>
      <c r="C46" s="32"/>
    </row>
    <row r="47" spans="1:3" s="13" customFormat="1" x14ac:dyDescent="0.2">
      <c r="A47" s="31">
        <f>'4.1-expo'!A47</f>
        <v>43191</v>
      </c>
      <c r="B47" s="46"/>
      <c r="C47" s="32"/>
    </row>
    <row r="48" spans="1:3" s="13" customFormat="1" x14ac:dyDescent="0.2">
      <c r="A48" s="31">
        <f>'4.1-expo'!A48</f>
        <v>43221</v>
      </c>
      <c r="B48" s="46"/>
      <c r="C48" s="32"/>
    </row>
    <row r="49" spans="1:3" s="13" customFormat="1" x14ac:dyDescent="0.2">
      <c r="A49" s="31">
        <f>'4.1-expo'!A49</f>
        <v>43252</v>
      </c>
      <c r="B49" s="46"/>
      <c r="C49" s="32"/>
    </row>
    <row r="50" spans="1:3" s="13" customFormat="1" x14ac:dyDescent="0.2">
      <c r="A50" s="31">
        <f>'4.1-expo'!A50</f>
        <v>43282</v>
      </c>
      <c r="B50" s="46"/>
      <c r="C50" s="32"/>
    </row>
    <row r="51" spans="1:3" s="13" customFormat="1" ht="13.5" thickBot="1" x14ac:dyDescent="0.25">
      <c r="A51" s="35">
        <f>'4.1-expo'!A51</f>
        <v>43313</v>
      </c>
      <c r="B51" s="47"/>
      <c r="C51" s="40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workbookViewId="0">
      <selection activeCell="L31" sqref="L31"/>
    </sheetView>
  </sheetViews>
  <sheetFormatPr baseColWidth="10" defaultRowHeight="12.75" x14ac:dyDescent="0.2"/>
  <cols>
    <col min="2" max="2" width="17.42578125" customWidth="1"/>
    <col min="3" max="4" width="27.5703125" customWidth="1"/>
  </cols>
  <sheetData>
    <row r="1" spans="2:8" s="13" customFormat="1" x14ac:dyDescent="0.2">
      <c r="B1" s="103" t="s">
        <v>50</v>
      </c>
      <c r="C1" s="103"/>
      <c r="D1" s="103"/>
      <c r="E1" s="23"/>
    </row>
    <row r="2" spans="2:8" s="13" customFormat="1" x14ac:dyDescent="0.2">
      <c r="B2" s="11" t="s">
        <v>24</v>
      </c>
      <c r="C2" s="12"/>
      <c r="D2" s="12"/>
    </row>
    <row r="3" spans="2:8" s="13" customFormat="1" x14ac:dyDescent="0.2">
      <c r="B3" s="57" t="str">
        <f>+'1.modelos prod.invest.'!A3</f>
        <v>Resinas Poliéster</v>
      </c>
      <c r="C3" s="56"/>
      <c r="D3" s="56"/>
    </row>
    <row r="4" spans="2:8" s="13" customFormat="1" x14ac:dyDescent="0.2">
      <c r="B4" s="11" t="s">
        <v>23</v>
      </c>
      <c r="C4" s="12"/>
      <c r="D4" s="12"/>
    </row>
    <row r="5" spans="2:8" s="13" customFormat="1" ht="14.25" x14ac:dyDescent="0.2">
      <c r="B5" s="64" t="s">
        <v>59</v>
      </c>
      <c r="C5" s="56"/>
      <c r="D5" s="56"/>
      <c r="H5" s="63"/>
    </row>
    <row r="6" spans="2:8" s="13" customFormat="1" x14ac:dyDescent="0.2">
      <c r="B6" s="11"/>
    </row>
    <row r="7" spans="2:8" s="13" customFormat="1" ht="13.5" thickBot="1" x14ac:dyDescent="0.25">
      <c r="B7" s="11"/>
      <c r="C7" s="12"/>
      <c r="D7" s="12"/>
    </row>
    <row r="8" spans="2:8" s="13" customFormat="1" ht="12.75" customHeight="1" x14ac:dyDescent="0.2">
      <c r="B8" s="25" t="s">
        <v>17</v>
      </c>
      <c r="C8" s="25" t="s">
        <v>25</v>
      </c>
      <c r="D8" s="54" t="s">
        <v>45</v>
      </c>
    </row>
    <row r="9" spans="2:8" s="13" customFormat="1" ht="13.5" thickBot="1" x14ac:dyDescent="0.25">
      <c r="B9" s="26" t="s">
        <v>20</v>
      </c>
      <c r="C9" s="55" t="s">
        <v>44</v>
      </c>
      <c r="D9" s="55" t="s">
        <v>44</v>
      </c>
    </row>
    <row r="10" spans="2:8" s="13" customFormat="1" x14ac:dyDescent="0.2">
      <c r="B10" s="27">
        <f>+'4.1-expo'!A8</f>
        <v>42005</v>
      </c>
      <c r="C10" s="29"/>
      <c r="D10" s="29"/>
    </row>
    <row r="11" spans="2:8" s="13" customFormat="1" x14ac:dyDescent="0.2">
      <c r="B11" s="31">
        <f>+'4.1-expo'!A9</f>
        <v>42036</v>
      </c>
      <c r="C11" s="33"/>
      <c r="D11" s="33"/>
    </row>
    <row r="12" spans="2:8" s="13" customFormat="1" x14ac:dyDescent="0.2">
      <c r="B12" s="31">
        <f>+'4.1-expo'!A10</f>
        <v>42064</v>
      </c>
      <c r="C12" s="33"/>
      <c r="D12" s="33"/>
    </row>
    <row r="13" spans="2:8" s="13" customFormat="1" x14ac:dyDescent="0.2">
      <c r="B13" s="31">
        <f>+'4.1-expo'!A11</f>
        <v>42095</v>
      </c>
      <c r="C13" s="33"/>
      <c r="D13" s="33"/>
    </row>
    <row r="14" spans="2:8" s="13" customFormat="1" x14ac:dyDescent="0.2">
      <c r="B14" s="31">
        <f>+'4.1-expo'!A12</f>
        <v>42125</v>
      </c>
      <c r="C14" s="33"/>
      <c r="D14" s="33"/>
    </row>
    <row r="15" spans="2:8" s="13" customFormat="1" x14ac:dyDescent="0.2">
      <c r="B15" s="31">
        <f>+'4.1-expo'!A13</f>
        <v>42156</v>
      </c>
      <c r="C15" s="33"/>
      <c r="D15" s="33"/>
    </row>
    <row r="16" spans="2:8" s="13" customFormat="1" x14ac:dyDescent="0.2">
      <c r="B16" s="31">
        <f>+'4.1-expo'!A14</f>
        <v>42186</v>
      </c>
      <c r="C16" s="33"/>
      <c r="D16" s="33"/>
    </row>
    <row r="17" spans="2:4" s="13" customFormat="1" x14ac:dyDescent="0.2">
      <c r="B17" s="31">
        <f>+'4.1-expo'!A15</f>
        <v>42217</v>
      </c>
      <c r="C17" s="33"/>
      <c r="D17" s="33"/>
    </row>
    <row r="18" spans="2:4" s="13" customFormat="1" x14ac:dyDescent="0.2">
      <c r="B18" s="31">
        <f>+'4.1-expo'!A16</f>
        <v>42248</v>
      </c>
      <c r="C18" s="33"/>
      <c r="D18" s="33"/>
    </row>
    <row r="19" spans="2:4" s="13" customFormat="1" x14ac:dyDescent="0.2">
      <c r="B19" s="31">
        <f>+'4.1-expo'!A17</f>
        <v>42278</v>
      </c>
      <c r="C19" s="33"/>
      <c r="D19" s="33"/>
    </row>
    <row r="20" spans="2:4" s="13" customFormat="1" x14ac:dyDescent="0.2">
      <c r="B20" s="31">
        <f>+'4.1-expo'!A18</f>
        <v>42309</v>
      </c>
      <c r="C20" s="33"/>
      <c r="D20" s="33"/>
    </row>
    <row r="21" spans="2:4" s="13" customFormat="1" ht="13.5" thickBot="1" x14ac:dyDescent="0.25">
      <c r="B21" s="35">
        <f>+'4.1-expo'!A19</f>
        <v>42339</v>
      </c>
      <c r="C21" s="36"/>
      <c r="D21" s="36"/>
    </row>
    <row r="22" spans="2:4" s="13" customFormat="1" x14ac:dyDescent="0.2">
      <c r="B22" s="27">
        <f>+'4.1-expo'!A20</f>
        <v>42370</v>
      </c>
      <c r="C22" s="29"/>
      <c r="D22" s="29"/>
    </row>
    <row r="23" spans="2:4" s="13" customFormat="1" x14ac:dyDescent="0.2">
      <c r="B23" s="31">
        <f>+'4.1-expo'!A21</f>
        <v>42401</v>
      </c>
      <c r="C23" s="33"/>
      <c r="D23" s="33"/>
    </row>
    <row r="24" spans="2:4" s="13" customFormat="1" x14ac:dyDescent="0.2">
      <c r="B24" s="31">
        <f>+'4.1-expo'!A22</f>
        <v>42430</v>
      </c>
      <c r="C24" s="33"/>
      <c r="D24" s="33"/>
    </row>
    <row r="25" spans="2:4" s="13" customFormat="1" x14ac:dyDescent="0.2">
      <c r="B25" s="31">
        <f>+'4.1-expo'!A23</f>
        <v>42461</v>
      </c>
      <c r="C25" s="33"/>
      <c r="D25" s="33"/>
    </row>
    <row r="26" spans="2:4" s="13" customFormat="1" x14ac:dyDescent="0.2">
      <c r="B26" s="31">
        <f>+'4.1-expo'!A24</f>
        <v>42491</v>
      </c>
      <c r="C26" s="33"/>
      <c r="D26" s="33"/>
    </row>
    <row r="27" spans="2:4" s="13" customFormat="1" x14ac:dyDescent="0.2">
      <c r="B27" s="31">
        <f>+'4.1-expo'!A25</f>
        <v>42522</v>
      </c>
      <c r="C27" s="33"/>
      <c r="D27" s="33"/>
    </row>
    <row r="28" spans="2:4" s="13" customFormat="1" x14ac:dyDescent="0.2">
      <c r="B28" s="31">
        <f>+'4.1-expo'!A26</f>
        <v>42552</v>
      </c>
      <c r="C28" s="33"/>
      <c r="D28" s="33"/>
    </row>
    <row r="29" spans="2:4" s="13" customFormat="1" x14ac:dyDescent="0.2">
      <c r="B29" s="31">
        <f>+'4.1-expo'!A27</f>
        <v>42583</v>
      </c>
      <c r="C29" s="33"/>
      <c r="D29" s="33"/>
    </row>
    <row r="30" spans="2:4" s="13" customFormat="1" x14ac:dyDescent="0.2">
      <c r="B30" s="31">
        <f>+'4.1-expo'!A28</f>
        <v>42614</v>
      </c>
      <c r="C30" s="33"/>
      <c r="D30" s="33"/>
    </row>
    <row r="31" spans="2:4" s="13" customFormat="1" x14ac:dyDescent="0.2">
      <c r="B31" s="31">
        <f>+'4.1-expo'!A29</f>
        <v>42644</v>
      </c>
      <c r="C31" s="33"/>
      <c r="D31" s="33"/>
    </row>
    <row r="32" spans="2:4" s="13" customFormat="1" x14ac:dyDescent="0.2">
      <c r="B32" s="31">
        <f>+'4.1-expo'!A30</f>
        <v>42675</v>
      </c>
      <c r="C32" s="33"/>
      <c r="D32" s="33"/>
    </row>
    <row r="33" spans="2:4" s="13" customFormat="1" ht="13.5" thickBot="1" x14ac:dyDescent="0.25">
      <c r="B33" s="35">
        <f>+'4.1-expo'!A31</f>
        <v>42705</v>
      </c>
      <c r="C33" s="36"/>
      <c r="D33" s="36"/>
    </row>
    <row r="34" spans="2:4" s="13" customFormat="1" x14ac:dyDescent="0.2">
      <c r="B34" s="27">
        <f>+'4.1-expo'!A32</f>
        <v>42736</v>
      </c>
      <c r="C34" s="29"/>
      <c r="D34" s="29"/>
    </row>
    <row r="35" spans="2:4" s="13" customFormat="1" x14ac:dyDescent="0.2">
      <c r="B35" s="31">
        <f>+'4.1-expo'!A33</f>
        <v>42767</v>
      </c>
      <c r="C35" s="33"/>
      <c r="D35" s="33"/>
    </row>
    <row r="36" spans="2:4" s="13" customFormat="1" x14ac:dyDescent="0.2">
      <c r="B36" s="31">
        <f>+'4.1-expo'!A34</f>
        <v>42795</v>
      </c>
      <c r="C36" s="33"/>
      <c r="D36" s="33"/>
    </row>
    <row r="37" spans="2:4" s="13" customFormat="1" x14ac:dyDescent="0.2">
      <c r="B37" s="31">
        <f>+'4.1-expo'!A35</f>
        <v>42826</v>
      </c>
      <c r="C37" s="33"/>
      <c r="D37" s="33"/>
    </row>
    <row r="38" spans="2:4" s="13" customFormat="1" x14ac:dyDescent="0.2">
      <c r="B38" s="31">
        <f>+'4.1-expo'!A36</f>
        <v>42856</v>
      </c>
      <c r="C38" s="33"/>
      <c r="D38" s="33"/>
    </row>
    <row r="39" spans="2:4" s="13" customFormat="1" x14ac:dyDescent="0.2">
      <c r="B39" s="31">
        <f>+'4.1-expo'!A37</f>
        <v>42887</v>
      </c>
      <c r="C39" s="33"/>
      <c r="D39" s="33"/>
    </row>
    <row r="40" spans="2:4" s="13" customFormat="1" x14ac:dyDescent="0.2">
      <c r="B40" s="31">
        <f>+'4.1-expo'!A38</f>
        <v>42917</v>
      </c>
      <c r="C40" s="33"/>
      <c r="D40" s="33"/>
    </row>
    <row r="41" spans="2:4" s="13" customFormat="1" x14ac:dyDescent="0.2">
      <c r="B41" s="31">
        <f>+'4.1-expo'!A39</f>
        <v>42948</v>
      </c>
      <c r="C41" s="33"/>
      <c r="D41" s="33"/>
    </row>
    <row r="42" spans="2:4" s="13" customFormat="1" x14ac:dyDescent="0.2">
      <c r="B42" s="31">
        <f>+'4.1-expo'!A40</f>
        <v>42979</v>
      </c>
      <c r="C42" s="33"/>
      <c r="D42" s="33"/>
    </row>
    <row r="43" spans="2:4" s="13" customFormat="1" x14ac:dyDescent="0.2">
      <c r="B43" s="31">
        <f>+'4.1-expo'!A41</f>
        <v>43009</v>
      </c>
      <c r="C43" s="33"/>
      <c r="D43" s="33"/>
    </row>
    <row r="44" spans="2:4" s="13" customFormat="1" x14ac:dyDescent="0.2">
      <c r="B44" s="31">
        <f>+'4.1-expo'!A42</f>
        <v>43040</v>
      </c>
      <c r="C44" s="33"/>
      <c r="D44" s="33"/>
    </row>
    <row r="45" spans="2:4" s="13" customFormat="1" ht="13.5" thickBot="1" x14ac:dyDescent="0.25">
      <c r="B45" s="35">
        <f>+'4.1-expo'!A43</f>
        <v>43070</v>
      </c>
      <c r="C45" s="36"/>
      <c r="D45" s="36"/>
    </row>
    <row r="46" spans="2:4" s="13" customFormat="1" x14ac:dyDescent="0.2">
      <c r="B46" s="27">
        <f>+'4.1-expo'!A44</f>
        <v>43101</v>
      </c>
      <c r="C46" s="29"/>
      <c r="D46" s="29"/>
    </row>
    <row r="47" spans="2:4" s="13" customFormat="1" x14ac:dyDescent="0.2">
      <c r="B47" s="31">
        <f>+'4.1-expo'!A45</f>
        <v>43132</v>
      </c>
      <c r="C47" s="33"/>
      <c r="D47" s="33"/>
    </row>
    <row r="48" spans="2:4" s="13" customFormat="1" x14ac:dyDescent="0.2">
      <c r="B48" s="31">
        <f>+'4.1-expo'!A46</f>
        <v>43160</v>
      </c>
      <c r="C48" s="33"/>
      <c r="D48" s="33"/>
    </row>
    <row r="49" spans="2:4" s="13" customFormat="1" x14ac:dyDescent="0.2">
      <c r="B49" s="31">
        <f>+'4.1-expo'!A47</f>
        <v>43191</v>
      </c>
      <c r="C49" s="33"/>
      <c r="D49" s="33"/>
    </row>
    <row r="50" spans="2:4" s="13" customFormat="1" x14ac:dyDescent="0.2">
      <c r="B50" s="31">
        <f>+'4.1-expo'!A48</f>
        <v>43221</v>
      </c>
      <c r="C50" s="33"/>
      <c r="D50" s="33"/>
    </row>
    <row r="51" spans="2:4" s="13" customFormat="1" x14ac:dyDescent="0.2">
      <c r="B51" s="31">
        <f>+'4.1-expo'!A49</f>
        <v>43252</v>
      </c>
      <c r="C51" s="33"/>
      <c r="D51" s="33"/>
    </row>
    <row r="52" spans="2:4" s="13" customFormat="1" x14ac:dyDescent="0.2">
      <c r="B52" s="31">
        <f>+'4.1-expo'!A50</f>
        <v>43282</v>
      </c>
      <c r="C52" s="33"/>
      <c r="D52" s="33"/>
    </row>
    <row r="53" spans="2:4" s="13" customFormat="1" ht="13.5" thickBot="1" x14ac:dyDescent="0.25">
      <c r="B53" s="35">
        <f>+'4.1-expo'!A51</f>
        <v>43313</v>
      </c>
      <c r="C53" s="36"/>
      <c r="D53" s="36"/>
    </row>
    <row r="54" spans="2:4" s="13" customFormat="1" x14ac:dyDescent="0.2">
      <c r="B54" s="41"/>
      <c r="C54" s="42"/>
      <c r="D54" s="42"/>
    </row>
  </sheetData>
  <mergeCells count="1">
    <mergeCell ref="B1:D1"/>
  </mergeCells>
  <phoneticPr fontId="5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workbookViewId="0">
      <selection activeCell="L31" sqref="L31"/>
    </sheetView>
  </sheetViews>
  <sheetFormatPr baseColWidth="10" defaultRowHeight="12.75" x14ac:dyDescent="0.2"/>
  <cols>
    <col min="2" max="2" width="17.42578125" customWidth="1"/>
    <col min="3" max="3" width="33.7109375" customWidth="1"/>
    <col min="4" max="4" width="27.5703125" customWidth="1"/>
  </cols>
  <sheetData>
    <row r="1" spans="2:8" s="13" customFormat="1" x14ac:dyDescent="0.2">
      <c r="B1" s="103" t="s">
        <v>51</v>
      </c>
      <c r="C1" s="103"/>
      <c r="D1" s="103"/>
      <c r="E1" s="23"/>
    </row>
    <row r="2" spans="2:8" s="13" customFormat="1" x14ac:dyDescent="0.2">
      <c r="B2" s="11" t="s">
        <v>24</v>
      </c>
      <c r="C2" s="12"/>
      <c r="D2" s="12"/>
    </row>
    <row r="3" spans="2:8" s="13" customFormat="1" x14ac:dyDescent="0.2">
      <c r="B3" s="57" t="str">
        <f>+'1.modelos prod.invest.'!A3</f>
        <v>Resinas Poliéster</v>
      </c>
      <c r="C3" s="56"/>
      <c r="D3" s="56"/>
    </row>
    <row r="4" spans="2:8" s="13" customFormat="1" x14ac:dyDescent="0.2">
      <c r="B4" s="11" t="s">
        <v>23</v>
      </c>
      <c r="C4" s="12"/>
      <c r="D4" s="12"/>
    </row>
    <row r="5" spans="2:8" s="13" customFormat="1" ht="14.25" x14ac:dyDescent="0.2">
      <c r="B5" s="104" t="s">
        <v>60</v>
      </c>
      <c r="C5" s="104"/>
      <c r="D5" s="104"/>
      <c r="H5" s="63"/>
    </row>
    <row r="6" spans="2:8" s="13" customFormat="1" x14ac:dyDescent="0.2">
      <c r="B6" s="11"/>
    </row>
    <row r="7" spans="2:8" s="13" customFormat="1" ht="13.5" thickBot="1" x14ac:dyDescent="0.25">
      <c r="B7" s="11"/>
      <c r="C7" s="12"/>
      <c r="D7" s="12"/>
    </row>
    <row r="8" spans="2:8" s="13" customFormat="1" ht="12.75" customHeight="1" x14ac:dyDescent="0.2">
      <c r="B8" s="25" t="s">
        <v>17</v>
      </c>
      <c r="C8" s="25" t="s">
        <v>25</v>
      </c>
      <c r="D8" s="54" t="s">
        <v>45</v>
      </c>
    </row>
    <row r="9" spans="2:8" s="13" customFormat="1" ht="13.5" thickBot="1" x14ac:dyDescent="0.25">
      <c r="B9" s="26" t="s">
        <v>20</v>
      </c>
      <c r="C9" s="55" t="s">
        <v>44</v>
      </c>
      <c r="D9" s="55" t="s">
        <v>44</v>
      </c>
    </row>
    <row r="10" spans="2:8" s="13" customFormat="1" x14ac:dyDescent="0.2">
      <c r="B10" s="27">
        <f>+'4.1-expo'!A8</f>
        <v>42005</v>
      </c>
      <c r="C10" s="29"/>
      <c r="D10" s="29"/>
    </row>
    <row r="11" spans="2:8" s="13" customFormat="1" x14ac:dyDescent="0.2">
      <c r="B11" s="31">
        <f>+'4.1-expo'!A9</f>
        <v>42036</v>
      </c>
      <c r="C11" s="33"/>
      <c r="D11" s="33"/>
    </row>
    <row r="12" spans="2:8" s="13" customFormat="1" x14ac:dyDescent="0.2">
      <c r="B12" s="31">
        <f>+'4.1-expo'!A10</f>
        <v>42064</v>
      </c>
      <c r="C12" s="33"/>
      <c r="D12" s="33"/>
    </row>
    <row r="13" spans="2:8" s="13" customFormat="1" x14ac:dyDescent="0.2">
      <c r="B13" s="31">
        <f>+'4.1-expo'!A11</f>
        <v>42095</v>
      </c>
      <c r="C13" s="33"/>
      <c r="D13" s="33"/>
    </row>
    <row r="14" spans="2:8" s="13" customFormat="1" x14ac:dyDescent="0.2">
      <c r="B14" s="31">
        <f>+'4.1-expo'!A12</f>
        <v>42125</v>
      </c>
      <c r="C14" s="33"/>
      <c r="D14" s="33"/>
    </row>
    <row r="15" spans="2:8" s="13" customFormat="1" x14ac:dyDescent="0.2">
      <c r="B15" s="31">
        <f>+'4.1-expo'!A13</f>
        <v>42156</v>
      </c>
      <c r="C15" s="33"/>
      <c r="D15" s="33"/>
    </row>
    <row r="16" spans="2:8" s="13" customFormat="1" x14ac:dyDescent="0.2">
      <c r="B16" s="31">
        <f>+'4.1-expo'!A14</f>
        <v>42186</v>
      </c>
      <c r="C16" s="33"/>
      <c r="D16" s="33"/>
    </row>
    <row r="17" spans="2:4" s="13" customFormat="1" x14ac:dyDescent="0.2">
      <c r="B17" s="31">
        <f>+'4.1-expo'!A15</f>
        <v>42217</v>
      </c>
      <c r="C17" s="33"/>
      <c r="D17" s="33"/>
    </row>
    <row r="18" spans="2:4" s="13" customFormat="1" x14ac:dyDescent="0.2">
      <c r="B18" s="31">
        <f>+'4.1-expo'!A16</f>
        <v>42248</v>
      </c>
      <c r="C18" s="33"/>
      <c r="D18" s="33"/>
    </row>
    <row r="19" spans="2:4" s="13" customFormat="1" x14ac:dyDescent="0.2">
      <c r="B19" s="31">
        <f>+'4.1-expo'!A17</f>
        <v>42278</v>
      </c>
      <c r="C19" s="33"/>
      <c r="D19" s="33"/>
    </row>
    <row r="20" spans="2:4" s="13" customFormat="1" x14ac:dyDescent="0.2">
      <c r="B20" s="31">
        <f>+'4.1-expo'!A18</f>
        <v>42309</v>
      </c>
      <c r="C20" s="33"/>
      <c r="D20" s="33"/>
    </row>
    <row r="21" spans="2:4" s="13" customFormat="1" ht="13.5" thickBot="1" x14ac:dyDescent="0.25">
      <c r="B21" s="35">
        <f>+'4.1-expo'!A19</f>
        <v>42339</v>
      </c>
      <c r="C21" s="36"/>
      <c r="D21" s="36"/>
    </row>
    <row r="22" spans="2:4" s="13" customFormat="1" x14ac:dyDescent="0.2">
      <c r="B22" s="27">
        <f>+'4.1-expo'!A20</f>
        <v>42370</v>
      </c>
      <c r="C22" s="29"/>
      <c r="D22" s="29"/>
    </row>
    <row r="23" spans="2:4" s="13" customFormat="1" x14ac:dyDescent="0.2">
      <c r="B23" s="31">
        <f>+'4.1-expo'!A21</f>
        <v>42401</v>
      </c>
      <c r="C23" s="33"/>
      <c r="D23" s="33"/>
    </row>
    <row r="24" spans="2:4" s="13" customFormat="1" x14ac:dyDescent="0.2">
      <c r="B24" s="31">
        <f>+'4.1-expo'!A22</f>
        <v>42430</v>
      </c>
      <c r="C24" s="33"/>
      <c r="D24" s="33"/>
    </row>
    <row r="25" spans="2:4" s="13" customFormat="1" x14ac:dyDescent="0.2">
      <c r="B25" s="31">
        <f>+'4.1-expo'!A23</f>
        <v>42461</v>
      </c>
      <c r="C25" s="33"/>
      <c r="D25" s="33"/>
    </row>
    <row r="26" spans="2:4" s="13" customFormat="1" x14ac:dyDescent="0.2">
      <c r="B26" s="31">
        <f>+'4.1-expo'!A24</f>
        <v>42491</v>
      </c>
      <c r="C26" s="33"/>
      <c r="D26" s="33"/>
    </row>
    <row r="27" spans="2:4" s="13" customFormat="1" x14ac:dyDescent="0.2">
      <c r="B27" s="31">
        <f>+'4.1-expo'!A25</f>
        <v>42522</v>
      </c>
      <c r="C27" s="33"/>
      <c r="D27" s="33"/>
    </row>
    <row r="28" spans="2:4" s="13" customFormat="1" x14ac:dyDescent="0.2">
      <c r="B28" s="31">
        <f>+'4.1-expo'!A26</f>
        <v>42552</v>
      </c>
      <c r="C28" s="33"/>
      <c r="D28" s="33"/>
    </row>
    <row r="29" spans="2:4" s="13" customFormat="1" x14ac:dyDescent="0.2">
      <c r="B29" s="31">
        <f>+'4.1-expo'!A27</f>
        <v>42583</v>
      </c>
      <c r="C29" s="33"/>
      <c r="D29" s="33"/>
    </row>
    <row r="30" spans="2:4" s="13" customFormat="1" x14ac:dyDescent="0.2">
      <c r="B30" s="31">
        <f>+'4.1-expo'!A28</f>
        <v>42614</v>
      </c>
      <c r="C30" s="33"/>
      <c r="D30" s="33"/>
    </row>
    <row r="31" spans="2:4" s="13" customFormat="1" x14ac:dyDescent="0.2">
      <c r="B31" s="31">
        <f>+'4.1-expo'!A29</f>
        <v>42644</v>
      </c>
      <c r="C31" s="33"/>
      <c r="D31" s="33"/>
    </row>
    <row r="32" spans="2:4" s="13" customFormat="1" x14ac:dyDescent="0.2">
      <c r="B32" s="31">
        <f>+'4.1-expo'!A30</f>
        <v>42675</v>
      </c>
      <c r="C32" s="33"/>
      <c r="D32" s="33"/>
    </row>
    <row r="33" spans="2:4" s="13" customFormat="1" ht="13.5" thickBot="1" x14ac:dyDescent="0.25">
      <c r="B33" s="35">
        <f>+'4.1-expo'!A31</f>
        <v>42705</v>
      </c>
      <c r="C33" s="36"/>
      <c r="D33" s="36"/>
    </row>
    <row r="34" spans="2:4" s="13" customFormat="1" x14ac:dyDescent="0.2">
      <c r="B34" s="27">
        <f>+'4.1-expo'!A32</f>
        <v>42736</v>
      </c>
      <c r="C34" s="29"/>
      <c r="D34" s="29"/>
    </row>
    <row r="35" spans="2:4" s="13" customFormat="1" x14ac:dyDescent="0.2">
      <c r="B35" s="31">
        <f>+'4.1-expo'!A33</f>
        <v>42767</v>
      </c>
      <c r="C35" s="33"/>
      <c r="D35" s="33"/>
    </row>
    <row r="36" spans="2:4" s="13" customFormat="1" x14ac:dyDescent="0.2">
      <c r="B36" s="31">
        <f>+'4.1-expo'!A34</f>
        <v>42795</v>
      </c>
      <c r="C36" s="33"/>
      <c r="D36" s="33"/>
    </row>
    <row r="37" spans="2:4" s="13" customFormat="1" x14ac:dyDescent="0.2">
      <c r="B37" s="31">
        <f>+'4.1-expo'!A35</f>
        <v>42826</v>
      </c>
      <c r="C37" s="33"/>
      <c r="D37" s="33"/>
    </row>
    <row r="38" spans="2:4" s="13" customFormat="1" x14ac:dyDescent="0.2">
      <c r="B38" s="31">
        <f>+'4.1-expo'!A36</f>
        <v>42856</v>
      </c>
      <c r="C38" s="33"/>
      <c r="D38" s="33"/>
    </row>
    <row r="39" spans="2:4" s="13" customFormat="1" x14ac:dyDescent="0.2">
      <c r="B39" s="31">
        <f>+'4.1-expo'!A37</f>
        <v>42887</v>
      </c>
      <c r="C39" s="33"/>
      <c r="D39" s="33"/>
    </row>
    <row r="40" spans="2:4" s="13" customFormat="1" x14ac:dyDescent="0.2">
      <c r="B40" s="31">
        <f>+'4.1-expo'!A38</f>
        <v>42917</v>
      </c>
      <c r="C40" s="33"/>
      <c r="D40" s="33"/>
    </row>
    <row r="41" spans="2:4" s="13" customFormat="1" x14ac:dyDescent="0.2">
      <c r="B41" s="31">
        <f>+'4.1-expo'!A39</f>
        <v>42948</v>
      </c>
      <c r="C41" s="33"/>
      <c r="D41" s="33"/>
    </row>
    <row r="42" spans="2:4" s="13" customFormat="1" x14ac:dyDescent="0.2">
      <c r="B42" s="31">
        <f>+'4.1-expo'!A40</f>
        <v>42979</v>
      </c>
      <c r="C42" s="33"/>
      <c r="D42" s="33"/>
    </row>
    <row r="43" spans="2:4" s="13" customFormat="1" x14ac:dyDescent="0.2">
      <c r="B43" s="31">
        <f>+'4.1-expo'!A41</f>
        <v>43009</v>
      </c>
      <c r="C43" s="33"/>
      <c r="D43" s="33"/>
    </row>
    <row r="44" spans="2:4" s="13" customFormat="1" x14ac:dyDescent="0.2">
      <c r="B44" s="31">
        <f>+'4.1-expo'!A42</f>
        <v>43040</v>
      </c>
      <c r="C44" s="33"/>
      <c r="D44" s="33"/>
    </row>
    <row r="45" spans="2:4" s="13" customFormat="1" ht="13.5" thickBot="1" x14ac:dyDescent="0.25">
      <c r="B45" s="35">
        <f>+'4.1-expo'!A43</f>
        <v>43070</v>
      </c>
      <c r="C45" s="36"/>
      <c r="D45" s="36"/>
    </row>
    <row r="46" spans="2:4" s="13" customFormat="1" x14ac:dyDescent="0.2">
      <c r="B46" s="27">
        <f>+'4.1-expo'!A44</f>
        <v>43101</v>
      </c>
      <c r="C46" s="29"/>
      <c r="D46" s="29"/>
    </row>
    <row r="47" spans="2:4" s="13" customFormat="1" x14ac:dyDescent="0.2">
      <c r="B47" s="31">
        <f>+'4.1-expo'!A45</f>
        <v>43132</v>
      </c>
      <c r="C47" s="33"/>
      <c r="D47" s="33"/>
    </row>
    <row r="48" spans="2:4" s="13" customFormat="1" x14ac:dyDescent="0.2">
      <c r="B48" s="31">
        <f>+'4.1-expo'!A46</f>
        <v>43160</v>
      </c>
      <c r="C48" s="33"/>
      <c r="D48" s="33"/>
    </row>
    <row r="49" spans="2:4" s="13" customFormat="1" x14ac:dyDescent="0.2">
      <c r="B49" s="31">
        <f>+'4.1-expo'!A47</f>
        <v>43191</v>
      </c>
      <c r="C49" s="33"/>
      <c r="D49" s="33"/>
    </row>
    <row r="50" spans="2:4" s="13" customFormat="1" x14ac:dyDescent="0.2">
      <c r="B50" s="31">
        <f>+'4.1-expo'!A48</f>
        <v>43221</v>
      </c>
      <c r="C50" s="33"/>
      <c r="D50" s="33"/>
    </row>
    <row r="51" spans="2:4" s="13" customFormat="1" x14ac:dyDescent="0.2">
      <c r="B51" s="31">
        <f>+'4.1-expo'!A49</f>
        <v>43252</v>
      </c>
      <c r="C51" s="33"/>
      <c r="D51" s="33"/>
    </row>
    <row r="52" spans="2:4" s="13" customFormat="1" x14ac:dyDescent="0.2">
      <c r="B52" s="31">
        <f>+'4.1-expo'!A50</f>
        <v>43282</v>
      </c>
      <c r="C52" s="33"/>
      <c r="D52" s="33"/>
    </row>
    <row r="53" spans="2:4" s="13" customFormat="1" ht="13.5" thickBot="1" x14ac:dyDescent="0.25">
      <c r="B53" s="35">
        <f>+'4.1-expo'!A51</f>
        <v>43313</v>
      </c>
      <c r="C53" s="36"/>
      <c r="D53" s="36"/>
    </row>
    <row r="54" spans="2:4" s="13" customFormat="1" x14ac:dyDescent="0.2">
      <c r="B54" s="41"/>
      <c r="C54" s="42"/>
      <c r="D54" s="42"/>
    </row>
  </sheetData>
  <mergeCells count="2">
    <mergeCell ref="B1:D1"/>
    <mergeCell ref="B5:D5"/>
  </mergeCells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4"/>
  <sheetViews>
    <sheetView tabSelected="1" workbookViewId="0">
      <selection activeCell="L31" sqref="L31"/>
    </sheetView>
  </sheetViews>
  <sheetFormatPr baseColWidth="10" defaultRowHeight="12.75" x14ac:dyDescent="0.2"/>
  <cols>
    <col min="2" max="2" width="20.42578125" bestFit="1" customWidth="1"/>
    <col min="3" max="3" width="19.42578125" bestFit="1" customWidth="1"/>
    <col min="4" max="4" width="24" bestFit="1" customWidth="1"/>
    <col min="5" max="5" width="25.140625" customWidth="1"/>
    <col min="10" max="10" width="20.42578125" bestFit="1" customWidth="1"/>
    <col min="11" max="11" width="19.42578125" bestFit="1" customWidth="1"/>
    <col min="12" max="12" width="24" bestFit="1" customWidth="1"/>
    <col min="13" max="13" width="26.42578125" bestFit="1" customWidth="1"/>
  </cols>
  <sheetData>
    <row r="3" spans="2:5" x14ac:dyDescent="0.2">
      <c r="B3" s="88" t="s">
        <v>80</v>
      </c>
      <c r="C3" s="89"/>
      <c r="D3" s="89"/>
      <c r="E3" s="89"/>
    </row>
    <row r="4" spans="2:5" x14ac:dyDescent="0.2">
      <c r="B4" s="90"/>
      <c r="C4" s="89"/>
      <c r="D4" s="89"/>
      <c r="E4" s="89"/>
    </row>
    <row r="5" spans="2:5" ht="13.5" thickBot="1" x14ac:dyDescent="0.25">
      <c r="B5" s="88"/>
      <c r="C5" s="89"/>
      <c r="D5" s="89"/>
      <c r="E5" s="89"/>
    </row>
    <row r="6" spans="2:5" ht="13.5" thickBot="1" x14ac:dyDescent="0.25">
      <c r="B6" s="114" t="s">
        <v>61</v>
      </c>
      <c r="C6" s="115"/>
      <c r="D6" s="115"/>
      <c r="E6" s="116"/>
    </row>
    <row r="7" spans="2:5" ht="13.5" thickBot="1" x14ac:dyDescent="0.25">
      <c r="B7" s="117" t="s">
        <v>62</v>
      </c>
      <c r="C7" s="117"/>
      <c r="D7" s="117" t="s">
        <v>63</v>
      </c>
      <c r="E7" s="117"/>
    </row>
    <row r="8" spans="2:5" x14ac:dyDescent="0.2">
      <c r="B8" s="118" t="s">
        <v>64</v>
      </c>
      <c r="C8" s="119" t="s">
        <v>65</v>
      </c>
      <c r="D8" s="118" t="s">
        <v>66</v>
      </c>
      <c r="E8" s="120" t="s">
        <v>67</v>
      </c>
    </row>
    <row r="9" spans="2:5" x14ac:dyDescent="0.2">
      <c r="B9" s="105"/>
      <c r="C9" s="106"/>
      <c r="D9" s="105"/>
      <c r="E9" s="121"/>
    </row>
    <row r="10" spans="2:5" x14ac:dyDescent="0.2">
      <c r="B10" s="105" t="s">
        <v>68</v>
      </c>
      <c r="C10" s="106" t="s">
        <v>69</v>
      </c>
      <c r="D10" s="91" t="s">
        <v>70</v>
      </c>
      <c r="E10" s="92" t="s">
        <v>71</v>
      </c>
    </row>
    <row r="11" spans="2:5" x14ac:dyDescent="0.2">
      <c r="B11" s="105"/>
      <c r="C11" s="106"/>
      <c r="D11" s="91" t="s">
        <v>72</v>
      </c>
      <c r="E11" s="92" t="s">
        <v>73</v>
      </c>
    </row>
    <row r="12" spans="2:5" x14ac:dyDescent="0.2">
      <c r="B12" s="107" t="s">
        <v>74</v>
      </c>
      <c r="C12" s="106" t="s">
        <v>75</v>
      </c>
      <c r="D12" s="91" t="s">
        <v>76</v>
      </c>
      <c r="E12" s="92" t="s">
        <v>77</v>
      </c>
    </row>
    <row r="13" spans="2:5" x14ac:dyDescent="0.2">
      <c r="B13" s="108"/>
      <c r="C13" s="106"/>
      <c r="D13" s="105" t="s">
        <v>78</v>
      </c>
      <c r="E13" s="112" t="s">
        <v>79</v>
      </c>
    </row>
    <row r="14" spans="2:5" ht="13.5" thickBot="1" x14ac:dyDescent="0.25">
      <c r="B14" s="109"/>
      <c r="C14" s="110"/>
      <c r="D14" s="111"/>
      <c r="E14" s="113"/>
    </row>
  </sheetData>
  <mergeCells count="13">
    <mergeCell ref="E13:E14"/>
    <mergeCell ref="B6:E6"/>
    <mergeCell ref="B7:C7"/>
    <mergeCell ref="D7:E7"/>
    <mergeCell ref="B8:B9"/>
    <mergeCell ref="C8:C9"/>
    <mergeCell ref="D8:D9"/>
    <mergeCell ref="E8:E9"/>
    <mergeCell ref="B10:B11"/>
    <mergeCell ref="C10:C11"/>
    <mergeCell ref="B12:B14"/>
    <mergeCell ref="C12:C14"/>
    <mergeCell ref="D13:D14"/>
  </mergeCells>
  <printOptions horizontalCentered="1" verticalCentered="1"/>
  <pageMargins left="0.39370078740157483" right="0.39370078740157483" top="0.82677165354330717" bottom="0.98425196850393704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anexo</vt:lpstr>
      <vt:lpstr>1.modelos prod.invest.</vt:lpstr>
      <vt:lpstr>2-total país</vt:lpstr>
      <vt:lpstr>3-volumenes</vt:lpstr>
      <vt:lpstr>4.1-expo</vt:lpstr>
      <vt:lpstr>4.2-expo</vt:lpstr>
      <vt:lpstr>5.a-precios isoftálica</vt:lpstr>
      <vt:lpstr>5.b-precios tereftálica</vt:lpstr>
      <vt:lpstr>Tabla Nº 4</vt:lpstr>
      <vt:lpstr>6-precios internacionales</vt:lpstr>
      <vt:lpstr>Hoja1</vt:lpstr>
      <vt:lpstr>Hoja2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'4.2-expo'!Área_de_impresión</vt:lpstr>
      <vt:lpstr>'5.a-precios isoftálica'!Área_de_impresión</vt:lpstr>
      <vt:lpstr>'5.b-precios tereftálica'!Área_de_impresión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2018-10-05T17:58:15Z</cp:lastPrinted>
  <dcterms:created xsi:type="dcterms:W3CDTF">2006-05-08T13:48:52Z</dcterms:created>
  <dcterms:modified xsi:type="dcterms:W3CDTF">2018-10-05T17:58:38Z</dcterms:modified>
</cp:coreProperties>
</file>