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645"/>
  </bookViews>
  <sheets>
    <sheet name=" Resumen 2017" sheetId="16" r:id="rId1"/>
    <sheet name="SIDIF 2017" sheetId="11" r:id="rId2"/>
    <sheet name="Materiales comprar 2017" sheetId="5" r:id="rId3"/>
  </sheets>
  <definedNames>
    <definedName name="_81_1024_OC17">'Materiales comprar 2017'!$K$19</definedName>
    <definedName name="_xlnm._FilterDatabase" localSheetId="2" hidden="1">'Materiales comprar 2017'!$D$1:$D$85</definedName>
    <definedName name="_xlnm._FilterDatabase" localSheetId="1" hidden="1">'SIDIF 2017'!#REF!</definedName>
    <definedName name="_xlnm.Print_Area" localSheetId="0">' Resumen 2017'!$A$1:$E$93</definedName>
    <definedName name="_xlnm.Print_Area" localSheetId="2">'Materiales comprar 2017'!$A$1:$K$30</definedName>
    <definedName name="_xlnm.Print_Titles" localSheetId="2">'Materiales comprar 2017'!$1:$1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1" i="16"/>
  <c r="I22" i="5" l="1"/>
  <c r="G22"/>
  <c r="I86" l="1"/>
  <c r="E25" i="16" l="1"/>
  <c r="E24" s="1"/>
  <c r="J85" i="5" l="1"/>
  <c r="I85"/>
  <c r="I84" l="1"/>
  <c r="E58" i="16"/>
  <c r="E57"/>
  <c r="E56"/>
  <c r="E49"/>
  <c r="E47"/>
  <c r="E46" s="1"/>
  <c r="E44"/>
  <c r="E43"/>
  <c r="E41" s="1"/>
  <c r="E35"/>
  <c r="E33"/>
  <c r="E31"/>
  <c r="E29"/>
  <c r="E22"/>
  <c r="E2"/>
  <c r="E48" l="1"/>
  <c r="E61" s="1"/>
  <c r="E92" l="1"/>
  <c r="I30" i="5" l="1"/>
</calcChain>
</file>

<file path=xl/sharedStrings.xml><?xml version="1.0" encoding="utf-8"?>
<sst xmlns="http://schemas.openxmlformats.org/spreadsheetml/2006/main" count="3343" uniqueCount="463">
  <si>
    <t>SELLOS ONLINE S.R.L.</t>
  </si>
  <si>
    <t>PEPAN S.A.</t>
  </si>
  <si>
    <t>FELIX A. MEDORO S.A.C.I.F.</t>
  </si>
  <si>
    <t>ARTES GRAFICAS PAPIROS S.A.C.I.</t>
  </si>
  <si>
    <t>WELLPACK S.A.</t>
  </si>
  <si>
    <t>A Y M D`ESPOSITO S.R.L.</t>
  </si>
  <si>
    <t>DECORSAN S.R.L.</t>
  </si>
  <si>
    <t>ENLUZ S.A.</t>
  </si>
  <si>
    <t>INTERCONNECT S.A.</t>
  </si>
  <si>
    <t>Total Gastos</t>
  </si>
  <si>
    <t>Descripción</t>
  </si>
  <si>
    <t>Cantidad</t>
  </si>
  <si>
    <t>2.9.9-2035.1</t>
  </si>
  <si>
    <t>2.9.9-2035.2</t>
  </si>
  <si>
    <t>2.5.8-3977.68</t>
  </si>
  <si>
    <t>2.9.2-5290.13</t>
  </si>
  <si>
    <t>2.5.8-723.64</t>
  </si>
  <si>
    <t>2.5.8-723.143</t>
  </si>
  <si>
    <t>2.3.4-734.9</t>
  </si>
  <si>
    <t>2.3.4-734.54</t>
  </si>
  <si>
    <t>2.5.8-7093.18</t>
  </si>
  <si>
    <t>2.2.2-1603.30</t>
  </si>
  <si>
    <t>2.5.8-5590.51</t>
  </si>
  <si>
    <t>2.1.5-501.11</t>
  </si>
  <si>
    <t>2.9.9-7759.1</t>
  </si>
  <si>
    <t>2.3.1-6590.483</t>
  </si>
  <si>
    <t>2.3.3-861.335</t>
  </si>
  <si>
    <t>2.3.3-861.346</t>
  </si>
  <si>
    <t>2.3.1-6590.475</t>
  </si>
  <si>
    <t>2.3.3-861.344</t>
  </si>
  <si>
    <t>Renglón</t>
  </si>
  <si>
    <t>Alternativa</t>
  </si>
  <si>
    <t>Código catálogo</t>
  </si>
  <si>
    <t>Unidad medida</t>
  </si>
  <si>
    <t>Precio unitario</t>
  </si>
  <si>
    <t>Moneda</t>
  </si>
  <si>
    <t>Total</t>
  </si>
  <si>
    <t>SOBRES DE PAPEL; TIPO: MANILA, TAMAÑO: 59 X 30 Cm, GRAMAJE: 70 GR/CM2, PRESENTACION: ENVASE X 150 UN, CERTIFICADO FORESTAL (GFS): SIN, PORC. FIBRAS RECICLADAS: 0 %</t>
  </si>
  <si>
    <t>UNIDAD</t>
  </si>
  <si>
    <t>Peso Argentino</t>
  </si>
  <si>
    <t>SOBRES C/MEMBRETE; IMPRESION: CRJPPF, TAMAÑO: 175 X 250 mm, TIPO DE PAPEL: OBRA BLANCO, GRAMAJE: 106 GR/M2, CERTIFICADO FORESTAL (GFS): SIN, PORC. FIBRAS RECICLADAS: 0 %</t>
  </si>
  <si>
    <t>SOBRES C/MEMBRETE; IMPRESION: 1 COLOR, TAMAÑO: 215 X 355 mm, TIPO DE PAPEL: MANILA, GRAMAJE: 80 GR/M2, CERTIFICADO FORESTAL (GFS): SIN, PORC. FIBRAS RECICLADAS: 0 %, CERT. FIBRA ALTERNATIVA (FCA): 0 %</t>
  </si>
  <si>
    <t>SOBRES DE PAPEL; TIPO: BOLSA DE PAPEL MADERA, TAMAÑO: 27 X 36 Cm, GRAMAJE: 80 GR/M2, PRESENTACION: UNIDAD, CERTIFICADO FORESTAL (GFS): SIN, PORC. FIBRAS RECICLADAS: 0 %</t>
  </si>
  <si>
    <t>SOBRES C/MEMBRETE; IMPRESION: 1 COLOR, TAMAÑO: 235 X 150 mm, TIPO DE PAPEL: OBRA BLANCO, GRAMAJE: 80 GR/M2, CERTIFICADO FORESTAL (GFS): SIN, PORC. FIBRAS RECICLADAS: 0 %, CERT. FIBRA ALTERNATIVA (FCA): 0 %</t>
  </si>
  <si>
    <t>2.9.2-675.74</t>
  </si>
  <si>
    <t>ETIQUETAS AUTOADHESIVAS; MEDIDA: 195 X 55 mm, CANT. X CAJA: 500 UN, PAPEL BASE: AUTOADHESIVO, PRESENTACION: CAJA X 500 UN</t>
  </si>
  <si>
    <t>2.9.2-675.36</t>
  </si>
  <si>
    <t>ETIQUETAS AUTOADHESIVAS; MEDIDA: 10,5 X 4,10 Cm, CANT. X CAJA: 2800, PAPEL BASE: PLANCHA, PRESENTACION: CAJA X 2800</t>
  </si>
  <si>
    <t>PANELES DE MADERA P/REVEST.; MEDIDA: 122 X 230 Cm, MATERIAL: MADERA ECOLOGICA, ESPESOR: 10 mm, COLOR: SIN VALOR</t>
  </si>
  <si>
    <t>PORTABOLETAS; MATERIAL: LONA, DIMENSIONES: 42 X 160 Cm, DIMENSION: 42 X 160 Cm</t>
  </si>
  <si>
    <t>PRECINTOS PLASTICOS; TIPO: AJUSTABLE, TRABAS DE SEGURIDAD: METALICA</t>
  </si>
  <si>
    <t>BOLSAS; MATERIAL: PLASTICO, PROFUNDIDAD: 40 Cm, ANCHO: 30 Cm</t>
  </si>
  <si>
    <t>PRECINTOS PLASTICOS; TIPO: ESPOSA DESCARTABLE, TRABAS DE SEGURIDAD: CON, LENGÜETA: SIN VALOR, LARGO X ANCHO: 300 X 50 mm, PRESENTACION: PAQUETE X 100 UN, NUMERADO: NO, GRABADO: NO, NUMERACION: NO</t>
  </si>
  <si>
    <t>FILMS DE POLIETILENO; ESPESOR: 25 Mn, ANCHO: 50 Cm, PRESENTACION: BOBINA X 5 Kg, USO: EMBALAJE DE PALLETS</t>
  </si>
  <si>
    <t>CHALECOS; MODELO: ESCOTE EN V, DESTINATARIO: UNISEX, MOTIVO: LISO, TELA: POLIESTER Y ALGODON, COLOR: SIN VALOR, LARGO: SIN VALOR, TALLE: SIN VALOR, BOLSILLO: SIN VALOR, USO: UNISEX</t>
  </si>
  <si>
    <t>CONJUNTO DE UTILES; COMPONENTES: 8</t>
  </si>
  <si>
    <t>SACA POSTALES; MATERIAL: ARPILLERA PLASTICA, DIMENSION: 115 X 70 Cm, CIERRE: 4 OJALLILOS, IMPERMEABILIDAD: 100 X 100</t>
  </si>
  <si>
    <t>SACA POSTALES; MATERIAL: ARPILLERA PLASTICA, DIMENSION: 90 X 60 Cm, CIERRE: 4 OJALLILOS, IMPERMEABILIDAD: 100 X 100</t>
  </si>
  <si>
    <t>BOLSAS DE POLIETILENO; TAMAÑO: 50 X 60 Cm, ESPESOR: BAJA DENSIDAD, PRESENTACION: BOLSA X 100</t>
  </si>
  <si>
    <t>CINTAS P/EMBALAJE; COLOR: TRANSPARENTE, LARGO: 50 M, USO: SELLADORA DE CAJAS, MATERIAL: POLIPROPILENO, ANCHO: 24 mm</t>
  </si>
  <si>
    <t>CINTAS P/EMBALAJE; MATERIAL: POLIPROPILENO, USO: GENERAL, ANCHO: 48 Cm, LARGO: 50 M, COLOR: TRANSPARENTE</t>
  </si>
  <si>
    <t>proveedor</t>
  </si>
  <si>
    <t>2.3.4-2070.4</t>
  </si>
  <si>
    <t>URNAS DESCARTABLES; MATERIAL: CARTON, DIMENSION: 200 X 200 X 250 mm, CANTIDAD DE BOCAS: 1, PRESENTACION: ENVASE X 20 UN</t>
  </si>
  <si>
    <t>81-1025-OC17</t>
  </si>
  <si>
    <t>81-1024-OC17</t>
  </si>
  <si>
    <t>81-1021-OC17</t>
  </si>
  <si>
    <t>81-1020-OC17</t>
  </si>
  <si>
    <t xml:space="preserve">81-1002-OC17 </t>
  </si>
  <si>
    <t>Proceso</t>
  </si>
  <si>
    <t>81-1018-OC17</t>
  </si>
  <si>
    <t>81-1059-OC17</t>
  </si>
  <si>
    <t>81-1016-OC17</t>
  </si>
  <si>
    <t>81-1027-OC17</t>
  </si>
  <si>
    <t>81-1023-OC17</t>
  </si>
  <si>
    <t>81-1022-OC17</t>
  </si>
  <si>
    <t>CORREO OFICIAL DE LA REPUBLICA</t>
  </si>
  <si>
    <t>MELENZANE S.A</t>
  </si>
  <si>
    <t>81-1002-OC17</t>
  </si>
  <si>
    <t xml:space="preserve">81-1014-CON17 </t>
  </si>
  <si>
    <t>Corte Suprema de Justicia</t>
  </si>
  <si>
    <t>Camara Nacional Electoral</t>
  </si>
  <si>
    <t>Consejo de la magistaratura</t>
  </si>
  <si>
    <t>Juzgados Federales</t>
  </si>
  <si>
    <t>Ministerio Publico Fiscal</t>
  </si>
  <si>
    <t>Secretarias Electorales</t>
  </si>
  <si>
    <t>136411-</t>
  </si>
  <si>
    <t>230900-233624</t>
  </si>
  <si>
    <t>AGORA ASUNTOS PUBLICOS SA</t>
  </si>
  <si>
    <t>ATX SA</t>
  </si>
  <si>
    <t>S.R.L.</t>
  </si>
  <si>
    <t>158874-194484-230897-240767-249697-308884-311747-313453</t>
  </si>
  <si>
    <t>230899-</t>
  </si>
  <si>
    <t>246947-230898</t>
  </si>
  <si>
    <t>Benef</t>
  </si>
  <si>
    <t>Leyenda</t>
  </si>
  <si>
    <t>Pg</t>
  </si>
  <si>
    <t>Ac</t>
  </si>
  <si>
    <t>In</t>
  </si>
  <si>
    <t>Pp</t>
  </si>
  <si>
    <t>Pc</t>
  </si>
  <si>
    <t xml:space="preserve">Imp. Pag. MCL </t>
  </si>
  <si>
    <t>MELENZANE S.A.</t>
  </si>
  <si>
    <t>PDO DEL TRAB Y DEL PUEBLO O.N.</t>
  </si>
  <si>
    <t>COALICION CIVICA - ARI</t>
  </si>
  <si>
    <t>PARTIDO JUST. O.NACIONAL</t>
  </si>
  <si>
    <t>PARTIDO RENOVADOR FEDERAL O.N</t>
  </si>
  <si>
    <t>PARTIDO GEN-ORDEN NACIONAL</t>
  </si>
  <si>
    <t>PARTIDO FEDERAL - ORDEN NACION</t>
  </si>
  <si>
    <t>PARTIDO SOCIALISTA A</t>
  </si>
  <si>
    <t>PDO IZQ P/ OPCION SOC SAN JUAN</t>
  </si>
  <si>
    <t>IZQUIERDA X OPC  SOC. O.NAC</t>
  </si>
  <si>
    <t>PARTIDO FEDERAL-CAP.</t>
  </si>
  <si>
    <t>PDO SOCIALISTA AUTENTICO</t>
  </si>
  <si>
    <t>MOVIMIENTO LIBRES DEL SUR</t>
  </si>
  <si>
    <t>PARTIDO DEL TRABAJO Y DEL PUEB</t>
  </si>
  <si>
    <t>ENCUENTRO VECINAL CORDOBA</t>
  </si>
  <si>
    <t>P.A.I.S-</t>
  </si>
  <si>
    <t>PARTIDO JUSTICIALIST</t>
  </si>
  <si>
    <t>P. DEL CAMPO POPULAR</t>
  </si>
  <si>
    <t>PARTIDO HUMANISTA DI</t>
  </si>
  <si>
    <t>PDO UNION CEL. Y BLANCO</t>
  </si>
  <si>
    <t>UNITE POR LA LIBERTAD Y LA DIG</t>
  </si>
  <si>
    <t>PARTIDO DEL OBRERO O. NACIONAL</t>
  </si>
  <si>
    <t>PARTIDO SOCIALISTA</t>
  </si>
  <si>
    <t>UNION POP DISTRITO M</t>
  </si>
  <si>
    <t>PART.  FED FUEGUINO</t>
  </si>
  <si>
    <t>PDO DE TRAB POR EL SOC. O.NAC</t>
  </si>
  <si>
    <t>PDO INTRANSIGENTE O.N.</t>
  </si>
  <si>
    <t>INSTRUM. ELEC X LA U.POP O.NAC</t>
  </si>
  <si>
    <t>INSTRUMENTO ELECTORAL POR LA U</t>
  </si>
  <si>
    <t>PDO. NUEVO OCTUBRE</t>
  </si>
  <si>
    <t>PARTIDO HUMANISTA</t>
  </si>
  <si>
    <t>PDO PRIN. Y CONVICCION FORMOSA</t>
  </si>
  <si>
    <t>MOVIMIENTO POPULAR N</t>
  </si>
  <si>
    <t>PARTIDO COMPROMISO FEDERAL</t>
  </si>
  <si>
    <t>PARTIDO RENOVADOR FEDERAL C.A</t>
  </si>
  <si>
    <t>PDO VERDE (MENDOZA)</t>
  </si>
  <si>
    <t>AUTODERTERMINACION Y</t>
  </si>
  <si>
    <t>BANDERA VECINAL</t>
  </si>
  <si>
    <t>PARTIDO NACIONALISTA</t>
  </si>
  <si>
    <t>ASOC PARTIDO DEL OBRERO- CHACO</t>
  </si>
  <si>
    <t>PARTIDO CIUDADANOS A GOBERNAR</t>
  </si>
  <si>
    <t>PARTIDO SOCIALISTA R</t>
  </si>
  <si>
    <t>COAL.CIVICA - ARI</t>
  </si>
  <si>
    <t>PARTIDO  POPULAR</t>
  </si>
  <si>
    <t>PDO. OBRERO (CATAMARCA)</t>
  </si>
  <si>
    <t>PDO DEL CAMPO POPULAR - BS. AS</t>
  </si>
  <si>
    <t>PARTIDO FEDERAL</t>
  </si>
  <si>
    <t>MOV LIBRES DEL SUR O/N</t>
  </si>
  <si>
    <t>P. INTRANSIGENTE - MENDOZA</t>
  </si>
  <si>
    <t>PARTIDO POPULAR (STA FE)</t>
  </si>
  <si>
    <t xml:space="preserve">FRENTE JUSTICIALISTA PARA LA </t>
  </si>
  <si>
    <t>MOVIMIENTO AUTENTICO POPULAR</t>
  </si>
  <si>
    <t>CAMARA NACIONAL ELEC</t>
  </si>
  <si>
    <t>MOVIMIENTO SOCIALIST</t>
  </si>
  <si>
    <t xml:space="preserve">MOVIMIENTO SOCIALISTA DE LOS </t>
  </si>
  <si>
    <t>PODEMOS CON LA IZQUIERDA</t>
  </si>
  <si>
    <t>FELIX A. MEDORO S.A.</t>
  </si>
  <si>
    <t>ARTES GRAFICAS PAPIR</t>
  </si>
  <si>
    <t>A Y M D`ESPOSITO S.R</t>
  </si>
  <si>
    <t>EDESUR S.A.</t>
  </si>
  <si>
    <t>AGUA Y SANEAMIENTOS</t>
  </si>
  <si>
    <t>METROGAS S.A</t>
  </si>
  <si>
    <t>CONS.PROP.GASCON 348</t>
  </si>
  <si>
    <t>LYME S.A.</t>
  </si>
  <si>
    <t>FACULTAD DE DERECHO</t>
  </si>
  <si>
    <t>CIPPEC - CENTRO IMPL</t>
  </si>
  <si>
    <t>UNIVERSIDAD TECNOLOG</t>
  </si>
  <si>
    <t>AGORA ASUNTOS PUBLICOS S.A.</t>
  </si>
  <si>
    <t>INSTITUTO ARGENTINO</t>
  </si>
  <si>
    <t>OUTDOOR MEDIA SRL</t>
  </si>
  <si>
    <t>SOCIEDAD DEL ESTADO</t>
  </si>
  <si>
    <t>IMPRENTA DEL CONGRES</t>
  </si>
  <si>
    <t>OPTAR OPERADOR MAY</t>
  </si>
  <si>
    <t>SECRETARIA ELECTORAL</t>
  </si>
  <si>
    <t>HIDRO REP S.R.L.</t>
  </si>
  <si>
    <t>CORTE SUPREMA DE JUS</t>
  </si>
  <si>
    <t>MINISTERIO PUBLICO-P</t>
  </si>
  <si>
    <t>JUZGADO FEDERAL N 1-</t>
  </si>
  <si>
    <t>JUZGADO FEDERAL DE J</t>
  </si>
  <si>
    <t>SEC. ELEC. NEUQUEN</t>
  </si>
  <si>
    <t>JUZGADO FEDERAL NRO</t>
  </si>
  <si>
    <t>CONSEJO DE LA MAGIST</t>
  </si>
  <si>
    <t>JUZGADO FEDERAL SANT</t>
  </si>
  <si>
    <t>JUZGADO FEDERAL DE F</t>
  </si>
  <si>
    <t>JUZGADO FEDERAL DE T</t>
  </si>
  <si>
    <t>JUZGADO FEDERAL DE C</t>
  </si>
  <si>
    <t>MOVIM NORTE GRANDE</t>
  </si>
  <si>
    <t>MOV DE PARTICIP  CIUD. TUCUMAN</t>
  </si>
  <si>
    <t>MOV SOC DE LOS TRAB</t>
  </si>
  <si>
    <t>PARTIDO AUTONOMISTA - STA FE</t>
  </si>
  <si>
    <t>PDO NUEVA IZQ DISTR SAN JUAN</t>
  </si>
  <si>
    <t>PARTIDO DEL TRABAJO Y DEL PUE</t>
  </si>
  <si>
    <t>P. CULTURA,EDUC,TRAB( T.FUEGO)</t>
  </si>
  <si>
    <t>FRENTE JUSTICIALISTA POR TUCU</t>
  </si>
  <si>
    <t>PDO CIUDAD FUTURA -STA FE</t>
  </si>
  <si>
    <t>PDO.NAC.CONSTITUC.UNIR</t>
  </si>
  <si>
    <t>PARTIDO NUEVA DIRIGENCIA</t>
  </si>
  <si>
    <t>PDO DE LOS TRABAJ SOC L PAMPA</t>
  </si>
  <si>
    <t>PDO POPULAR PP</t>
  </si>
  <si>
    <t>COMANDO GENERAL ELEC</t>
  </si>
  <si>
    <t>PDO. OBRERO (FORMOSA)</t>
  </si>
  <si>
    <t>MOVIMIENTO SOCIALISTA DE LOS T</t>
  </si>
  <si>
    <t>PARTIDO AUTONOMISTA</t>
  </si>
  <si>
    <t>PDO.  UNION POPULAR (FORMOSA)</t>
  </si>
  <si>
    <t>FRENTE JUSTICIALISTA SOMOS EN</t>
  </si>
  <si>
    <t>NVA IZQUIERDA ENTRE RIOS</t>
  </si>
  <si>
    <t>PDO EL MOVIMIENTO</t>
  </si>
  <si>
    <t>PARTIDO HUMANISTA-DI</t>
  </si>
  <si>
    <t>1PAIS</t>
  </si>
  <si>
    <t>FRENTE JUSTICIALISTA AGRUPACI</t>
  </si>
  <si>
    <t>MATRAJU  (BS AIRES)</t>
  </si>
  <si>
    <t>UNIDAD CIUDADANA</t>
  </si>
  <si>
    <t>PARTIDO TODOS POR BUENOS AIRES</t>
  </si>
  <si>
    <t>PARTIDO PRIMERO LA G</t>
  </si>
  <si>
    <t>PATRIA GRANDE P.G. BS AS</t>
  </si>
  <si>
    <t>FRENTE PATRIOTA BANDERA VECIN</t>
  </si>
  <si>
    <t xml:space="preserve">FRENTE DE IZQUIERDA Y DE LOS </t>
  </si>
  <si>
    <t>ALIANZA SOMOS</t>
  </si>
  <si>
    <t>PARTIDO COMPROMISO FEDERAL OR</t>
  </si>
  <si>
    <t>CAMBIEMOS</t>
  </si>
  <si>
    <t>FRENTE CIVICO POR SANTIAGO</t>
  </si>
  <si>
    <t>EVOLUCION</t>
  </si>
  <si>
    <t>VAMOS JUNTOS</t>
  </si>
  <si>
    <t>CAMBIEMOS-FUERZA CIVICA RIOJA</t>
  </si>
  <si>
    <t>ALIANZA TRANSITORIA FRENTE DE</t>
  </si>
  <si>
    <t>ACCION CIUDADANA</t>
  </si>
  <si>
    <t>UNION POR CORDOBA</t>
  </si>
  <si>
    <t>FRENTE AMPLIO TUCUMANO</t>
  </si>
  <si>
    <t>ALIANZA FRENTE PARA LA VICTOR</t>
  </si>
  <si>
    <t>FRENTE UNIDAD Y RENOVACION</t>
  </si>
  <si>
    <t>PARTIDO NACIONALISTA CONSTITUC</t>
  </si>
  <si>
    <t>PARTIDO NACIONALISTA CONSTITU</t>
  </si>
  <si>
    <t>FRENTE JUJEÑO CAMBIEMOS</t>
  </si>
  <si>
    <t>ALIANZA CAMBIEMOS PARA EL BIC</t>
  </si>
  <si>
    <t>FRENTE RENOVADOR AUTENTICO DI</t>
  </si>
  <si>
    <t>CAMBIEMOS RIO NEGRO</t>
  </si>
  <si>
    <t>INICIATIVA POR LA UNION</t>
  </si>
  <si>
    <t>FRENTE PROGRESISTA POPULAR</t>
  </si>
  <si>
    <t>PDO MOV VIDA Y COMPR</t>
  </si>
  <si>
    <t>PDO UNION CELESTE Y BLANCO O.N</t>
  </si>
  <si>
    <t>PARTIDO HUMANISTA OR</t>
  </si>
  <si>
    <t>ACCION POR UNA DEMOCRACIA NUE</t>
  </si>
  <si>
    <t>ALIANZA FRENTE DE IZQUIERDA Y</t>
  </si>
  <si>
    <t>FRENTE CHUBUT PARA TODOS</t>
  </si>
  <si>
    <t>PDO TRABAJADORES P/SOC-S LUIS</t>
  </si>
  <si>
    <t>FRENTE AMPLIO FORMOSEÑO</t>
  </si>
  <si>
    <t>FRENTE DE IZQUIERDA Y DE LOS</t>
  </si>
  <si>
    <t>IZQUIERDA AL FRENTE POR EL SO</t>
  </si>
  <si>
    <t>C R E O</t>
  </si>
  <si>
    <t>ALIANZA UNIDAD PORTEÑA CAPITA</t>
  </si>
  <si>
    <t>ALIANZA CAMBIEMOS SAN JUAN</t>
  </si>
  <si>
    <t>FRENTE TODOS</t>
  </si>
  <si>
    <t>FRENTE PARA LA VICTORIA</t>
  </si>
  <si>
    <t>ALIANZA ENCUENTRO POR MENDOZA</t>
  </si>
  <si>
    <t>NUEVA IZQUIERDA- DISTRITO NEUQ</t>
  </si>
  <si>
    <t>PARTIDO DEMOCRATA</t>
  </si>
  <si>
    <t>MOVIMIENTO POLITICO SOCIAL Y C</t>
  </si>
  <si>
    <t>ALIANZA FRENTE CIVICO Y SOCIA</t>
  </si>
  <si>
    <t>CAMBIEMOS DISTRITO ENTRE RIOS</t>
  </si>
  <si>
    <t>AVANZAR Y CAMBIEMOS POR SAN L</t>
  </si>
  <si>
    <t>FRENTE JUSTICIALISTA RIOJANO</t>
  </si>
  <si>
    <t>FRENTE RENOVADOR DE LA CONCOR</t>
  </si>
  <si>
    <t>1PAIS- SOMOS SANJUAN</t>
  </si>
  <si>
    <t>PARTIDO MOVIMIENTO INTEGRACION</t>
  </si>
  <si>
    <t>FUERZA REPUBLICANA-D</t>
  </si>
  <si>
    <t>1 PROYECTO SANTAFESINO</t>
  </si>
  <si>
    <t>MOV SOC TRABAJADORES</t>
  </si>
  <si>
    <t>UN PAIS FRENTE RENOVADOR NEUQ</t>
  </si>
  <si>
    <t>ENCUENTRO POR CORRIENTES CAMB</t>
  </si>
  <si>
    <t>FRENTE RENOVADOR 1PAIS</t>
  </si>
  <si>
    <t>ALIANZA ESPACIO GRANDE</t>
  </si>
  <si>
    <t>AVANCEMOS HACIA 1 PAIS MEJOR</t>
  </si>
  <si>
    <t>CAMBIEMOS BUENOS AIRES</t>
  </si>
  <si>
    <t>ENCUENTRO POPULAR POR LA TIER</t>
  </si>
  <si>
    <t>FRENTE CORDOBA CIUDADANA</t>
  </si>
  <si>
    <t>FRENTESOCIALISTA Y POPULAR</t>
  </si>
  <si>
    <t>CONVOCATORIA ABIERTA POR BUEN</t>
  </si>
  <si>
    <t>FRENTE CAMBIEMOS</t>
  </si>
  <si>
    <t>FRENTE JUSTICIALISTA</t>
  </si>
  <si>
    <t>FRENTE PROGRESISTA PAMPEANO</t>
  </si>
  <si>
    <t>ALIANZA TRANSITORIA CAMBIEMOS</t>
  </si>
  <si>
    <t>FRENTE DE UNIDAD CIUDADANA</t>
  </si>
  <si>
    <t>FRENTE POPULAR PARA LA LIBERA</t>
  </si>
  <si>
    <t>UNIDAD CIUDADANA PARA LA VICT</t>
  </si>
  <si>
    <t>GEN</t>
  </si>
  <si>
    <t>FRENTE PROGRESISTA CIVICO Y S</t>
  </si>
  <si>
    <t>MOVIMIENTO POLITICO SOCIAL Y</t>
  </si>
  <si>
    <t>FRENTE UNIDAD JUSTICIALISTA S</t>
  </si>
  <si>
    <t>FRENTE CAMBIEMOS LA PAMPA</t>
  </si>
  <si>
    <t>ALIANZA FRENTE SOCIAL Y POPUL</t>
  </si>
  <si>
    <t>ALIANZA JUNTOS SOMOS RIO NEGRO</t>
  </si>
  <si>
    <t>GEN - DISTRITO SAN LUIS</t>
  </si>
  <si>
    <t>ALIANZA ELECTORAL UNIDAD CIUD</t>
  </si>
  <si>
    <t>FRENTE CHACO MERECE MAS</t>
  </si>
  <si>
    <t>ALIANZA ELECTORAL UN NUEVO PA</t>
  </si>
  <si>
    <t>PARTIDO AGRARIO Y SOCIAL</t>
  </si>
  <si>
    <t>FRENTE SOMOS MENDOZA</t>
  </si>
  <si>
    <t>FRENTE RENOVADOR - 1 PAIS</t>
  </si>
  <si>
    <t>CAMBIEMOS TIERRA DEL FUEGO</t>
  </si>
  <si>
    <t>ALIANZA ELECTORAL "JUNTOS POD</t>
  </si>
  <si>
    <t>ALIANZAVAMOS JUNTOS</t>
  </si>
  <si>
    <t>RENACER POLITICO Y SOCIAL</t>
  </si>
  <si>
    <t>MOVIMIENTO ORGANIZACION DEMOC</t>
  </si>
  <si>
    <t>UNA RIOJA</t>
  </si>
  <si>
    <t>UNION PARA VIVIR MEJOR CAMBIE</t>
  </si>
  <si>
    <t>FRENTE NEUQUINO</t>
  </si>
  <si>
    <t>ALIANZA SOMOS CORRIENTES</t>
  </si>
  <si>
    <t>FRENTE CIUDADANO Y SOCIAL</t>
  </si>
  <si>
    <t>ALIANZA CAMBIEMOS</t>
  </si>
  <si>
    <t>ALTERNATIVA POPULAR RIOJANA</t>
  </si>
  <si>
    <t>MOV. INDEP RENOVADOR( STA FE)</t>
  </si>
  <si>
    <t>FRENTE CIUDADANO PARA LA VICT</t>
  </si>
  <si>
    <t>CAMBIEMOS PAIS</t>
  </si>
  <si>
    <t>FRENTE TIERRA DE UNION</t>
  </si>
  <si>
    <t>DEFENSORIA DEL PUEBLO DE LA C</t>
  </si>
  <si>
    <t>FRENTE AVANCEMOS</t>
  </si>
  <si>
    <t>PARTIDO DEL OBRERO DIST CHUBUT</t>
  </si>
  <si>
    <t>ASOCIACION CONCIENCI</t>
  </si>
  <si>
    <t>MOVIMIENTO  SOCIALIS</t>
  </si>
  <si>
    <t>PARTIDO DEL OBRERO MISIONES</t>
  </si>
  <si>
    <t>COMPROMISO FEDERAL</t>
  </si>
  <si>
    <t>81-1017/48-SPR17</t>
  </si>
  <si>
    <t>81-0005-OCA17</t>
  </si>
  <si>
    <t>323674-251027</t>
  </si>
  <si>
    <t>999-0004-CPU17</t>
  </si>
  <si>
    <t>UNIVERSIDAD NACIONAL SAN MARTIN</t>
  </si>
  <si>
    <t xml:space="preserve">Nro SIDIF </t>
  </si>
  <si>
    <t>180602-277389-308889-311752-313457-316392-319059-412113-7298</t>
  </si>
  <si>
    <t>Gastos Operativos DINE</t>
  </si>
  <si>
    <t>Juzgado Federal Tierra del Fuego</t>
  </si>
  <si>
    <t>2-9-9 Otros Bienes de Consumo Materiales Electorales</t>
  </si>
  <si>
    <t>Urnas</t>
  </si>
  <si>
    <t>Etiquetas autoadhesivas</t>
  </si>
  <si>
    <t>3-2-9 Alquileres y Derechos - Saldo Educ-Ar</t>
  </si>
  <si>
    <t>3-5-3 Imprenta y Publicaciones- Folletos y Manuales</t>
  </si>
  <si>
    <t xml:space="preserve">3-5-9 Otros Servicios Comerciales- Logistica elecciones </t>
  </si>
  <si>
    <t>5.1.7 Recuento Provisorio</t>
  </si>
  <si>
    <t>Correo Oficial Rep.Arg. Vs.</t>
  </si>
  <si>
    <t xml:space="preserve">5-1-7 Transferencia -Seguridad Elerctoral </t>
  </si>
  <si>
    <t>5-1-7 Transferencia -Transferencia PJN. MPF Fiscalias</t>
  </si>
  <si>
    <t>Juzgado Federal CABA</t>
  </si>
  <si>
    <t>Juzgado Federal Misiones</t>
  </si>
  <si>
    <t xml:space="preserve">Sacas </t>
  </si>
  <si>
    <t>Portaboletas</t>
  </si>
  <si>
    <t>Fichas</t>
  </si>
  <si>
    <t>Bolsas Material</t>
  </si>
  <si>
    <t>Bolsa Polietileno</t>
  </si>
  <si>
    <t>Precintos Plasticos ajustables</t>
  </si>
  <si>
    <t>Precintos Plasticos esposas</t>
  </si>
  <si>
    <t xml:space="preserve">Utiles en Conjunto </t>
  </si>
  <si>
    <t>Paneles moviles</t>
  </si>
  <si>
    <t>Chalecos</t>
  </si>
  <si>
    <t>Papel Kraft</t>
  </si>
  <si>
    <t>Casa de Moneda</t>
  </si>
  <si>
    <t>3-4-9 Transmision de datos</t>
  </si>
  <si>
    <t>3-5-9 Logistica</t>
  </si>
  <si>
    <t>CGE</t>
  </si>
  <si>
    <t>198270-200280-201903-204561-234972</t>
  </si>
  <si>
    <t>3-4-9 Servicios Tecnicos y Prof.</t>
  </si>
  <si>
    <t>277391-275411</t>
  </si>
  <si>
    <t>81-1018/1059-OC17</t>
  </si>
  <si>
    <t>230894-233621-233824-234968-236849-275412-280512-308886-311748-320473-342556-345107-233824-234968-289847-311748-313454</t>
  </si>
  <si>
    <t>Imprenta del Congreso</t>
  </si>
  <si>
    <t xml:space="preserve">3-4-9 ELECCIONES  Servicios Profesionales </t>
  </si>
  <si>
    <t>2-9-9 ELECCIONES  Materiales</t>
  </si>
  <si>
    <t>5-1-7 ELECCIONES COMANDO GENERAL ELEC</t>
  </si>
  <si>
    <t>3-7-9 ELECCIONES  AUTORIDADES DE MESA</t>
  </si>
  <si>
    <t>3-5-3 ELECCIONES  CASA MONEDA</t>
  </si>
  <si>
    <t xml:space="preserve">3-5-3 Servicios Tecnicos y Prof.- Impresión de Padrones </t>
  </si>
  <si>
    <t>3-5-9 ELECCIONES  CORASA</t>
  </si>
  <si>
    <t>5-1-7 ELECCIONES APORTES PARTIDOS</t>
  </si>
  <si>
    <t>5-1-7 ELECCIONES PODER JUDICIAL</t>
  </si>
  <si>
    <t>3-5-3  ELECCIONES  IMPRENTA CONGRESO</t>
  </si>
  <si>
    <t>D 3-0-0 DINE SERVICIOS</t>
  </si>
  <si>
    <t>D 3-4-0 DINE SERVICIOS UNSAM</t>
  </si>
  <si>
    <t>D 3-4-0 DINE SERVICIOS UTN</t>
  </si>
  <si>
    <t>D 3-4-0 DINE SERVICIOS UBA</t>
  </si>
  <si>
    <t>D 4-0-0 DINE BIENES DE USO</t>
  </si>
  <si>
    <t>5.1.7 Campaña elecciones.gob.ar</t>
  </si>
  <si>
    <t>3-4-9 Aporte Agrupaciones Politicas Boletas</t>
  </si>
  <si>
    <t>3.4.9 Boletas elecciones.gob.ar</t>
  </si>
  <si>
    <t xml:space="preserve">5-1-7 Aporte Agrupaciones Politicas Campaña </t>
  </si>
  <si>
    <t>3-7-9 Viaticos Autoridades de Mesa, Deleg.Judiciales</t>
  </si>
  <si>
    <t>CENTRO IMP.POLITICAS PUBLICAS</t>
  </si>
  <si>
    <t>5.1.7    COMANDO GENERAL ELECTORAL</t>
  </si>
  <si>
    <t>5.1.7 Poder Judicial de la Nacion</t>
  </si>
  <si>
    <t>3.7.9 Delegados Judiciales CNE</t>
  </si>
  <si>
    <t>3.7.9 Autoridades de Mesa CNE</t>
  </si>
  <si>
    <t xml:space="preserve">3.5.9 Convenio Transm. </t>
  </si>
  <si>
    <t>3.5.9 Varios</t>
  </si>
  <si>
    <t>3.5.3 Publicaciones</t>
  </si>
  <si>
    <t>3.5.3 Imprsion Padrones</t>
  </si>
  <si>
    <t>3.4.9 Servicio Padrones Web</t>
  </si>
  <si>
    <t>3.4.9 Envios SMS</t>
  </si>
  <si>
    <t>3.4.9 Servicio Encuesta</t>
  </si>
  <si>
    <t>3.4.9 Servicio Consultoria</t>
  </si>
  <si>
    <t>3.2.9 Alquiler Equipos  Comprar 2018 Educ.ar</t>
  </si>
  <si>
    <t>Cta.Leyenda</t>
  </si>
  <si>
    <t>Film Polietileno 200Mn</t>
  </si>
  <si>
    <t>Film Polietileno 25Mn</t>
  </si>
  <si>
    <t>Sobres Votos</t>
  </si>
  <si>
    <t>Cintas embalaje T1</t>
  </si>
  <si>
    <t>Cintas embalaje T2</t>
  </si>
  <si>
    <t>Cintas embalaje T3</t>
  </si>
  <si>
    <t>Proveedor</t>
  </si>
  <si>
    <t>Compr.ar</t>
  </si>
  <si>
    <t>e-Sidif</t>
  </si>
  <si>
    <t>Importe</t>
  </si>
  <si>
    <t>2.3.3-1698.3</t>
  </si>
  <si>
    <t>FICHAS IMPRESAS; MATERIAL: PAPEL OBRA, IMPRESION: TINTA NEGRA, DIMENSION: 12 X 20 Cm, PRESENTACION: PAQUETES DE 1000, GRAMAJE: 142 GR/M2, TIPO: AFILIACION, CANT. DE COLORES: TINTA NEGRA, COLOR: BLANCO</t>
  </si>
  <si>
    <t>81-1015-OC17</t>
  </si>
  <si>
    <t>16-43-1-1-1</t>
  </si>
  <si>
    <t>Minist.Interior Sueldos jornales y Cs.Soc.</t>
  </si>
  <si>
    <t>16-43-2-1-1</t>
  </si>
  <si>
    <t>Minist.Interior Alimentos para Personas</t>
  </si>
  <si>
    <t>16-43-2-3-3</t>
  </si>
  <si>
    <t>Minist.Interior Productos de Artes Gráficas</t>
  </si>
  <si>
    <t>16-43-2-9-2</t>
  </si>
  <si>
    <t>Minist.Interior Utiles de Escritorio, Oficina</t>
  </si>
  <si>
    <t>16-43-2-9-4</t>
  </si>
  <si>
    <t>Minist.Interior Utensilios de Cocina y Comedor</t>
  </si>
  <si>
    <t>16-43-2-9-6</t>
  </si>
  <si>
    <t>Minist.Interior Repuestos y Accesorios</t>
  </si>
  <si>
    <t>16-43-3-1-1</t>
  </si>
  <si>
    <t>Minist.Interior EDESUR</t>
  </si>
  <si>
    <t>16-43-3-1-2</t>
  </si>
  <si>
    <t>Minist.Interior AYSA</t>
  </si>
  <si>
    <t>16-43-3-1-3</t>
  </si>
  <si>
    <t>Minist.Interior METROGAS</t>
  </si>
  <si>
    <t>16-43-3-1-5</t>
  </si>
  <si>
    <t>Minist.Interior CORREO ARGENTINO SA</t>
  </si>
  <si>
    <t>16-43-3-3-1</t>
  </si>
  <si>
    <t>Minist.Interior CONSORCIO GASCON 348</t>
  </si>
  <si>
    <t>16-43-3-4-1</t>
  </si>
  <si>
    <t>Minist.Interior Universidad Buenos Aires</t>
  </si>
  <si>
    <t>Minist.Interior Universidad Tecnologica Nacional</t>
  </si>
  <si>
    <t>16-43-3-5-3</t>
  </si>
  <si>
    <t>Minist.Interior Servicios Comerciales y Financieros</t>
  </si>
  <si>
    <t>16-43-3-7-1</t>
  </si>
  <si>
    <t xml:space="preserve">Minist.Interior Pasajes </t>
  </si>
  <si>
    <t>Minist.Interior Pasajes OPTAR SA</t>
  </si>
  <si>
    <t>16-43-3-7-2</t>
  </si>
  <si>
    <t>Minist.Interior Viáticos</t>
  </si>
  <si>
    <t>16-43-3-8-2</t>
  </si>
  <si>
    <t>Minist.Interior  GCBA</t>
  </si>
  <si>
    <t>Minist.Interior UNASUR</t>
  </si>
  <si>
    <t>Minist.Interior Universidad Nacional San Martin</t>
  </si>
  <si>
    <t>16-43-5-9-2</t>
  </si>
  <si>
    <t>16-43-4-3-7</t>
  </si>
  <si>
    <t>Instituto Argentino</t>
  </si>
  <si>
    <t>16-43-3-4-9</t>
  </si>
  <si>
    <t>16-43-3-4-4</t>
  </si>
  <si>
    <t>INTERCONECT S.A.</t>
  </si>
  <si>
    <t>16-43-3-3-5</t>
  </si>
  <si>
    <t>16-43-3-5-1</t>
  </si>
  <si>
    <t>A.F.I.P.</t>
  </si>
  <si>
    <t>BANCO DE LA NACION ARGENTINA</t>
  </si>
  <si>
    <t>1-1-1 Sueldos y Jornales</t>
  </si>
  <si>
    <t>CASA DE MONEDA  Dif.2015</t>
  </si>
  <si>
    <t>* Agrupaciones pendientes de pago al 31/12/2017 $ 3.757.913</t>
  </si>
  <si>
    <t>Descripcion Ejercicio 2017</t>
  </si>
</sst>
</file>

<file path=xl/styles.xml><?xml version="1.0" encoding="utf-8"?>
<styleSheet xmlns="http://schemas.openxmlformats.org/spreadsheetml/2006/main">
  <numFmts count="4">
    <numFmt numFmtId="8" formatCode="&quot;$&quot;\ #,##0.00;[Red]&quot;$&quot;\ \-#,##0.00"/>
    <numFmt numFmtId="44" formatCode="_ &quot;$&quot;\ * #,##0.00_ ;_ &quot;$&quot;\ * \-#,##0.00_ ;_ &quot;$&quot;\ * &quot;-&quot;??_ ;_ @_ "/>
    <numFmt numFmtId="164" formatCode="&quot;$&quot;\ #,##0.00;[Red]\-&quot;$&quot;\ #,##0.00"/>
    <numFmt numFmtId="165" formatCode="_-&quot;$&quot;* #,##0.00_-;\-&quot;$&quot;* #,##0.00_-;_-&quot;$&quot;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8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sz val="12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333333"/>
      <name val="Arial"/>
      <family val="2"/>
    </font>
    <font>
      <b/>
      <sz val="12"/>
      <color theme="1"/>
      <name val="Calibri"/>
      <family val="2"/>
      <scheme val="minor"/>
    </font>
    <font>
      <sz val="8"/>
      <color rgb="FF707172"/>
      <name val="Verdana"/>
      <family val="2"/>
    </font>
    <font>
      <b/>
      <sz val="9"/>
      <color indexed="8"/>
      <name val="Arial"/>
      <family val="2"/>
    </font>
    <font>
      <sz val="7"/>
      <color indexed="8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8"/>
      <color rgb="FF0070C0"/>
      <name val="Arial"/>
      <family val="2"/>
    </font>
    <font>
      <b/>
      <sz val="14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ashDotDot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ashDotDot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ashDotDot">
        <color indexed="64"/>
      </bottom>
      <diagonal/>
    </border>
    <border>
      <left style="medium">
        <color indexed="64"/>
      </left>
      <right style="hair">
        <color indexed="64"/>
      </right>
      <top style="dashDotDot">
        <color indexed="64"/>
      </top>
      <bottom style="dashDotDot">
        <color indexed="64"/>
      </bottom>
      <diagonal/>
    </border>
    <border>
      <left style="hair">
        <color indexed="64"/>
      </left>
      <right style="hair">
        <color indexed="64"/>
      </right>
      <top style="dashDotDot">
        <color indexed="64"/>
      </top>
      <bottom style="dashDotDot">
        <color indexed="64"/>
      </bottom>
      <diagonal/>
    </border>
    <border>
      <left style="hair">
        <color indexed="64"/>
      </left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 style="hair">
        <color indexed="64"/>
      </right>
      <top style="dashDotDot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dashDotDot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ashDotDot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5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67">
    <xf numFmtId="0" fontId="0" fillId="0" borderId="0" xfId="0"/>
    <xf numFmtId="44" fontId="0" fillId="0" borderId="0" xfId="0" applyNumberFormat="1"/>
    <xf numFmtId="165" fontId="3" fillId="2" borderId="4" xfId="1" applyNumberFormat="1" applyFont="1" applyFill="1" applyBorder="1" applyAlignment="1">
      <alignment vertical="center"/>
    </xf>
    <xf numFmtId="1" fontId="7" fillId="2" borderId="3" xfId="2" quotePrefix="1" applyNumberFormat="1" applyFont="1" applyFill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9" fillId="6" borderId="0" xfId="0" applyFont="1" applyFill="1" applyAlignment="1">
      <alignment horizontal="right" vertical="center"/>
    </xf>
    <xf numFmtId="0" fontId="9" fillId="6" borderId="0" xfId="0" applyFont="1" applyFill="1" applyAlignment="1">
      <alignment horizontal="left" vertical="center"/>
    </xf>
    <xf numFmtId="0" fontId="11" fillId="6" borderId="5" xfId="0" applyFont="1" applyFill="1" applyBorder="1" applyAlignment="1">
      <alignment horizontal="right" vertical="center" wrapText="1"/>
    </xf>
    <xf numFmtId="0" fontId="11" fillId="6" borderId="5" xfId="0" applyFont="1" applyFill="1" applyBorder="1" applyAlignment="1">
      <alignment horizontal="left" vertical="center" wrapText="1"/>
    </xf>
    <xf numFmtId="4" fontId="11" fillId="6" borderId="5" xfId="0" applyNumberFormat="1" applyFont="1" applyFill="1" applyBorder="1" applyAlignment="1">
      <alignment horizontal="right" vertical="center" wrapText="1"/>
    </xf>
    <xf numFmtId="164" fontId="11" fillId="6" borderId="5" xfId="0" applyNumberFormat="1" applyFont="1" applyFill="1" applyBorder="1" applyAlignment="1">
      <alignment horizontal="right" vertical="center" wrapText="1"/>
    </xf>
    <xf numFmtId="0" fontId="10" fillId="6" borderId="5" xfId="3" applyFont="1" applyFill="1" applyBorder="1" applyAlignment="1">
      <alignment horizontal="right" vertical="center"/>
    </xf>
    <xf numFmtId="0" fontId="8" fillId="5" borderId="6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left" vertical="center" wrapText="1"/>
    </xf>
    <xf numFmtId="0" fontId="11" fillId="6" borderId="7" xfId="0" applyFont="1" applyFill="1" applyBorder="1" applyAlignment="1">
      <alignment horizontal="right" vertical="center" wrapText="1"/>
    </xf>
    <xf numFmtId="1" fontId="7" fillId="2" borderId="8" xfId="2" quotePrefix="1" applyNumberFormat="1" applyFont="1" applyFill="1" applyBorder="1" applyAlignment="1">
      <alignment horizontal="left" vertical="center"/>
    </xf>
    <xf numFmtId="0" fontId="8" fillId="5" borderId="6" xfId="0" applyFont="1" applyFill="1" applyBorder="1" applyAlignment="1">
      <alignment horizontal="right" vertical="center" wrapText="1"/>
    </xf>
    <xf numFmtId="0" fontId="12" fillId="2" borderId="5" xfId="0" applyFont="1" applyFill="1" applyBorder="1" applyAlignment="1">
      <alignment horizontal="center" vertical="center"/>
    </xf>
    <xf numFmtId="164" fontId="12" fillId="2" borderId="5" xfId="0" applyNumberFormat="1" applyFont="1" applyFill="1" applyBorder="1" applyAlignment="1">
      <alignment horizontal="right" vertical="center"/>
    </xf>
    <xf numFmtId="8" fontId="9" fillId="6" borderId="0" xfId="0" applyNumberFormat="1" applyFont="1" applyFill="1" applyAlignment="1">
      <alignment horizontal="right" vertical="center"/>
    </xf>
    <xf numFmtId="4" fontId="0" fillId="0" borderId="0" xfId="0" applyNumberFormat="1"/>
    <xf numFmtId="0" fontId="14" fillId="0" borderId="9" xfId="0" applyFont="1" applyBorder="1" applyAlignment="1" applyProtection="1">
      <alignment horizontal="center" vertical="center" wrapText="1"/>
    </xf>
    <xf numFmtId="0" fontId="15" fillId="0" borderId="0" xfId="0" applyFont="1" applyBorder="1" applyAlignment="1" applyProtection="1">
      <alignment horizontal="right" vertical="top" wrapText="1"/>
    </xf>
    <xf numFmtId="0" fontId="15" fillId="0" borderId="0" xfId="0" applyFont="1" applyBorder="1" applyAlignment="1" applyProtection="1">
      <alignment horizontal="left" vertical="top" wrapText="1"/>
    </xf>
    <xf numFmtId="4" fontId="15" fillId="0" borderId="0" xfId="0" applyNumberFormat="1" applyFont="1" applyBorder="1" applyAlignment="1" applyProtection="1">
      <alignment horizontal="right" vertical="top" wrapText="1"/>
    </xf>
    <xf numFmtId="4" fontId="15" fillId="6" borderId="0" xfId="0" applyNumberFormat="1" applyFont="1" applyFill="1" applyBorder="1" applyAlignment="1" applyProtection="1">
      <alignment horizontal="right" vertical="top" wrapText="1"/>
    </xf>
    <xf numFmtId="0" fontId="6" fillId="0" borderId="10" xfId="3" applyFont="1" applyBorder="1" applyAlignment="1">
      <alignment horizontal="right" vertical="center"/>
    </xf>
    <xf numFmtId="0" fontId="6" fillId="0" borderId="2" xfId="3" applyFont="1" applyBorder="1" applyAlignment="1">
      <alignment horizontal="right" vertical="center"/>
    </xf>
    <xf numFmtId="1" fontId="17" fillId="3" borderId="2" xfId="2" quotePrefix="1" applyNumberFormat="1" applyFont="1" applyFill="1" applyBorder="1" applyAlignment="1">
      <alignment horizontal="left" vertical="center"/>
    </xf>
    <xf numFmtId="8" fontId="9" fillId="0" borderId="0" xfId="0" applyNumberFormat="1" applyFont="1" applyAlignment="1">
      <alignment horizontal="right" vertical="center"/>
    </xf>
    <xf numFmtId="1" fontId="7" fillId="2" borderId="11" xfId="2" quotePrefix="1" applyNumberFormat="1" applyFont="1" applyFill="1" applyBorder="1" applyAlignment="1">
      <alignment horizontal="left" vertical="center"/>
    </xf>
    <xf numFmtId="1" fontId="17" fillId="3" borderId="15" xfId="2" quotePrefix="1" applyNumberFormat="1" applyFont="1" applyFill="1" applyBorder="1" applyAlignment="1">
      <alignment horizontal="left" vertical="center"/>
    </xf>
    <xf numFmtId="1" fontId="17" fillId="3" borderId="16" xfId="2" quotePrefix="1" applyNumberFormat="1" applyFont="1" applyFill="1" applyBorder="1" applyAlignment="1">
      <alignment horizontal="left" vertical="center"/>
    </xf>
    <xf numFmtId="165" fontId="3" fillId="3" borderId="17" xfId="1" applyNumberFormat="1" applyFont="1" applyFill="1" applyBorder="1" applyAlignment="1">
      <alignment vertical="center"/>
    </xf>
    <xf numFmtId="0" fontId="6" fillId="0" borderId="18" xfId="3" applyFont="1" applyBorder="1" applyAlignment="1">
      <alignment horizontal="right" vertical="center"/>
    </xf>
    <xf numFmtId="0" fontId="13" fillId="6" borderId="19" xfId="0" applyFont="1" applyFill="1" applyBorder="1" applyAlignment="1">
      <alignment horizontal="left" vertical="center"/>
    </xf>
    <xf numFmtId="0" fontId="13" fillId="6" borderId="19" xfId="0" applyFont="1" applyFill="1" applyBorder="1" applyAlignment="1">
      <alignment horizontal="left" vertical="center" wrapText="1"/>
    </xf>
    <xf numFmtId="165" fontId="4" fillId="6" borderId="20" xfId="1" applyNumberFormat="1" applyFont="1" applyFill="1" applyBorder="1" applyAlignment="1">
      <alignment vertical="center"/>
    </xf>
    <xf numFmtId="0" fontId="6" fillId="0" borderId="19" xfId="3" applyFont="1" applyBorder="1" applyAlignment="1">
      <alignment horizontal="right" vertical="center"/>
    </xf>
    <xf numFmtId="1" fontId="17" fillId="3" borderId="18" xfId="2" quotePrefix="1" applyNumberFormat="1" applyFont="1" applyFill="1" applyBorder="1" applyAlignment="1">
      <alignment horizontal="left" vertical="center"/>
    </xf>
    <xf numFmtId="1" fontId="17" fillId="3" borderId="19" xfId="2" quotePrefix="1" applyNumberFormat="1" applyFont="1" applyFill="1" applyBorder="1" applyAlignment="1">
      <alignment horizontal="left" vertical="center"/>
    </xf>
    <xf numFmtId="165" fontId="3" fillId="3" borderId="20" xfId="1" applyNumberFormat="1" applyFont="1" applyFill="1" applyBorder="1" applyAlignment="1">
      <alignment vertical="center"/>
    </xf>
    <xf numFmtId="165" fontId="4" fillId="0" borderId="20" xfId="1" applyNumberFormat="1" applyFont="1" applyBorder="1" applyAlignment="1">
      <alignment vertical="center"/>
    </xf>
    <xf numFmtId="1" fontId="7" fillId="2" borderId="21" xfId="2" quotePrefix="1" applyNumberFormat="1" applyFont="1" applyFill="1" applyBorder="1" applyAlignment="1">
      <alignment horizontal="left" vertical="center"/>
    </xf>
    <xf numFmtId="1" fontId="7" fillId="2" borderId="22" xfId="2" quotePrefix="1" applyNumberFormat="1" applyFont="1" applyFill="1" applyBorder="1" applyAlignment="1">
      <alignment horizontal="left" vertical="center"/>
    </xf>
    <xf numFmtId="165" fontId="3" fillId="2" borderId="23" xfId="1" applyNumberFormat="1" applyFont="1" applyFill="1" applyBorder="1" applyAlignment="1">
      <alignment vertical="center"/>
    </xf>
    <xf numFmtId="0" fontId="6" fillId="0" borderId="24" xfId="3" applyFont="1" applyBorder="1" applyAlignment="1">
      <alignment horizontal="right" vertical="center"/>
    </xf>
    <xf numFmtId="9" fontId="0" fillId="0" borderId="0" xfId="4" applyFont="1"/>
    <xf numFmtId="49" fontId="16" fillId="4" borderId="12" xfId="1" applyNumberFormat="1" applyFont="1" applyFill="1" applyBorder="1" applyAlignment="1">
      <alignment horizontal="center" vertical="center" wrapText="1"/>
    </xf>
    <xf numFmtId="49" fontId="16" fillId="4" borderId="14" xfId="1" applyNumberFormat="1" applyFont="1" applyFill="1" applyBorder="1" applyAlignment="1">
      <alignment horizontal="center" vertical="center" wrapText="1"/>
    </xf>
    <xf numFmtId="49" fontId="16" fillId="4" borderId="13" xfId="1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right"/>
    </xf>
    <xf numFmtId="0" fontId="18" fillId="0" borderId="25" xfId="0" applyFont="1" applyBorder="1" applyAlignment="1">
      <alignment horizontal="right"/>
    </xf>
    <xf numFmtId="0" fontId="13" fillId="6" borderId="26" xfId="0" applyFont="1" applyFill="1" applyBorder="1" applyAlignment="1">
      <alignment horizontal="left" vertical="center"/>
    </xf>
    <xf numFmtId="0" fontId="13" fillId="6" borderId="14" xfId="0" applyFont="1" applyFill="1" applyBorder="1" applyAlignment="1">
      <alignment horizontal="left" vertical="center" wrapText="1"/>
    </xf>
    <xf numFmtId="44" fontId="13" fillId="6" borderId="14" xfId="1" applyFont="1" applyFill="1" applyBorder="1" applyAlignment="1">
      <alignment horizontal="left" vertical="center" wrapText="1"/>
    </xf>
    <xf numFmtId="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8" fillId="0" borderId="2" xfId="0" applyFont="1" applyBorder="1" applyAlignment="1">
      <alignment horizontal="right"/>
    </xf>
    <xf numFmtId="0" fontId="13" fillId="6" borderId="6" xfId="0" applyFont="1" applyFill="1" applyBorder="1" applyAlignment="1">
      <alignment horizontal="left" vertical="center"/>
    </xf>
    <xf numFmtId="0" fontId="13" fillId="6" borderId="27" xfId="0" applyFont="1" applyFill="1" applyBorder="1" applyAlignment="1">
      <alignment horizontal="left" vertical="center" wrapText="1"/>
    </xf>
    <xf numFmtId="44" fontId="13" fillId="6" borderId="27" xfId="1" applyFont="1" applyFill="1" applyBorder="1" applyAlignment="1">
      <alignment horizontal="left" vertical="center" wrapText="1"/>
    </xf>
    <xf numFmtId="44" fontId="0" fillId="0" borderId="0" xfId="0" applyNumberFormat="1" applyAlignment="1">
      <alignment vertical="center"/>
    </xf>
    <xf numFmtId="0" fontId="18" fillId="0" borderId="0" xfId="0" applyFont="1" applyFill="1" applyBorder="1" applyAlignment="1">
      <alignment horizontal="left"/>
    </xf>
    <xf numFmtId="49" fontId="19" fillId="4" borderId="1" xfId="1" applyNumberFormat="1" applyFont="1" applyFill="1" applyBorder="1" applyAlignment="1">
      <alignment horizontal="center" vertical="center" wrapText="1"/>
    </xf>
  </cellXfs>
  <cellStyles count="5">
    <cellStyle name="Hipervínculo" xfId="3" builtinId="8"/>
    <cellStyle name="Moneda" xfId="1" builtinId="4"/>
    <cellStyle name="Normal" xfId="0" builtinId="0"/>
    <cellStyle name="Normal 2" xfId="2"/>
    <cellStyle name="Porcentual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comprar.gob.ar/PLIEGO/VerConvenioMarco.aspx?qs=ZrJ7gY0fQHNvjA4tXB8ZQ1fs6vRrc2WiA1SsZbJ1HRV7668mXvDHjAXw/nB35W1NtRJJH5DeDCcO3crEBViEO0fQozmEwnYUiiZtW2TVneHFkZ4a6yCIGzs7vo|D6/1pQdhgpqUc4cBOeRGQicQeDA==" TargetMode="External"/><Relationship Id="rId1" Type="http://schemas.openxmlformats.org/officeDocument/2006/relationships/hyperlink" Target="https://comprar.gob.ar/PLIEGO/VerConvenioMarco.aspx?qs=ZrJ7gY0fQHNvjA4tXB8ZQ1fs6vRrc2WiA1SsZbJ1HRV7668mXvDHjAXw/nB35W1NtRJJH5DeDCcO3crEBViEO0fQozmEwnYUiiZtW2TVneHFkZ4a6yCIGzs7vo|D6/1pQdhgpqUc4cBOeRGQicQeDA==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comprar.gob.ar/OC/VerDocumentoContractualCiudadano.aspx?qs=vWYK8bwzIbZgx6JrzgPdQW|3b70DjrSeu85BPX2vBXBJGyR1fBr7x8LfUf9XH8L3zkA9AoO5vskvHG8boKJw33EKv5u9WKYRyWkmRsisYdLwcKGuMAFG9ZcnIKrtPF7UEuRYdrWCWOXH8oRXfrNtnJJV|ptcF8jqpZ8Fgr87BbFJX7jI0UgBUCZrrLtk" TargetMode="External"/><Relationship Id="rId13" Type="http://schemas.openxmlformats.org/officeDocument/2006/relationships/hyperlink" Target="https://comprar.gob.ar/OC/VerDocumentoContractualCiudadano.aspx?qs=vWYK8bwzIbahhGvMxw7UFfcxD7bHnLXMeasG71iPS5nYBmZGL26Wjvc1BRSd8wd8SL6HYUukmJDmuhQbjhfb8|IBpCb9Jgcc/aA6gTCKqIcAyInvJp1XmAUn97CeMQcGeTP0gH1wTONdgqdkTgprn3u9pgW2/owBqb/HEHYc2UJ/mIcu1nscDdCfxFhZ" TargetMode="External"/><Relationship Id="rId18" Type="http://schemas.openxmlformats.org/officeDocument/2006/relationships/hyperlink" Target="https://comprar.gob.ar/OC/VerDocumentoContractualCiudadano.aspx?qs=vWYK8bwzIbbSbKiz2N3eL|asIANSSDWgw7ljYmhQUDWbC/oaWDTxwkENUto5vJyS24OQabtsjddhdow7/kjD0EsvrB5ThOaFI2aSxgZm5rYmH0YMEp4aHxxtni1wY2FuNnGlnHr0iLEKA3|KwRXJGjvhmDb/bfNB30|W/2MuUFEe34PwDYS1sDEVzWyp" TargetMode="External"/><Relationship Id="rId3" Type="http://schemas.openxmlformats.org/officeDocument/2006/relationships/hyperlink" Target="javascript:__doPostBack('ctl00$CPH1$UCVistaPreviaPliego$UCDetalleImputacionAdjudicacion$gvDetalleImputacion$ctl04$lnkOC','')" TargetMode="External"/><Relationship Id="rId7" Type="http://schemas.openxmlformats.org/officeDocument/2006/relationships/hyperlink" Target="javascript:__doPostBack('ctl00$CPH1$UCVistaPreviaPliego$UCDetalleImputacionAdjudicacion$gvDetalleImputacion$ctl04$lnkOC','')" TargetMode="External"/><Relationship Id="rId12" Type="http://schemas.openxmlformats.org/officeDocument/2006/relationships/hyperlink" Target="https://comprar.gob.ar/OC/VerDocumentoContractualCiudadano.aspx?qs=vWYK8bwzIbahhGvMxw7UFfcxD7bHnLXMeasG71iPS5nYBmZGL26Wjvc1BRSd8wd8SL6HYUukmJDmuhQbjhfb8|IBpCb9Jgcc/aA6gTCKqIcAyInvJp1XmAUn97CeMQcGeTP0gH1wTONdgqdkTgprn3u9pgW2/owBqb/HEHYc2UJ/mIcu1nscDdCfxFhZ" TargetMode="External"/><Relationship Id="rId17" Type="http://schemas.openxmlformats.org/officeDocument/2006/relationships/hyperlink" Target="javascript:__doPostBack('ctl00$CPH1$UCVistaPreviaPliego$UCDetalleImputacionAdjudicacion$gvDetalleImputacion$ctl02$lnkOC','')" TargetMode="External"/><Relationship Id="rId2" Type="http://schemas.openxmlformats.org/officeDocument/2006/relationships/hyperlink" Target="javascript:__doPostBack('ctl00$CPH1$UCVistaPreviaPliego$UCDetalleImputacionAdjudicacion$gvDetalleImputacion$ctl03$lnkOC','')" TargetMode="External"/><Relationship Id="rId16" Type="http://schemas.openxmlformats.org/officeDocument/2006/relationships/hyperlink" Target="javascript:__doPostBack('ctl00$CPH1$UCVistaPreviaPliego$UCDetalleImputacionAdjudicacion$gvDetalleImputacion$ctl02$lnkOC','')" TargetMode="External"/><Relationship Id="rId1" Type="http://schemas.openxmlformats.org/officeDocument/2006/relationships/hyperlink" Target="javascript:__doPostBack('ctl00$CPH1$UCVistaPreviaPliego$UCDetalleImputacionAdjudicacion$gvDetalleImputacion$ctl02$lnkOC','')" TargetMode="External"/><Relationship Id="rId6" Type="http://schemas.openxmlformats.org/officeDocument/2006/relationships/hyperlink" Target="javascript:__doPostBack('ctl00$CPH1$UCVistaPreviaPliego$UCDetalleImputacionAdjudicacion$gvDetalleImputacion$ctl04$lnkOC','')" TargetMode="External"/><Relationship Id="rId11" Type="http://schemas.openxmlformats.org/officeDocument/2006/relationships/hyperlink" Target="https://comprar.gob.ar/PLIEGO/VistaPreviaPliegoCiudadano.aspx?qs=BQoBkoMoEhzKwtBwOwb3y0zcd04odK5JX|QLGlpKXphcWUwjokbsnREpd/BRW6J|ZnVUrXsTqaXcUjX9hLCLzhjvQTQ6iZVa5Uez2X3/8akKoGh0DAwlQ1Oteb5Okuml|kq0KkhvnU|ZtTlXERAIFUE|UMM6afiaToWkWu|WIudNf9yiHcR0DJgZYxJwZC" TargetMode="External"/><Relationship Id="rId5" Type="http://schemas.openxmlformats.org/officeDocument/2006/relationships/hyperlink" Target="javascript:__doPostBack('ctl00$CPH1$UCVistaPreviaPliego$UCDetalleImputacionAdjudicacion$gvDetalleImputacion$ctl04$lnkOC','')" TargetMode="External"/><Relationship Id="rId15" Type="http://schemas.openxmlformats.org/officeDocument/2006/relationships/hyperlink" Target="https://comprar.gob.ar/OC/VerDocumentoContractualCiudadano.aspx?qs=vWYK8bwzIbbSbKiz2N3eL|asIANSSDWgw7ljYmhQUDWbC/oaWDTxwkENUto5vJyS24OQabtsjddhdow7/kjD0EsvrB5ThOaFI2aSxgZm5rYmH0YMEp4aHxxtni1wY2FuNnGlnHr0iLEKA3|KwRXJGjvhmDb/bfNB30|W/2MuUFEe34PwDYS1sDEVzWyp" TargetMode="External"/><Relationship Id="rId10" Type="http://schemas.openxmlformats.org/officeDocument/2006/relationships/hyperlink" Target="https://comprar.gob.ar/PLIEGO/VistaPreviaPliegoCiudadano.aspx?qs=BQoBkoMoEhzKwtBwOwb3y0zcd04odK5JX|QLGlpKXphcWUwjokbsnREpd/BRW6J|ZnVUrXsTqaXcUjX9hLCLzhjvQTQ6iZVa5Uez2X3/8akKoGh0DAwlQ1Oteb5Okuml|kq0KkhvnU|ZtTlXERAIFUE|UMM6afiaToWkWu|WIudNf9yiHcR0DJgZYxJwZC" TargetMode="External"/><Relationship Id="rId19" Type="http://schemas.openxmlformats.org/officeDocument/2006/relationships/printerSettings" Target="../printerSettings/printerSettings3.bin"/><Relationship Id="rId4" Type="http://schemas.openxmlformats.org/officeDocument/2006/relationships/hyperlink" Target="javascript:__doPostBack('ctl00$CPH1$UCVistaPreviaPliego$UCDetalleImputacionAdjudicacion$gvDetalleImputacion$ctl04$lnkOC','')" TargetMode="External"/><Relationship Id="rId9" Type="http://schemas.openxmlformats.org/officeDocument/2006/relationships/hyperlink" Target="https://comprar.gob.ar/PLIEGO/VistaPreviaPliegoCiudadano.aspx?qs=BQoBkoMoEhzKwtBwOwb3y0zcd04odK5JX|QLGlpKXphcWUwjokbsnREpd/BRW6J|ZnVUrXsTqaXcUjX9hLCLzhjvQTQ6iZVa5Uez2X3/8akKoGh0DAwlQ1Oteb5Okuml|kq0KkhvnU|ZtTlXERAIFUE|UMM6afiaToWkWu|WIudNf9yiHcR0DJgZYxJwZC" TargetMode="External"/><Relationship Id="rId14" Type="http://schemas.openxmlformats.org/officeDocument/2006/relationships/hyperlink" Target="https://comprar.gob.ar/OC/VerDocumentoContractualCiudadano.aspx?qs=vWYK8bwzIbbSbKiz2N3eL|asIANSSDWgw7ljYmhQUDWbC/oaWDTxwkENUto5vJyS24OQabtsjddhdow7/kjD0EsvrB5ThOaFI2aSxgZm5rYmH0YMEp4aHxxtni1wY2FuNnGlnHr0iLEKA3|KwRXJGjvhmDb/bfNB30|W/2MuUFEe34PwDYS1sDEVzWy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3"/>
  <sheetViews>
    <sheetView tabSelected="1" workbookViewId="0">
      <selection activeCell="B96" sqref="B96"/>
    </sheetView>
  </sheetViews>
  <sheetFormatPr baseColWidth="10" defaultRowHeight="15"/>
  <cols>
    <col min="1" max="1" width="52.85546875" bestFit="1" customWidth="1"/>
    <col min="2" max="2" width="42" bestFit="1" customWidth="1"/>
    <col min="3" max="3" width="18.7109375" customWidth="1"/>
    <col min="4" max="4" width="31.28515625" customWidth="1"/>
    <col min="5" max="5" width="17.85546875" customWidth="1"/>
    <col min="6" max="6" width="18.85546875" customWidth="1"/>
    <col min="7" max="7" width="16.140625" bestFit="1" customWidth="1"/>
  </cols>
  <sheetData>
    <row r="1" spans="1:7" ht="25.5" customHeight="1" thickBot="1">
      <c r="A1" s="66" t="s">
        <v>462</v>
      </c>
      <c r="B1" s="50" t="s">
        <v>406</v>
      </c>
      <c r="C1" s="52" t="s">
        <v>407</v>
      </c>
      <c r="D1" s="52" t="s">
        <v>408</v>
      </c>
      <c r="E1" s="51" t="s">
        <v>409</v>
      </c>
    </row>
    <row r="2" spans="1:7">
      <c r="A2" s="30" t="s">
        <v>332</v>
      </c>
      <c r="B2" s="33"/>
      <c r="C2" s="34"/>
      <c r="D2" s="34"/>
      <c r="E2" s="35">
        <f>+SUM(E3:E21)</f>
        <v>119583100</v>
      </c>
    </row>
    <row r="3" spans="1:7">
      <c r="A3" s="28" t="s">
        <v>344</v>
      </c>
      <c r="B3" s="36" t="s">
        <v>4</v>
      </c>
      <c r="C3" s="37" t="s">
        <v>67</v>
      </c>
      <c r="D3" s="38" t="s">
        <v>92</v>
      </c>
      <c r="E3" s="39">
        <v>142950</v>
      </c>
    </row>
    <row r="4" spans="1:7" ht="21">
      <c r="A4" s="28" t="s">
        <v>347</v>
      </c>
      <c r="B4" s="36" t="s">
        <v>5</v>
      </c>
      <c r="C4" s="37" t="s">
        <v>74</v>
      </c>
      <c r="D4" s="38" t="s">
        <v>359</v>
      </c>
      <c r="E4" s="39">
        <v>22979000</v>
      </c>
    </row>
    <row r="5" spans="1:7">
      <c r="A5" s="28" t="s">
        <v>348</v>
      </c>
      <c r="B5" s="36" t="s">
        <v>4</v>
      </c>
      <c r="C5" s="37" t="s">
        <v>67</v>
      </c>
      <c r="D5" s="38" t="s">
        <v>92</v>
      </c>
      <c r="E5" s="39">
        <v>638400</v>
      </c>
    </row>
    <row r="6" spans="1:7">
      <c r="A6" s="28" t="s">
        <v>349</v>
      </c>
      <c r="B6" s="36" t="s">
        <v>5</v>
      </c>
      <c r="C6" s="37" t="s">
        <v>74</v>
      </c>
      <c r="D6" s="38">
        <v>230896</v>
      </c>
      <c r="E6" s="39">
        <v>1918800</v>
      </c>
    </row>
    <row r="7" spans="1:7">
      <c r="A7" s="28" t="s">
        <v>350</v>
      </c>
      <c r="B7" s="36" t="s">
        <v>6</v>
      </c>
      <c r="C7" s="37" t="s">
        <v>75</v>
      </c>
      <c r="D7" s="38">
        <v>249204</v>
      </c>
      <c r="E7" s="39">
        <v>101400</v>
      </c>
    </row>
    <row r="8" spans="1:7" hidden="1">
      <c r="A8" s="48" t="s">
        <v>400</v>
      </c>
      <c r="B8" s="36"/>
      <c r="C8" s="37"/>
      <c r="D8" s="38"/>
      <c r="E8" s="39"/>
    </row>
    <row r="9" spans="1:7">
      <c r="A9" s="48" t="s">
        <v>401</v>
      </c>
      <c r="B9" s="36" t="s">
        <v>7</v>
      </c>
      <c r="C9" s="37" t="s">
        <v>64</v>
      </c>
      <c r="D9" s="38">
        <v>249189</v>
      </c>
      <c r="E9" s="39">
        <v>18000</v>
      </c>
    </row>
    <row r="10" spans="1:7">
      <c r="A10" s="28" t="s">
        <v>403</v>
      </c>
      <c r="B10" s="36" t="s">
        <v>4</v>
      </c>
      <c r="C10" s="37" t="s">
        <v>67</v>
      </c>
      <c r="D10" s="38" t="s">
        <v>92</v>
      </c>
      <c r="E10" s="39">
        <v>81550</v>
      </c>
      <c r="F10" s="49"/>
      <c r="G10" s="1"/>
    </row>
    <row r="11" spans="1:7">
      <c r="A11" s="28" t="s">
        <v>404</v>
      </c>
      <c r="B11" s="36" t="s">
        <v>4</v>
      </c>
      <c r="C11" s="37" t="s">
        <v>67</v>
      </c>
      <c r="D11" s="38" t="s">
        <v>92</v>
      </c>
      <c r="E11" s="39">
        <v>35400</v>
      </c>
      <c r="F11" s="49"/>
      <c r="G11" s="1"/>
    </row>
    <row r="12" spans="1:7">
      <c r="A12" s="28" t="s">
        <v>405</v>
      </c>
      <c r="B12" s="36" t="s">
        <v>4</v>
      </c>
      <c r="C12" s="37" t="s">
        <v>67</v>
      </c>
      <c r="D12" s="38" t="s">
        <v>92</v>
      </c>
      <c r="E12" s="39">
        <v>6200</v>
      </c>
      <c r="F12" s="49"/>
      <c r="G12" s="1"/>
    </row>
    <row r="13" spans="1:7" hidden="1">
      <c r="A13" s="28" t="s">
        <v>354</v>
      </c>
      <c r="B13" s="36"/>
      <c r="C13" s="40"/>
      <c r="D13" s="40"/>
      <c r="E13" s="39">
        <v>0</v>
      </c>
    </row>
    <row r="14" spans="1:7">
      <c r="A14" s="28" t="s">
        <v>351</v>
      </c>
      <c r="B14" s="36" t="s">
        <v>0</v>
      </c>
      <c r="C14" s="37" t="s">
        <v>66</v>
      </c>
      <c r="D14" s="38" t="s">
        <v>87</v>
      </c>
      <c r="E14" s="39">
        <v>23078000</v>
      </c>
    </row>
    <row r="15" spans="1:7" ht="52.5">
      <c r="A15" s="28" t="s">
        <v>402</v>
      </c>
      <c r="B15" s="36" t="s">
        <v>2</v>
      </c>
      <c r="C15" s="37" t="s">
        <v>362</v>
      </c>
      <c r="D15" s="38" t="s">
        <v>363</v>
      </c>
      <c r="E15" s="39">
        <v>43322200</v>
      </c>
    </row>
    <row r="16" spans="1:7" ht="21">
      <c r="A16" s="28" t="s">
        <v>333</v>
      </c>
      <c r="B16" s="36" t="s">
        <v>77</v>
      </c>
      <c r="C16" s="37" t="s">
        <v>78</v>
      </c>
      <c r="D16" s="38" t="s">
        <v>91</v>
      </c>
      <c r="E16" s="39">
        <v>13739000</v>
      </c>
    </row>
    <row r="17" spans="1:6">
      <c r="A17" s="28" t="s">
        <v>345</v>
      </c>
      <c r="B17" s="36" t="s">
        <v>0</v>
      </c>
      <c r="C17" s="37" t="s">
        <v>73</v>
      </c>
      <c r="D17" s="38" t="s">
        <v>361</v>
      </c>
      <c r="E17" s="39">
        <v>4702500</v>
      </c>
    </row>
    <row r="18" spans="1:6" hidden="1">
      <c r="A18" s="28" t="s">
        <v>346</v>
      </c>
      <c r="B18" s="36"/>
      <c r="C18" s="40"/>
      <c r="D18" s="40"/>
      <c r="E18" s="39"/>
    </row>
    <row r="19" spans="1:6">
      <c r="A19" s="28" t="s">
        <v>352</v>
      </c>
      <c r="B19" s="36" t="s">
        <v>0</v>
      </c>
      <c r="C19" s="40"/>
      <c r="D19" s="38">
        <v>277391</v>
      </c>
      <c r="E19" s="39">
        <v>4921000</v>
      </c>
    </row>
    <row r="20" spans="1:6">
      <c r="A20" s="28" t="s">
        <v>353</v>
      </c>
      <c r="B20" s="36" t="s">
        <v>1</v>
      </c>
      <c r="C20" s="37" t="s">
        <v>65</v>
      </c>
      <c r="D20" s="38">
        <v>284259</v>
      </c>
      <c r="E20" s="39">
        <v>1049700</v>
      </c>
    </row>
    <row r="21" spans="1:6">
      <c r="A21" s="28" t="s">
        <v>334</v>
      </c>
      <c r="B21" s="36" t="s">
        <v>3</v>
      </c>
      <c r="C21" s="37" t="s">
        <v>72</v>
      </c>
      <c r="D21" s="38" t="s">
        <v>93</v>
      </c>
      <c r="E21" s="39">
        <v>2849000</v>
      </c>
    </row>
    <row r="22" spans="1:6" hidden="1">
      <c r="A22" s="30" t="s">
        <v>335</v>
      </c>
      <c r="B22" s="41"/>
      <c r="C22" s="42"/>
      <c r="D22" s="42"/>
      <c r="E22" s="43">
        <f>+E23</f>
        <v>0</v>
      </c>
    </row>
    <row r="23" spans="1:6" hidden="1">
      <c r="A23" s="29" t="s">
        <v>398</v>
      </c>
      <c r="B23" s="36"/>
      <c r="C23" s="40"/>
      <c r="D23" s="40"/>
      <c r="E23" s="44"/>
    </row>
    <row r="24" spans="1:6">
      <c r="A24" s="30" t="s">
        <v>360</v>
      </c>
      <c r="B24" s="41"/>
      <c r="C24" s="42"/>
      <c r="D24" s="42"/>
      <c r="E24" s="43">
        <f>+SUM(E25:E28)</f>
        <v>6996910.75</v>
      </c>
    </row>
    <row r="25" spans="1:6">
      <c r="A25" s="28" t="s">
        <v>394</v>
      </c>
      <c r="B25" s="36" t="s">
        <v>89</v>
      </c>
      <c r="C25" s="37" t="s">
        <v>324</v>
      </c>
      <c r="D25" s="38" t="s">
        <v>325</v>
      </c>
      <c r="E25" s="44">
        <f>900000+849891.75</f>
        <v>1749891.75</v>
      </c>
    </row>
    <row r="26" spans="1:6">
      <c r="A26" s="28" t="s">
        <v>395</v>
      </c>
      <c r="B26" s="36" t="s">
        <v>8</v>
      </c>
      <c r="C26" s="37" t="s">
        <v>323</v>
      </c>
      <c r="D26" s="38" t="s">
        <v>86</v>
      </c>
      <c r="E26" s="44">
        <v>2790339</v>
      </c>
    </row>
    <row r="27" spans="1:6">
      <c r="A27" s="28" t="s">
        <v>396</v>
      </c>
      <c r="B27" s="36" t="s">
        <v>88</v>
      </c>
      <c r="C27" s="37" t="s">
        <v>326</v>
      </c>
      <c r="D27" s="38">
        <v>276028</v>
      </c>
      <c r="E27" s="44">
        <v>159798</v>
      </c>
    </row>
    <row r="28" spans="1:6">
      <c r="A28" s="28" t="s">
        <v>397</v>
      </c>
      <c r="B28" s="36" t="s">
        <v>385</v>
      </c>
      <c r="C28" s="40"/>
      <c r="D28" s="40"/>
      <c r="E28" s="44">
        <v>2296882</v>
      </c>
    </row>
    <row r="29" spans="1:6">
      <c r="A29" s="30" t="s">
        <v>370</v>
      </c>
      <c r="B29" s="41"/>
      <c r="C29" s="42"/>
      <c r="D29" s="42"/>
      <c r="E29" s="43">
        <f>+E30</f>
        <v>108470250</v>
      </c>
    </row>
    <row r="30" spans="1:6">
      <c r="A30" s="28" t="s">
        <v>393</v>
      </c>
      <c r="B30" s="36" t="s">
        <v>355</v>
      </c>
      <c r="C30" s="40"/>
      <c r="D30" s="40"/>
      <c r="E30" s="44">
        <v>108470250</v>
      </c>
      <c r="F30" s="1"/>
    </row>
    <row r="31" spans="1:6">
      <c r="A31" s="30" t="s">
        <v>381</v>
      </c>
      <c r="B31" s="41"/>
      <c r="C31" s="42"/>
      <c r="D31" s="42"/>
      <c r="E31" s="43">
        <f>+E32</f>
        <v>239931121</v>
      </c>
    </row>
    <row r="32" spans="1:6">
      <c r="A32" s="28" t="s">
        <v>382</v>
      </c>
      <c r="B32" s="36"/>
      <c r="C32" s="40"/>
      <c r="D32" s="40"/>
      <c r="E32" s="44">
        <v>239931121</v>
      </c>
    </row>
    <row r="33" spans="1:6">
      <c r="A33" s="30" t="s">
        <v>336</v>
      </c>
      <c r="B33" s="41"/>
      <c r="C33" s="42"/>
      <c r="D33" s="42"/>
      <c r="E33" s="43">
        <f>+E34</f>
        <v>22995172</v>
      </c>
    </row>
    <row r="34" spans="1:6" ht="31.5">
      <c r="A34" s="28" t="s">
        <v>392</v>
      </c>
      <c r="B34" s="36" t="s">
        <v>364</v>
      </c>
      <c r="C34" s="37" t="s">
        <v>79</v>
      </c>
      <c r="D34" s="38" t="s">
        <v>329</v>
      </c>
      <c r="E34" s="44">
        <v>22995172</v>
      </c>
      <c r="F34" s="1"/>
    </row>
    <row r="35" spans="1:6">
      <c r="A35" s="30" t="s">
        <v>337</v>
      </c>
      <c r="B35" s="41"/>
      <c r="C35" s="42"/>
      <c r="D35" s="42"/>
      <c r="E35" s="43">
        <f>+SUM(E36:E40)</f>
        <v>2552449000</v>
      </c>
    </row>
    <row r="36" spans="1:6">
      <c r="A36" s="28" t="s">
        <v>356</v>
      </c>
      <c r="B36" s="36" t="s">
        <v>339</v>
      </c>
      <c r="C36" s="40"/>
      <c r="D36" s="40"/>
      <c r="E36" s="44">
        <v>362449000</v>
      </c>
    </row>
    <row r="37" spans="1:6">
      <c r="A37" s="28" t="s">
        <v>338</v>
      </c>
      <c r="B37" s="36" t="s">
        <v>339</v>
      </c>
      <c r="C37" s="40"/>
      <c r="D37" s="40"/>
      <c r="E37" s="44">
        <v>390000000</v>
      </c>
    </row>
    <row r="38" spans="1:6">
      <c r="A38" s="28" t="s">
        <v>357</v>
      </c>
      <c r="B38" s="36" t="s">
        <v>339</v>
      </c>
      <c r="C38" s="40"/>
      <c r="D38" s="40"/>
      <c r="E38" s="44">
        <v>1800000000</v>
      </c>
    </row>
    <row r="39" spans="1:6" hidden="1">
      <c r="A39" s="28" t="s">
        <v>390</v>
      </c>
      <c r="B39" s="36" t="s">
        <v>339</v>
      </c>
      <c r="C39" s="40"/>
      <c r="D39" s="40"/>
      <c r="E39" s="44"/>
    </row>
    <row r="40" spans="1:6" hidden="1">
      <c r="A40" s="28" t="s">
        <v>391</v>
      </c>
      <c r="B40" s="36" t="s">
        <v>339</v>
      </c>
      <c r="C40" s="40"/>
      <c r="D40" s="40"/>
      <c r="E40" s="44"/>
    </row>
    <row r="41" spans="1:6">
      <c r="A41" s="30" t="s">
        <v>384</v>
      </c>
      <c r="B41" s="41"/>
      <c r="C41" s="42"/>
      <c r="D41" s="42"/>
      <c r="E41" s="43">
        <f>+SUM(E42:E43)</f>
        <v>468769800</v>
      </c>
    </row>
    <row r="42" spans="1:6">
      <c r="A42" s="28" t="s">
        <v>388</v>
      </c>
      <c r="B42" s="36" t="s">
        <v>339</v>
      </c>
      <c r="C42" s="40"/>
      <c r="D42" s="40"/>
      <c r="E42" s="44">
        <v>52689600</v>
      </c>
    </row>
    <row r="43" spans="1:6">
      <c r="A43" s="28" t="s">
        <v>389</v>
      </c>
      <c r="B43" s="36" t="s">
        <v>339</v>
      </c>
      <c r="C43" s="40"/>
      <c r="D43" s="40"/>
      <c r="E43" s="44">
        <f>468769800-52689600</f>
        <v>416080200</v>
      </c>
    </row>
    <row r="44" spans="1:6">
      <c r="A44" s="30" t="s">
        <v>383</v>
      </c>
      <c r="B44" s="41"/>
      <c r="C44" s="42"/>
      <c r="D44" s="42"/>
      <c r="E44" s="43">
        <f>+E45</f>
        <v>243000000</v>
      </c>
      <c r="F44" s="1"/>
    </row>
    <row r="45" spans="1:6">
      <c r="A45" s="28" t="s">
        <v>380</v>
      </c>
      <c r="B45" s="36"/>
      <c r="C45" s="40"/>
      <c r="D45" s="40"/>
      <c r="E45" s="44">
        <v>243000000</v>
      </c>
    </row>
    <row r="46" spans="1:6">
      <c r="A46" s="30" t="s">
        <v>340</v>
      </c>
      <c r="B46" s="41"/>
      <c r="C46" s="42"/>
      <c r="D46" s="42"/>
      <c r="E46" s="43">
        <f>+E47</f>
        <v>680602006</v>
      </c>
    </row>
    <row r="47" spans="1:6">
      <c r="A47" s="28" t="s">
        <v>386</v>
      </c>
      <c r="B47" s="36" t="s">
        <v>358</v>
      </c>
      <c r="C47" s="40"/>
      <c r="D47" s="40"/>
      <c r="E47" s="44">
        <f>531802006+148800000</f>
        <v>680602006</v>
      </c>
    </row>
    <row r="48" spans="1:6">
      <c r="A48" s="30" t="s">
        <v>341</v>
      </c>
      <c r="B48" s="41"/>
      <c r="C48" s="42"/>
      <c r="D48" s="42"/>
      <c r="E48" s="43">
        <f>+SUM(E49:E60)</f>
        <v>670087108.5</v>
      </c>
    </row>
    <row r="49" spans="1:6">
      <c r="A49" s="28" t="s">
        <v>387</v>
      </c>
      <c r="B49" s="36" t="s">
        <v>80</v>
      </c>
      <c r="C49" s="40"/>
      <c r="D49" s="40"/>
      <c r="E49" s="44">
        <f>614202428.5-22038428.49-79330129.74</f>
        <v>512833870.26999998</v>
      </c>
    </row>
    <row r="50" spans="1:6">
      <c r="A50" s="28" t="s">
        <v>387</v>
      </c>
      <c r="B50" s="36" t="s">
        <v>80</v>
      </c>
      <c r="C50" s="40"/>
      <c r="D50" s="40"/>
      <c r="E50" s="44">
        <v>79330129.739999995</v>
      </c>
    </row>
    <row r="51" spans="1:6">
      <c r="A51" s="28" t="s">
        <v>387</v>
      </c>
      <c r="B51" s="36" t="s">
        <v>80</v>
      </c>
      <c r="C51" s="40"/>
      <c r="D51" s="40"/>
      <c r="E51" s="44">
        <v>22038428.489999998</v>
      </c>
    </row>
    <row r="52" spans="1:6">
      <c r="A52" s="28" t="s">
        <v>387</v>
      </c>
      <c r="B52" s="36" t="s">
        <v>84</v>
      </c>
      <c r="C52" s="40"/>
      <c r="D52" s="40"/>
      <c r="E52" s="44">
        <v>20500000</v>
      </c>
    </row>
    <row r="53" spans="1:6">
      <c r="A53" s="28" t="s">
        <v>387</v>
      </c>
      <c r="B53" s="36" t="s">
        <v>84</v>
      </c>
      <c r="C53" s="40"/>
      <c r="D53" s="40"/>
      <c r="E53" s="44">
        <v>2400000</v>
      </c>
    </row>
    <row r="54" spans="1:6">
      <c r="A54" s="28" t="s">
        <v>387</v>
      </c>
      <c r="B54" s="36" t="s">
        <v>81</v>
      </c>
      <c r="C54" s="40"/>
      <c r="D54" s="40"/>
      <c r="E54" s="44">
        <v>2400000</v>
      </c>
    </row>
    <row r="55" spans="1:6">
      <c r="A55" s="28" t="s">
        <v>387</v>
      </c>
      <c r="B55" s="36" t="s">
        <v>82</v>
      </c>
      <c r="C55" s="40"/>
      <c r="D55" s="40"/>
      <c r="E55" s="44">
        <v>3080000</v>
      </c>
    </row>
    <row r="56" spans="1:6">
      <c r="A56" s="28" t="s">
        <v>387</v>
      </c>
      <c r="B56" s="36" t="s">
        <v>83</v>
      </c>
      <c r="C56" s="40"/>
      <c r="D56" s="40"/>
      <c r="E56" s="44">
        <f>8472280-2490280</f>
        <v>5982000</v>
      </c>
    </row>
    <row r="57" spans="1:6">
      <c r="A57" s="28" t="s">
        <v>387</v>
      </c>
      <c r="B57" s="36" t="s">
        <v>85</v>
      </c>
      <c r="C57" s="40"/>
      <c r="D57" s="40"/>
      <c r="E57" s="44">
        <f>19032400-1465200-1429200-738000</f>
        <v>15400000</v>
      </c>
    </row>
    <row r="58" spans="1:6">
      <c r="A58" s="28" t="s">
        <v>387</v>
      </c>
      <c r="B58" s="36" t="s">
        <v>342</v>
      </c>
      <c r="C58" s="40"/>
      <c r="D58" s="40"/>
      <c r="E58" s="44">
        <f>1465200+1429200</f>
        <v>2894400</v>
      </c>
    </row>
    <row r="59" spans="1:6">
      <c r="A59" s="28" t="s">
        <v>387</v>
      </c>
      <c r="B59" s="36" t="s">
        <v>343</v>
      </c>
      <c r="C59" s="40"/>
      <c r="D59" s="40"/>
      <c r="E59" s="44">
        <v>738000</v>
      </c>
    </row>
    <row r="60" spans="1:6">
      <c r="A60" s="28" t="s">
        <v>387</v>
      </c>
      <c r="B60" s="36" t="s">
        <v>331</v>
      </c>
      <c r="C60" s="40"/>
      <c r="D60" s="40"/>
      <c r="E60" s="44">
        <v>2490280</v>
      </c>
    </row>
    <row r="61" spans="1:6" ht="16.5" thickBot="1">
      <c r="A61" s="32" t="s">
        <v>9</v>
      </c>
      <c r="B61" s="45"/>
      <c r="C61" s="46"/>
      <c r="D61" s="46"/>
      <c r="E61" s="47">
        <f>+SUM(E2:E60)/2</f>
        <v>5112884468.25</v>
      </c>
    </row>
    <row r="62" spans="1:6">
      <c r="E62" s="1"/>
    </row>
    <row r="63" spans="1:6" ht="16.5" thickBot="1">
      <c r="A63" s="3" t="s">
        <v>330</v>
      </c>
      <c r="B63" s="17"/>
      <c r="C63" s="17"/>
      <c r="D63" s="17"/>
      <c r="E63" s="2"/>
    </row>
    <row r="64" spans="1:6" s="59" customFormat="1">
      <c r="A64" s="53" t="s">
        <v>413</v>
      </c>
      <c r="B64" s="54" t="s">
        <v>414</v>
      </c>
      <c r="C64" s="55"/>
      <c r="D64" s="56"/>
      <c r="E64" s="57">
        <v>66114859.219999999</v>
      </c>
      <c r="F64" s="58"/>
    </row>
    <row r="65" spans="1:6" s="59" customFormat="1" hidden="1">
      <c r="A65" s="53" t="s">
        <v>415</v>
      </c>
      <c r="B65" s="60" t="s">
        <v>416</v>
      </c>
      <c r="C65" s="61"/>
      <c r="D65" s="62"/>
      <c r="E65" s="63">
        <v>0</v>
      </c>
      <c r="F65" s="58"/>
    </row>
    <row r="66" spans="1:6" s="59" customFormat="1" hidden="1">
      <c r="A66" s="53" t="s">
        <v>417</v>
      </c>
      <c r="B66" s="60" t="s">
        <v>418</v>
      </c>
      <c r="C66" s="61"/>
      <c r="D66" s="62"/>
      <c r="E66" s="63">
        <v>0</v>
      </c>
      <c r="F66" s="58"/>
    </row>
    <row r="67" spans="1:6" s="59" customFormat="1" hidden="1">
      <c r="A67" s="53" t="s">
        <v>419</v>
      </c>
      <c r="B67" s="60" t="s">
        <v>420</v>
      </c>
      <c r="C67" s="61"/>
      <c r="D67" s="62"/>
      <c r="E67" s="63">
        <v>0</v>
      </c>
      <c r="F67" s="58"/>
    </row>
    <row r="68" spans="1:6" s="59" customFormat="1" hidden="1">
      <c r="A68" s="53" t="s">
        <v>421</v>
      </c>
      <c r="B68" s="60" t="s">
        <v>422</v>
      </c>
      <c r="C68" s="61"/>
      <c r="D68" s="62"/>
      <c r="E68" s="63">
        <v>0</v>
      </c>
      <c r="F68" s="58"/>
    </row>
    <row r="69" spans="1:6" s="59" customFormat="1" hidden="1">
      <c r="A69" s="53" t="s">
        <v>423</v>
      </c>
      <c r="B69" s="60" t="s">
        <v>424</v>
      </c>
      <c r="C69" s="61"/>
      <c r="D69" s="62"/>
      <c r="E69" s="63">
        <v>0</v>
      </c>
      <c r="F69" s="58"/>
    </row>
    <row r="70" spans="1:6" s="59" customFormat="1">
      <c r="A70" s="53" t="s">
        <v>425</v>
      </c>
      <c r="B70" s="60" t="s">
        <v>426</v>
      </c>
      <c r="C70" s="61"/>
      <c r="D70" s="62"/>
      <c r="E70" s="63">
        <v>471296.98</v>
      </c>
      <c r="F70" s="64"/>
    </row>
    <row r="71" spans="1:6" s="59" customFormat="1">
      <c r="A71" s="53" t="s">
        <v>427</v>
      </c>
      <c r="B71" s="60" t="s">
        <v>428</v>
      </c>
      <c r="C71" s="61"/>
      <c r="D71" s="62"/>
      <c r="E71" s="63">
        <v>44672.54</v>
      </c>
      <c r="F71" s="64"/>
    </row>
    <row r="72" spans="1:6" s="59" customFormat="1">
      <c r="A72" s="53" t="s">
        <v>429</v>
      </c>
      <c r="B72" s="60" t="s">
        <v>430</v>
      </c>
      <c r="C72" s="61"/>
      <c r="D72" s="62"/>
      <c r="E72" s="63">
        <v>1932.71</v>
      </c>
      <c r="F72" s="64"/>
    </row>
    <row r="73" spans="1:6" s="59" customFormat="1">
      <c r="A73" s="53" t="s">
        <v>431</v>
      </c>
      <c r="B73" s="60" t="s">
        <v>432</v>
      </c>
      <c r="C73" s="61"/>
      <c r="D73" s="62"/>
      <c r="E73" s="63">
        <v>995862.44</v>
      </c>
      <c r="F73" s="64"/>
    </row>
    <row r="74" spans="1:6" s="59" customFormat="1">
      <c r="A74" s="53" t="s">
        <v>433</v>
      </c>
      <c r="B74" s="60" t="s">
        <v>434</v>
      </c>
      <c r="C74" s="61"/>
      <c r="D74" s="62"/>
      <c r="E74" s="63">
        <v>28003</v>
      </c>
      <c r="F74" s="64"/>
    </row>
    <row r="75" spans="1:6" s="59" customFormat="1">
      <c r="A75" s="53" t="s">
        <v>455</v>
      </c>
      <c r="B75" s="60" t="s">
        <v>165</v>
      </c>
      <c r="C75" s="61"/>
      <c r="D75" s="62"/>
      <c r="E75" s="63">
        <v>182521</v>
      </c>
      <c r="F75" s="64"/>
    </row>
    <row r="76" spans="1:6" s="59" customFormat="1">
      <c r="A76" s="53" t="s">
        <v>435</v>
      </c>
      <c r="B76" s="60" t="s">
        <v>436</v>
      </c>
      <c r="C76" s="61"/>
      <c r="D76" s="62"/>
      <c r="E76" s="63">
        <v>12086920</v>
      </c>
      <c r="F76" s="64"/>
    </row>
    <row r="77" spans="1:6" s="59" customFormat="1">
      <c r="A77" s="53" t="s">
        <v>435</v>
      </c>
      <c r="B77" s="60" t="s">
        <v>437</v>
      </c>
      <c r="C77" s="61"/>
      <c r="D77" s="62"/>
      <c r="E77" s="63">
        <v>10000000</v>
      </c>
      <c r="F77" s="64"/>
    </row>
    <row r="78" spans="1:6" s="59" customFormat="1">
      <c r="A78" s="53" t="s">
        <v>435</v>
      </c>
      <c r="B78" s="60" t="s">
        <v>448</v>
      </c>
      <c r="C78" s="61"/>
      <c r="D78" s="62"/>
      <c r="E78" s="63">
        <v>5750000</v>
      </c>
      <c r="F78" s="64"/>
    </row>
    <row r="79" spans="1:6" s="59" customFormat="1">
      <c r="A79" s="53" t="s">
        <v>453</v>
      </c>
      <c r="B79" s="60" t="s">
        <v>451</v>
      </c>
      <c r="C79" s="61"/>
      <c r="D79" s="62"/>
      <c r="E79" s="63">
        <v>27348</v>
      </c>
      <c r="F79" s="64"/>
    </row>
    <row r="80" spans="1:6" s="59" customFormat="1" hidden="1">
      <c r="A80" s="53" t="s">
        <v>452</v>
      </c>
      <c r="B80" s="60" t="s">
        <v>454</v>
      </c>
      <c r="C80" s="61"/>
      <c r="D80" s="62"/>
      <c r="E80" s="63">
        <v>0</v>
      </c>
      <c r="F80" s="64"/>
    </row>
    <row r="81" spans="1:6" s="59" customFormat="1">
      <c r="A81" s="53" t="s">
        <v>456</v>
      </c>
      <c r="B81" s="60" t="s">
        <v>171</v>
      </c>
      <c r="C81" s="61"/>
      <c r="D81" s="62"/>
      <c r="E81" s="63">
        <v>140694</v>
      </c>
      <c r="F81" s="64"/>
    </row>
    <row r="82" spans="1:6" s="59" customFormat="1">
      <c r="A82" s="53" t="s">
        <v>438</v>
      </c>
      <c r="B82" s="60" t="s">
        <v>460</v>
      </c>
      <c r="C82" s="61"/>
      <c r="D82" s="62"/>
      <c r="E82" s="63">
        <v>2856052.28</v>
      </c>
      <c r="F82" s="64"/>
    </row>
    <row r="83" spans="1:6" s="59" customFormat="1">
      <c r="A83" s="53" t="s">
        <v>438</v>
      </c>
      <c r="B83" s="60" t="s">
        <v>439</v>
      </c>
      <c r="C83" s="61"/>
      <c r="D83" s="62"/>
      <c r="E83" s="63">
        <v>749563</v>
      </c>
      <c r="F83" s="64"/>
    </row>
    <row r="84" spans="1:6" s="59" customFormat="1" hidden="1">
      <c r="A84" s="53" t="s">
        <v>440</v>
      </c>
      <c r="B84" s="60" t="s">
        <v>441</v>
      </c>
      <c r="C84" s="61"/>
      <c r="D84" s="62"/>
      <c r="E84" s="63">
        <v>0</v>
      </c>
      <c r="F84" s="64"/>
    </row>
    <row r="85" spans="1:6" s="59" customFormat="1">
      <c r="A85" s="53" t="s">
        <v>440</v>
      </c>
      <c r="B85" s="60" t="s">
        <v>442</v>
      </c>
      <c r="C85" s="61"/>
      <c r="D85" s="62"/>
      <c r="E85" s="63">
        <v>110303.57</v>
      </c>
      <c r="F85" s="64"/>
    </row>
    <row r="86" spans="1:6" s="59" customFormat="1" hidden="1">
      <c r="A86" s="53" t="s">
        <v>443</v>
      </c>
      <c r="B86" s="60" t="s">
        <v>444</v>
      </c>
      <c r="C86" s="61"/>
      <c r="D86" s="62"/>
      <c r="E86" s="63">
        <v>0</v>
      </c>
      <c r="F86" s="64"/>
    </row>
    <row r="87" spans="1:6" s="59" customFormat="1" hidden="1">
      <c r="A87" s="53" t="s">
        <v>445</v>
      </c>
      <c r="B87" s="60" t="s">
        <v>446</v>
      </c>
      <c r="C87" s="61"/>
      <c r="D87" s="62"/>
      <c r="E87" s="63">
        <v>0</v>
      </c>
      <c r="F87" s="64"/>
    </row>
    <row r="88" spans="1:6" s="59" customFormat="1">
      <c r="A88" s="53" t="s">
        <v>450</v>
      </c>
      <c r="B88" s="60" t="s">
        <v>176</v>
      </c>
      <c r="C88" s="61"/>
      <c r="D88" s="62"/>
      <c r="E88" s="63">
        <v>4661.18</v>
      </c>
      <c r="F88" s="64"/>
    </row>
    <row r="89" spans="1:6" s="59" customFormat="1" hidden="1">
      <c r="A89" s="53" t="s">
        <v>450</v>
      </c>
      <c r="B89" s="60" t="s">
        <v>176</v>
      </c>
      <c r="C89" s="61"/>
      <c r="D89" s="62"/>
      <c r="E89" s="63"/>
      <c r="F89" s="64"/>
    </row>
    <row r="90" spans="1:6" s="59" customFormat="1" hidden="1">
      <c r="A90" s="53" t="s">
        <v>449</v>
      </c>
      <c r="B90" s="60" t="s">
        <v>447</v>
      </c>
      <c r="C90" s="61"/>
      <c r="D90" s="62"/>
      <c r="E90" s="63">
        <v>0</v>
      </c>
      <c r="F90" s="58"/>
    </row>
    <row r="91" spans="1:6" ht="16.5" thickBot="1">
      <c r="A91" s="3"/>
      <c r="B91" s="17"/>
      <c r="C91" s="17"/>
      <c r="D91" s="17"/>
      <c r="E91" s="2">
        <f>+SUM(E64:E90)</f>
        <v>99564689.920000002</v>
      </c>
    </row>
    <row r="92" spans="1:6" ht="16.5" thickBot="1">
      <c r="A92" s="3" t="s">
        <v>9</v>
      </c>
      <c r="B92" s="17"/>
      <c r="C92" s="17"/>
      <c r="D92" s="17"/>
      <c r="E92" s="2">
        <f>+E61+E91</f>
        <v>5212449158.1700001</v>
      </c>
    </row>
    <row r="93" spans="1:6">
      <c r="A93" s="65" t="s">
        <v>461</v>
      </c>
      <c r="E93" s="1"/>
    </row>
    <row r="94" spans="1:6">
      <c r="E94" s="1"/>
    </row>
    <row r="95" spans="1:6">
      <c r="E95" s="1"/>
    </row>
    <row r="96" spans="1:6">
      <c r="E96" s="1"/>
    </row>
    <row r="97" spans="5:5">
      <c r="E97" s="1"/>
    </row>
    <row r="98" spans="5:5">
      <c r="E98" s="1"/>
    </row>
    <row r="99" spans="5:5">
      <c r="E99" s="1"/>
    </row>
    <row r="100" spans="5:5">
      <c r="E100" s="1"/>
    </row>
    <row r="101" spans="5:5">
      <c r="E101" s="1"/>
    </row>
    <row r="102" spans="5:5">
      <c r="E102" s="1"/>
    </row>
    <row r="103" spans="5:5">
      <c r="E103" s="1"/>
    </row>
  </sheetData>
  <hyperlinks>
    <hyperlink ref="A28" r:id="rId1" display="AGORA ASUNTOS PUBLICOS SA"/>
    <hyperlink ref="A27" r:id="rId2" display="AGORA ASUNTOS PUBLICOS SA"/>
  </hyperlinks>
  <pageMargins left="0" right="0" top="0" bottom="0.15748031496062992" header="0.31496062992125984" footer="0.31496062992125984"/>
  <pageSetup paperSize="9" scale="70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480"/>
  <sheetViews>
    <sheetView workbookViewId="0"/>
  </sheetViews>
  <sheetFormatPr baseColWidth="10" defaultColWidth="9.140625" defaultRowHeight="15"/>
  <cols>
    <col min="1" max="1" width="9.28515625" customWidth="1"/>
    <col min="2" max="2" width="5.7109375" bestFit="1" customWidth="1"/>
    <col min="3" max="3" width="27" bestFit="1" customWidth="1"/>
    <col min="4" max="4" width="23.85546875" customWidth="1"/>
    <col min="5" max="6" width="3.140625" customWidth="1"/>
    <col min="7" max="7" width="2.42578125" customWidth="1"/>
    <col min="8" max="9" width="3.140625" customWidth="1"/>
    <col min="10" max="10" width="15.28515625" bestFit="1" customWidth="1"/>
    <col min="253" max="253" width="11.42578125" bestFit="1" customWidth="1"/>
    <col min="254" max="254" width="5.7109375" bestFit="1" customWidth="1"/>
    <col min="255" max="255" width="27" bestFit="1" customWidth="1"/>
    <col min="256" max="256" width="23.85546875" customWidth="1"/>
    <col min="257" max="257" width="12.140625" customWidth="1"/>
    <col min="258" max="259" width="3.140625" customWidth="1"/>
    <col min="260" max="260" width="2.42578125" customWidth="1"/>
    <col min="261" max="262" width="3.140625" customWidth="1"/>
    <col min="263" max="263" width="13.7109375" bestFit="1" customWidth="1"/>
    <col min="264" max="264" width="16.5703125" bestFit="1" customWidth="1"/>
    <col min="265" max="265" width="15.85546875" bestFit="1" customWidth="1"/>
    <col min="266" max="266" width="17.7109375" customWidth="1"/>
    <col min="509" max="509" width="11.42578125" bestFit="1" customWidth="1"/>
    <col min="510" max="510" width="5.7109375" bestFit="1" customWidth="1"/>
    <col min="511" max="511" width="27" bestFit="1" customWidth="1"/>
    <col min="512" max="512" width="23.85546875" customWidth="1"/>
    <col min="513" max="513" width="12.140625" customWidth="1"/>
    <col min="514" max="515" width="3.140625" customWidth="1"/>
    <col min="516" max="516" width="2.42578125" customWidth="1"/>
    <col min="517" max="518" width="3.140625" customWidth="1"/>
    <col min="519" max="519" width="13.7109375" bestFit="1" customWidth="1"/>
    <col min="520" max="520" width="16.5703125" bestFit="1" customWidth="1"/>
    <col min="521" max="521" width="15.85546875" bestFit="1" customWidth="1"/>
    <col min="522" max="522" width="17.7109375" customWidth="1"/>
    <col min="765" max="765" width="11.42578125" bestFit="1" customWidth="1"/>
    <col min="766" max="766" width="5.7109375" bestFit="1" customWidth="1"/>
    <col min="767" max="767" width="27" bestFit="1" customWidth="1"/>
    <col min="768" max="768" width="23.85546875" customWidth="1"/>
    <col min="769" max="769" width="12.140625" customWidth="1"/>
    <col min="770" max="771" width="3.140625" customWidth="1"/>
    <col min="772" max="772" width="2.42578125" customWidth="1"/>
    <col min="773" max="774" width="3.140625" customWidth="1"/>
    <col min="775" max="775" width="13.7109375" bestFit="1" customWidth="1"/>
    <col min="776" max="776" width="16.5703125" bestFit="1" customWidth="1"/>
    <col min="777" max="777" width="15.85546875" bestFit="1" customWidth="1"/>
    <col min="778" max="778" width="17.7109375" customWidth="1"/>
    <col min="1021" max="1021" width="11.42578125" bestFit="1" customWidth="1"/>
    <col min="1022" max="1022" width="5.7109375" bestFit="1" customWidth="1"/>
    <col min="1023" max="1023" width="27" bestFit="1" customWidth="1"/>
    <col min="1024" max="1024" width="23.85546875" customWidth="1"/>
    <col min="1025" max="1025" width="12.140625" customWidth="1"/>
    <col min="1026" max="1027" width="3.140625" customWidth="1"/>
    <col min="1028" max="1028" width="2.42578125" customWidth="1"/>
    <col min="1029" max="1030" width="3.140625" customWidth="1"/>
    <col min="1031" max="1031" width="13.7109375" bestFit="1" customWidth="1"/>
    <col min="1032" max="1032" width="16.5703125" bestFit="1" customWidth="1"/>
    <col min="1033" max="1033" width="15.85546875" bestFit="1" customWidth="1"/>
    <col min="1034" max="1034" width="17.7109375" customWidth="1"/>
    <col min="1277" max="1277" width="11.42578125" bestFit="1" customWidth="1"/>
    <col min="1278" max="1278" width="5.7109375" bestFit="1" customWidth="1"/>
    <col min="1279" max="1279" width="27" bestFit="1" customWidth="1"/>
    <col min="1280" max="1280" width="23.85546875" customWidth="1"/>
    <col min="1281" max="1281" width="12.140625" customWidth="1"/>
    <col min="1282" max="1283" width="3.140625" customWidth="1"/>
    <col min="1284" max="1284" width="2.42578125" customWidth="1"/>
    <col min="1285" max="1286" width="3.140625" customWidth="1"/>
    <col min="1287" max="1287" width="13.7109375" bestFit="1" customWidth="1"/>
    <col min="1288" max="1288" width="16.5703125" bestFit="1" customWidth="1"/>
    <col min="1289" max="1289" width="15.85546875" bestFit="1" customWidth="1"/>
    <col min="1290" max="1290" width="17.7109375" customWidth="1"/>
    <col min="1533" max="1533" width="11.42578125" bestFit="1" customWidth="1"/>
    <col min="1534" max="1534" width="5.7109375" bestFit="1" customWidth="1"/>
    <col min="1535" max="1535" width="27" bestFit="1" customWidth="1"/>
    <col min="1536" max="1536" width="23.85546875" customWidth="1"/>
    <col min="1537" max="1537" width="12.140625" customWidth="1"/>
    <col min="1538" max="1539" width="3.140625" customWidth="1"/>
    <col min="1540" max="1540" width="2.42578125" customWidth="1"/>
    <col min="1541" max="1542" width="3.140625" customWidth="1"/>
    <col min="1543" max="1543" width="13.7109375" bestFit="1" customWidth="1"/>
    <col min="1544" max="1544" width="16.5703125" bestFit="1" customWidth="1"/>
    <col min="1545" max="1545" width="15.85546875" bestFit="1" customWidth="1"/>
    <col min="1546" max="1546" width="17.7109375" customWidth="1"/>
    <col min="1789" max="1789" width="11.42578125" bestFit="1" customWidth="1"/>
    <col min="1790" max="1790" width="5.7109375" bestFit="1" customWidth="1"/>
    <col min="1791" max="1791" width="27" bestFit="1" customWidth="1"/>
    <col min="1792" max="1792" width="23.85546875" customWidth="1"/>
    <col min="1793" max="1793" width="12.140625" customWidth="1"/>
    <col min="1794" max="1795" width="3.140625" customWidth="1"/>
    <col min="1796" max="1796" width="2.42578125" customWidth="1"/>
    <col min="1797" max="1798" width="3.140625" customWidth="1"/>
    <col min="1799" max="1799" width="13.7109375" bestFit="1" customWidth="1"/>
    <col min="1800" max="1800" width="16.5703125" bestFit="1" customWidth="1"/>
    <col min="1801" max="1801" width="15.85546875" bestFit="1" customWidth="1"/>
    <col min="1802" max="1802" width="17.7109375" customWidth="1"/>
    <col min="2045" max="2045" width="11.42578125" bestFit="1" customWidth="1"/>
    <col min="2046" max="2046" width="5.7109375" bestFit="1" customWidth="1"/>
    <col min="2047" max="2047" width="27" bestFit="1" customWidth="1"/>
    <col min="2048" max="2048" width="23.85546875" customWidth="1"/>
    <col min="2049" max="2049" width="12.140625" customWidth="1"/>
    <col min="2050" max="2051" width="3.140625" customWidth="1"/>
    <col min="2052" max="2052" width="2.42578125" customWidth="1"/>
    <col min="2053" max="2054" width="3.140625" customWidth="1"/>
    <col min="2055" max="2055" width="13.7109375" bestFit="1" customWidth="1"/>
    <col min="2056" max="2056" width="16.5703125" bestFit="1" customWidth="1"/>
    <col min="2057" max="2057" width="15.85546875" bestFit="1" customWidth="1"/>
    <col min="2058" max="2058" width="17.7109375" customWidth="1"/>
    <col min="2301" max="2301" width="11.42578125" bestFit="1" customWidth="1"/>
    <col min="2302" max="2302" width="5.7109375" bestFit="1" customWidth="1"/>
    <col min="2303" max="2303" width="27" bestFit="1" customWidth="1"/>
    <col min="2304" max="2304" width="23.85546875" customWidth="1"/>
    <col min="2305" max="2305" width="12.140625" customWidth="1"/>
    <col min="2306" max="2307" width="3.140625" customWidth="1"/>
    <col min="2308" max="2308" width="2.42578125" customWidth="1"/>
    <col min="2309" max="2310" width="3.140625" customWidth="1"/>
    <col min="2311" max="2311" width="13.7109375" bestFit="1" customWidth="1"/>
    <col min="2312" max="2312" width="16.5703125" bestFit="1" customWidth="1"/>
    <col min="2313" max="2313" width="15.85546875" bestFit="1" customWidth="1"/>
    <col min="2314" max="2314" width="17.7109375" customWidth="1"/>
    <col min="2557" max="2557" width="11.42578125" bestFit="1" customWidth="1"/>
    <col min="2558" max="2558" width="5.7109375" bestFit="1" customWidth="1"/>
    <col min="2559" max="2559" width="27" bestFit="1" customWidth="1"/>
    <col min="2560" max="2560" width="23.85546875" customWidth="1"/>
    <col min="2561" max="2561" width="12.140625" customWidth="1"/>
    <col min="2562" max="2563" width="3.140625" customWidth="1"/>
    <col min="2564" max="2564" width="2.42578125" customWidth="1"/>
    <col min="2565" max="2566" width="3.140625" customWidth="1"/>
    <col min="2567" max="2567" width="13.7109375" bestFit="1" customWidth="1"/>
    <col min="2568" max="2568" width="16.5703125" bestFit="1" customWidth="1"/>
    <col min="2569" max="2569" width="15.85546875" bestFit="1" customWidth="1"/>
    <col min="2570" max="2570" width="17.7109375" customWidth="1"/>
    <col min="2813" max="2813" width="11.42578125" bestFit="1" customWidth="1"/>
    <col min="2814" max="2814" width="5.7109375" bestFit="1" customWidth="1"/>
    <col min="2815" max="2815" width="27" bestFit="1" customWidth="1"/>
    <col min="2816" max="2816" width="23.85546875" customWidth="1"/>
    <col min="2817" max="2817" width="12.140625" customWidth="1"/>
    <col min="2818" max="2819" width="3.140625" customWidth="1"/>
    <col min="2820" max="2820" width="2.42578125" customWidth="1"/>
    <col min="2821" max="2822" width="3.140625" customWidth="1"/>
    <col min="2823" max="2823" width="13.7109375" bestFit="1" customWidth="1"/>
    <col min="2824" max="2824" width="16.5703125" bestFit="1" customWidth="1"/>
    <col min="2825" max="2825" width="15.85546875" bestFit="1" customWidth="1"/>
    <col min="2826" max="2826" width="17.7109375" customWidth="1"/>
    <col min="3069" max="3069" width="11.42578125" bestFit="1" customWidth="1"/>
    <col min="3070" max="3070" width="5.7109375" bestFit="1" customWidth="1"/>
    <col min="3071" max="3071" width="27" bestFit="1" customWidth="1"/>
    <col min="3072" max="3072" width="23.85546875" customWidth="1"/>
    <col min="3073" max="3073" width="12.140625" customWidth="1"/>
    <col min="3074" max="3075" width="3.140625" customWidth="1"/>
    <col min="3076" max="3076" width="2.42578125" customWidth="1"/>
    <col min="3077" max="3078" width="3.140625" customWidth="1"/>
    <col min="3079" max="3079" width="13.7109375" bestFit="1" customWidth="1"/>
    <col min="3080" max="3080" width="16.5703125" bestFit="1" customWidth="1"/>
    <col min="3081" max="3081" width="15.85546875" bestFit="1" customWidth="1"/>
    <col min="3082" max="3082" width="17.7109375" customWidth="1"/>
    <col min="3325" max="3325" width="11.42578125" bestFit="1" customWidth="1"/>
    <col min="3326" max="3326" width="5.7109375" bestFit="1" customWidth="1"/>
    <col min="3327" max="3327" width="27" bestFit="1" customWidth="1"/>
    <col min="3328" max="3328" width="23.85546875" customWidth="1"/>
    <col min="3329" max="3329" width="12.140625" customWidth="1"/>
    <col min="3330" max="3331" width="3.140625" customWidth="1"/>
    <col min="3332" max="3332" width="2.42578125" customWidth="1"/>
    <col min="3333" max="3334" width="3.140625" customWidth="1"/>
    <col min="3335" max="3335" width="13.7109375" bestFit="1" customWidth="1"/>
    <col min="3336" max="3336" width="16.5703125" bestFit="1" customWidth="1"/>
    <col min="3337" max="3337" width="15.85546875" bestFit="1" customWidth="1"/>
    <col min="3338" max="3338" width="17.7109375" customWidth="1"/>
    <col min="3581" max="3581" width="11.42578125" bestFit="1" customWidth="1"/>
    <col min="3582" max="3582" width="5.7109375" bestFit="1" customWidth="1"/>
    <col min="3583" max="3583" width="27" bestFit="1" customWidth="1"/>
    <col min="3584" max="3584" width="23.85546875" customWidth="1"/>
    <col min="3585" max="3585" width="12.140625" customWidth="1"/>
    <col min="3586" max="3587" width="3.140625" customWidth="1"/>
    <col min="3588" max="3588" width="2.42578125" customWidth="1"/>
    <col min="3589" max="3590" width="3.140625" customWidth="1"/>
    <col min="3591" max="3591" width="13.7109375" bestFit="1" customWidth="1"/>
    <col min="3592" max="3592" width="16.5703125" bestFit="1" customWidth="1"/>
    <col min="3593" max="3593" width="15.85546875" bestFit="1" customWidth="1"/>
    <col min="3594" max="3594" width="17.7109375" customWidth="1"/>
    <col min="3837" max="3837" width="11.42578125" bestFit="1" customWidth="1"/>
    <col min="3838" max="3838" width="5.7109375" bestFit="1" customWidth="1"/>
    <col min="3839" max="3839" width="27" bestFit="1" customWidth="1"/>
    <col min="3840" max="3840" width="23.85546875" customWidth="1"/>
    <col min="3841" max="3841" width="12.140625" customWidth="1"/>
    <col min="3842" max="3843" width="3.140625" customWidth="1"/>
    <col min="3844" max="3844" width="2.42578125" customWidth="1"/>
    <col min="3845" max="3846" width="3.140625" customWidth="1"/>
    <col min="3847" max="3847" width="13.7109375" bestFit="1" customWidth="1"/>
    <col min="3848" max="3848" width="16.5703125" bestFit="1" customWidth="1"/>
    <col min="3849" max="3849" width="15.85546875" bestFit="1" customWidth="1"/>
    <col min="3850" max="3850" width="17.7109375" customWidth="1"/>
    <col min="4093" max="4093" width="11.42578125" bestFit="1" customWidth="1"/>
    <col min="4094" max="4094" width="5.7109375" bestFit="1" customWidth="1"/>
    <col min="4095" max="4095" width="27" bestFit="1" customWidth="1"/>
    <col min="4096" max="4096" width="23.85546875" customWidth="1"/>
    <col min="4097" max="4097" width="12.140625" customWidth="1"/>
    <col min="4098" max="4099" width="3.140625" customWidth="1"/>
    <col min="4100" max="4100" width="2.42578125" customWidth="1"/>
    <col min="4101" max="4102" width="3.140625" customWidth="1"/>
    <col min="4103" max="4103" width="13.7109375" bestFit="1" customWidth="1"/>
    <col min="4104" max="4104" width="16.5703125" bestFit="1" customWidth="1"/>
    <col min="4105" max="4105" width="15.85546875" bestFit="1" customWidth="1"/>
    <col min="4106" max="4106" width="17.7109375" customWidth="1"/>
    <col min="4349" max="4349" width="11.42578125" bestFit="1" customWidth="1"/>
    <col min="4350" max="4350" width="5.7109375" bestFit="1" customWidth="1"/>
    <col min="4351" max="4351" width="27" bestFit="1" customWidth="1"/>
    <col min="4352" max="4352" width="23.85546875" customWidth="1"/>
    <col min="4353" max="4353" width="12.140625" customWidth="1"/>
    <col min="4354" max="4355" width="3.140625" customWidth="1"/>
    <col min="4356" max="4356" width="2.42578125" customWidth="1"/>
    <col min="4357" max="4358" width="3.140625" customWidth="1"/>
    <col min="4359" max="4359" width="13.7109375" bestFit="1" customWidth="1"/>
    <col min="4360" max="4360" width="16.5703125" bestFit="1" customWidth="1"/>
    <col min="4361" max="4361" width="15.85546875" bestFit="1" customWidth="1"/>
    <col min="4362" max="4362" width="17.7109375" customWidth="1"/>
    <col min="4605" max="4605" width="11.42578125" bestFit="1" customWidth="1"/>
    <col min="4606" max="4606" width="5.7109375" bestFit="1" customWidth="1"/>
    <col min="4607" max="4607" width="27" bestFit="1" customWidth="1"/>
    <col min="4608" max="4608" width="23.85546875" customWidth="1"/>
    <col min="4609" max="4609" width="12.140625" customWidth="1"/>
    <col min="4610" max="4611" width="3.140625" customWidth="1"/>
    <col min="4612" max="4612" width="2.42578125" customWidth="1"/>
    <col min="4613" max="4614" width="3.140625" customWidth="1"/>
    <col min="4615" max="4615" width="13.7109375" bestFit="1" customWidth="1"/>
    <col min="4616" max="4616" width="16.5703125" bestFit="1" customWidth="1"/>
    <col min="4617" max="4617" width="15.85546875" bestFit="1" customWidth="1"/>
    <col min="4618" max="4618" width="17.7109375" customWidth="1"/>
    <col min="4861" max="4861" width="11.42578125" bestFit="1" customWidth="1"/>
    <col min="4862" max="4862" width="5.7109375" bestFit="1" customWidth="1"/>
    <col min="4863" max="4863" width="27" bestFit="1" customWidth="1"/>
    <col min="4864" max="4864" width="23.85546875" customWidth="1"/>
    <col min="4865" max="4865" width="12.140625" customWidth="1"/>
    <col min="4866" max="4867" width="3.140625" customWidth="1"/>
    <col min="4868" max="4868" width="2.42578125" customWidth="1"/>
    <col min="4869" max="4870" width="3.140625" customWidth="1"/>
    <col min="4871" max="4871" width="13.7109375" bestFit="1" customWidth="1"/>
    <col min="4872" max="4872" width="16.5703125" bestFit="1" customWidth="1"/>
    <col min="4873" max="4873" width="15.85546875" bestFit="1" customWidth="1"/>
    <col min="4874" max="4874" width="17.7109375" customWidth="1"/>
    <col min="5117" max="5117" width="11.42578125" bestFit="1" customWidth="1"/>
    <col min="5118" max="5118" width="5.7109375" bestFit="1" customWidth="1"/>
    <col min="5119" max="5119" width="27" bestFit="1" customWidth="1"/>
    <col min="5120" max="5120" width="23.85546875" customWidth="1"/>
    <col min="5121" max="5121" width="12.140625" customWidth="1"/>
    <col min="5122" max="5123" width="3.140625" customWidth="1"/>
    <col min="5124" max="5124" width="2.42578125" customWidth="1"/>
    <col min="5125" max="5126" width="3.140625" customWidth="1"/>
    <col min="5127" max="5127" width="13.7109375" bestFit="1" customWidth="1"/>
    <col min="5128" max="5128" width="16.5703125" bestFit="1" customWidth="1"/>
    <col min="5129" max="5129" width="15.85546875" bestFit="1" customWidth="1"/>
    <col min="5130" max="5130" width="17.7109375" customWidth="1"/>
    <col min="5373" max="5373" width="11.42578125" bestFit="1" customWidth="1"/>
    <col min="5374" max="5374" width="5.7109375" bestFit="1" customWidth="1"/>
    <col min="5375" max="5375" width="27" bestFit="1" customWidth="1"/>
    <col min="5376" max="5376" width="23.85546875" customWidth="1"/>
    <col min="5377" max="5377" width="12.140625" customWidth="1"/>
    <col min="5378" max="5379" width="3.140625" customWidth="1"/>
    <col min="5380" max="5380" width="2.42578125" customWidth="1"/>
    <col min="5381" max="5382" width="3.140625" customWidth="1"/>
    <col min="5383" max="5383" width="13.7109375" bestFit="1" customWidth="1"/>
    <col min="5384" max="5384" width="16.5703125" bestFit="1" customWidth="1"/>
    <col min="5385" max="5385" width="15.85546875" bestFit="1" customWidth="1"/>
    <col min="5386" max="5386" width="17.7109375" customWidth="1"/>
    <col min="5629" max="5629" width="11.42578125" bestFit="1" customWidth="1"/>
    <col min="5630" max="5630" width="5.7109375" bestFit="1" customWidth="1"/>
    <col min="5631" max="5631" width="27" bestFit="1" customWidth="1"/>
    <col min="5632" max="5632" width="23.85546875" customWidth="1"/>
    <col min="5633" max="5633" width="12.140625" customWidth="1"/>
    <col min="5634" max="5635" width="3.140625" customWidth="1"/>
    <col min="5636" max="5636" width="2.42578125" customWidth="1"/>
    <col min="5637" max="5638" width="3.140625" customWidth="1"/>
    <col min="5639" max="5639" width="13.7109375" bestFit="1" customWidth="1"/>
    <col min="5640" max="5640" width="16.5703125" bestFit="1" customWidth="1"/>
    <col min="5641" max="5641" width="15.85546875" bestFit="1" customWidth="1"/>
    <col min="5642" max="5642" width="17.7109375" customWidth="1"/>
    <col min="5885" max="5885" width="11.42578125" bestFit="1" customWidth="1"/>
    <col min="5886" max="5886" width="5.7109375" bestFit="1" customWidth="1"/>
    <col min="5887" max="5887" width="27" bestFit="1" customWidth="1"/>
    <col min="5888" max="5888" width="23.85546875" customWidth="1"/>
    <col min="5889" max="5889" width="12.140625" customWidth="1"/>
    <col min="5890" max="5891" width="3.140625" customWidth="1"/>
    <col min="5892" max="5892" width="2.42578125" customWidth="1"/>
    <col min="5893" max="5894" width="3.140625" customWidth="1"/>
    <col min="5895" max="5895" width="13.7109375" bestFit="1" customWidth="1"/>
    <col min="5896" max="5896" width="16.5703125" bestFit="1" customWidth="1"/>
    <col min="5897" max="5897" width="15.85546875" bestFit="1" customWidth="1"/>
    <col min="5898" max="5898" width="17.7109375" customWidth="1"/>
    <col min="6141" max="6141" width="11.42578125" bestFit="1" customWidth="1"/>
    <col min="6142" max="6142" width="5.7109375" bestFit="1" customWidth="1"/>
    <col min="6143" max="6143" width="27" bestFit="1" customWidth="1"/>
    <col min="6144" max="6144" width="23.85546875" customWidth="1"/>
    <col min="6145" max="6145" width="12.140625" customWidth="1"/>
    <col min="6146" max="6147" width="3.140625" customWidth="1"/>
    <col min="6148" max="6148" width="2.42578125" customWidth="1"/>
    <col min="6149" max="6150" width="3.140625" customWidth="1"/>
    <col min="6151" max="6151" width="13.7109375" bestFit="1" customWidth="1"/>
    <col min="6152" max="6152" width="16.5703125" bestFit="1" customWidth="1"/>
    <col min="6153" max="6153" width="15.85546875" bestFit="1" customWidth="1"/>
    <col min="6154" max="6154" width="17.7109375" customWidth="1"/>
    <col min="6397" max="6397" width="11.42578125" bestFit="1" customWidth="1"/>
    <col min="6398" max="6398" width="5.7109375" bestFit="1" customWidth="1"/>
    <col min="6399" max="6399" width="27" bestFit="1" customWidth="1"/>
    <col min="6400" max="6400" width="23.85546875" customWidth="1"/>
    <col min="6401" max="6401" width="12.140625" customWidth="1"/>
    <col min="6402" max="6403" width="3.140625" customWidth="1"/>
    <col min="6404" max="6404" width="2.42578125" customWidth="1"/>
    <col min="6405" max="6406" width="3.140625" customWidth="1"/>
    <col min="6407" max="6407" width="13.7109375" bestFit="1" customWidth="1"/>
    <col min="6408" max="6408" width="16.5703125" bestFit="1" customWidth="1"/>
    <col min="6409" max="6409" width="15.85546875" bestFit="1" customWidth="1"/>
    <col min="6410" max="6410" width="17.7109375" customWidth="1"/>
    <col min="6653" max="6653" width="11.42578125" bestFit="1" customWidth="1"/>
    <col min="6654" max="6654" width="5.7109375" bestFit="1" customWidth="1"/>
    <col min="6655" max="6655" width="27" bestFit="1" customWidth="1"/>
    <col min="6656" max="6656" width="23.85546875" customWidth="1"/>
    <col min="6657" max="6657" width="12.140625" customWidth="1"/>
    <col min="6658" max="6659" width="3.140625" customWidth="1"/>
    <col min="6660" max="6660" width="2.42578125" customWidth="1"/>
    <col min="6661" max="6662" width="3.140625" customWidth="1"/>
    <col min="6663" max="6663" width="13.7109375" bestFit="1" customWidth="1"/>
    <col min="6664" max="6664" width="16.5703125" bestFit="1" customWidth="1"/>
    <col min="6665" max="6665" width="15.85546875" bestFit="1" customWidth="1"/>
    <col min="6666" max="6666" width="17.7109375" customWidth="1"/>
    <col min="6909" max="6909" width="11.42578125" bestFit="1" customWidth="1"/>
    <col min="6910" max="6910" width="5.7109375" bestFit="1" customWidth="1"/>
    <col min="6911" max="6911" width="27" bestFit="1" customWidth="1"/>
    <col min="6912" max="6912" width="23.85546875" customWidth="1"/>
    <col min="6913" max="6913" width="12.140625" customWidth="1"/>
    <col min="6914" max="6915" width="3.140625" customWidth="1"/>
    <col min="6916" max="6916" width="2.42578125" customWidth="1"/>
    <col min="6917" max="6918" width="3.140625" customWidth="1"/>
    <col min="6919" max="6919" width="13.7109375" bestFit="1" customWidth="1"/>
    <col min="6920" max="6920" width="16.5703125" bestFit="1" customWidth="1"/>
    <col min="6921" max="6921" width="15.85546875" bestFit="1" customWidth="1"/>
    <col min="6922" max="6922" width="17.7109375" customWidth="1"/>
    <col min="7165" max="7165" width="11.42578125" bestFit="1" customWidth="1"/>
    <col min="7166" max="7166" width="5.7109375" bestFit="1" customWidth="1"/>
    <col min="7167" max="7167" width="27" bestFit="1" customWidth="1"/>
    <col min="7168" max="7168" width="23.85546875" customWidth="1"/>
    <col min="7169" max="7169" width="12.140625" customWidth="1"/>
    <col min="7170" max="7171" width="3.140625" customWidth="1"/>
    <col min="7172" max="7172" width="2.42578125" customWidth="1"/>
    <col min="7173" max="7174" width="3.140625" customWidth="1"/>
    <col min="7175" max="7175" width="13.7109375" bestFit="1" customWidth="1"/>
    <col min="7176" max="7176" width="16.5703125" bestFit="1" customWidth="1"/>
    <col min="7177" max="7177" width="15.85546875" bestFit="1" customWidth="1"/>
    <col min="7178" max="7178" width="17.7109375" customWidth="1"/>
    <col min="7421" max="7421" width="11.42578125" bestFit="1" customWidth="1"/>
    <col min="7422" max="7422" width="5.7109375" bestFit="1" customWidth="1"/>
    <col min="7423" max="7423" width="27" bestFit="1" customWidth="1"/>
    <col min="7424" max="7424" width="23.85546875" customWidth="1"/>
    <col min="7425" max="7425" width="12.140625" customWidth="1"/>
    <col min="7426" max="7427" width="3.140625" customWidth="1"/>
    <col min="7428" max="7428" width="2.42578125" customWidth="1"/>
    <col min="7429" max="7430" width="3.140625" customWidth="1"/>
    <col min="7431" max="7431" width="13.7109375" bestFit="1" customWidth="1"/>
    <col min="7432" max="7432" width="16.5703125" bestFit="1" customWidth="1"/>
    <col min="7433" max="7433" width="15.85546875" bestFit="1" customWidth="1"/>
    <col min="7434" max="7434" width="17.7109375" customWidth="1"/>
    <col min="7677" max="7677" width="11.42578125" bestFit="1" customWidth="1"/>
    <col min="7678" max="7678" width="5.7109375" bestFit="1" customWidth="1"/>
    <col min="7679" max="7679" width="27" bestFit="1" customWidth="1"/>
    <col min="7680" max="7680" width="23.85546875" customWidth="1"/>
    <col min="7681" max="7681" width="12.140625" customWidth="1"/>
    <col min="7682" max="7683" width="3.140625" customWidth="1"/>
    <col min="7684" max="7684" width="2.42578125" customWidth="1"/>
    <col min="7685" max="7686" width="3.140625" customWidth="1"/>
    <col min="7687" max="7687" width="13.7109375" bestFit="1" customWidth="1"/>
    <col min="7688" max="7688" width="16.5703125" bestFit="1" customWidth="1"/>
    <col min="7689" max="7689" width="15.85546875" bestFit="1" customWidth="1"/>
    <col min="7690" max="7690" width="17.7109375" customWidth="1"/>
    <col min="7933" max="7933" width="11.42578125" bestFit="1" customWidth="1"/>
    <col min="7934" max="7934" width="5.7109375" bestFit="1" customWidth="1"/>
    <col min="7935" max="7935" width="27" bestFit="1" customWidth="1"/>
    <col min="7936" max="7936" width="23.85546875" customWidth="1"/>
    <col min="7937" max="7937" width="12.140625" customWidth="1"/>
    <col min="7938" max="7939" width="3.140625" customWidth="1"/>
    <col min="7940" max="7940" width="2.42578125" customWidth="1"/>
    <col min="7941" max="7942" width="3.140625" customWidth="1"/>
    <col min="7943" max="7943" width="13.7109375" bestFit="1" customWidth="1"/>
    <col min="7944" max="7944" width="16.5703125" bestFit="1" customWidth="1"/>
    <col min="7945" max="7945" width="15.85546875" bestFit="1" customWidth="1"/>
    <col min="7946" max="7946" width="17.7109375" customWidth="1"/>
    <col min="8189" max="8189" width="11.42578125" bestFit="1" customWidth="1"/>
    <col min="8190" max="8190" width="5.7109375" bestFit="1" customWidth="1"/>
    <col min="8191" max="8191" width="27" bestFit="1" customWidth="1"/>
    <col min="8192" max="8192" width="23.85546875" customWidth="1"/>
    <col min="8193" max="8193" width="12.140625" customWidth="1"/>
    <col min="8194" max="8195" width="3.140625" customWidth="1"/>
    <col min="8196" max="8196" width="2.42578125" customWidth="1"/>
    <col min="8197" max="8198" width="3.140625" customWidth="1"/>
    <col min="8199" max="8199" width="13.7109375" bestFit="1" customWidth="1"/>
    <col min="8200" max="8200" width="16.5703125" bestFit="1" customWidth="1"/>
    <col min="8201" max="8201" width="15.85546875" bestFit="1" customWidth="1"/>
    <col min="8202" max="8202" width="17.7109375" customWidth="1"/>
    <col min="8445" max="8445" width="11.42578125" bestFit="1" customWidth="1"/>
    <col min="8446" max="8446" width="5.7109375" bestFit="1" customWidth="1"/>
    <col min="8447" max="8447" width="27" bestFit="1" customWidth="1"/>
    <col min="8448" max="8448" width="23.85546875" customWidth="1"/>
    <col min="8449" max="8449" width="12.140625" customWidth="1"/>
    <col min="8450" max="8451" width="3.140625" customWidth="1"/>
    <col min="8452" max="8452" width="2.42578125" customWidth="1"/>
    <col min="8453" max="8454" width="3.140625" customWidth="1"/>
    <col min="8455" max="8455" width="13.7109375" bestFit="1" customWidth="1"/>
    <col min="8456" max="8456" width="16.5703125" bestFit="1" customWidth="1"/>
    <col min="8457" max="8457" width="15.85546875" bestFit="1" customWidth="1"/>
    <col min="8458" max="8458" width="17.7109375" customWidth="1"/>
    <col min="8701" max="8701" width="11.42578125" bestFit="1" customWidth="1"/>
    <col min="8702" max="8702" width="5.7109375" bestFit="1" customWidth="1"/>
    <col min="8703" max="8703" width="27" bestFit="1" customWidth="1"/>
    <col min="8704" max="8704" width="23.85546875" customWidth="1"/>
    <col min="8705" max="8705" width="12.140625" customWidth="1"/>
    <col min="8706" max="8707" width="3.140625" customWidth="1"/>
    <col min="8708" max="8708" width="2.42578125" customWidth="1"/>
    <col min="8709" max="8710" width="3.140625" customWidth="1"/>
    <col min="8711" max="8711" width="13.7109375" bestFit="1" customWidth="1"/>
    <col min="8712" max="8712" width="16.5703125" bestFit="1" customWidth="1"/>
    <col min="8713" max="8713" width="15.85546875" bestFit="1" customWidth="1"/>
    <col min="8714" max="8714" width="17.7109375" customWidth="1"/>
    <col min="8957" max="8957" width="11.42578125" bestFit="1" customWidth="1"/>
    <col min="8958" max="8958" width="5.7109375" bestFit="1" customWidth="1"/>
    <col min="8959" max="8959" width="27" bestFit="1" customWidth="1"/>
    <col min="8960" max="8960" width="23.85546875" customWidth="1"/>
    <col min="8961" max="8961" width="12.140625" customWidth="1"/>
    <col min="8962" max="8963" width="3.140625" customWidth="1"/>
    <col min="8964" max="8964" width="2.42578125" customWidth="1"/>
    <col min="8965" max="8966" width="3.140625" customWidth="1"/>
    <col min="8967" max="8967" width="13.7109375" bestFit="1" customWidth="1"/>
    <col min="8968" max="8968" width="16.5703125" bestFit="1" customWidth="1"/>
    <col min="8969" max="8969" width="15.85546875" bestFit="1" customWidth="1"/>
    <col min="8970" max="8970" width="17.7109375" customWidth="1"/>
    <col min="9213" max="9213" width="11.42578125" bestFit="1" customWidth="1"/>
    <col min="9214" max="9214" width="5.7109375" bestFit="1" customWidth="1"/>
    <col min="9215" max="9215" width="27" bestFit="1" customWidth="1"/>
    <col min="9216" max="9216" width="23.85546875" customWidth="1"/>
    <col min="9217" max="9217" width="12.140625" customWidth="1"/>
    <col min="9218" max="9219" width="3.140625" customWidth="1"/>
    <col min="9220" max="9220" width="2.42578125" customWidth="1"/>
    <col min="9221" max="9222" width="3.140625" customWidth="1"/>
    <col min="9223" max="9223" width="13.7109375" bestFit="1" customWidth="1"/>
    <col min="9224" max="9224" width="16.5703125" bestFit="1" customWidth="1"/>
    <col min="9225" max="9225" width="15.85546875" bestFit="1" customWidth="1"/>
    <col min="9226" max="9226" width="17.7109375" customWidth="1"/>
    <col min="9469" max="9469" width="11.42578125" bestFit="1" customWidth="1"/>
    <col min="9470" max="9470" width="5.7109375" bestFit="1" customWidth="1"/>
    <col min="9471" max="9471" width="27" bestFit="1" customWidth="1"/>
    <col min="9472" max="9472" width="23.85546875" customWidth="1"/>
    <col min="9473" max="9473" width="12.140625" customWidth="1"/>
    <col min="9474" max="9475" width="3.140625" customWidth="1"/>
    <col min="9476" max="9476" width="2.42578125" customWidth="1"/>
    <col min="9477" max="9478" width="3.140625" customWidth="1"/>
    <col min="9479" max="9479" width="13.7109375" bestFit="1" customWidth="1"/>
    <col min="9480" max="9480" width="16.5703125" bestFit="1" customWidth="1"/>
    <col min="9481" max="9481" width="15.85546875" bestFit="1" customWidth="1"/>
    <col min="9482" max="9482" width="17.7109375" customWidth="1"/>
    <col min="9725" max="9725" width="11.42578125" bestFit="1" customWidth="1"/>
    <col min="9726" max="9726" width="5.7109375" bestFit="1" customWidth="1"/>
    <col min="9727" max="9727" width="27" bestFit="1" customWidth="1"/>
    <col min="9728" max="9728" width="23.85546875" customWidth="1"/>
    <col min="9729" max="9729" width="12.140625" customWidth="1"/>
    <col min="9730" max="9731" width="3.140625" customWidth="1"/>
    <col min="9732" max="9732" width="2.42578125" customWidth="1"/>
    <col min="9733" max="9734" width="3.140625" customWidth="1"/>
    <col min="9735" max="9735" width="13.7109375" bestFit="1" customWidth="1"/>
    <col min="9736" max="9736" width="16.5703125" bestFit="1" customWidth="1"/>
    <col min="9737" max="9737" width="15.85546875" bestFit="1" customWidth="1"/>
    <col min="9738" max="9738" width="17.7109375" customWidth="1"/>
    <col min="9981" max="9981" width="11.42578125" bestFit="1" customWidth="1"/>
    <col min="9982" max="9982" width="5.7109375" bestFit="1" customWidth="1"/>
    <col min="9983" max="9983" width="27" bestFit="1" customWidth="1"/>
    <col min="9984" max="9984" width="23.85546875" customWidth="1"/>
    <col min="9985" max="9985" width="12.140625" customWidth="1"/>
    <col min="9986" max="9987" width="3.140625" customWidth="1"/>
    <col min="9988" max="9988" width="2.42578125" customWidth="1"/>
    <col min="9989" max="9990" width="3.140625" customWidth="1"/>
    <col min="9991" max="9991" width="13.7109375" bestFit="1" customWidth="1"/>
    <col min="9992" max="9992" width="16.5703125" bestFit="1" customWidth="1"/>
    <col min="9993" max="9993" width="15.85546875" bestFit="1" customWidth="1"/>
    <col min="9994" max="9994" width="17.7109375" customWidth="1"/>
    <col min="10237" max="10237" width="11.42578125" bestFit="1" customWidth="1"/>
    <col min="10238" max="10238" width="5.7109375" bestFit="1" customWidth="1"/>
    <col min="10239" max="10239" width="27" bestFit="1" customWidth="1"/>
    <col min="10240" max="10240" width="23.85546875" customWidth="1"/>
    <col min="10241" max="10241" width="12.140625" customWidth="1"/>
    <col min="10242" max="10243" width="3.140625" customWidth="1"/>
    <col min="10244" max="10244" width="2.42578125" customWidth="1"/>
    <col min="10245" max="10246" width="3.140625" customWidth="1"/>
    <col min="10247" max="10247" width="13.7109375" bestFit="1" customWidth="1"/>
    <col min="10248" max="10248" width="16.5703125" bestFit="1" customWidth="1"/>
    <col min="10249" max="10249" width="15.85546875" bestFit="1" customWidth="1"/>
    <col min="10250" max="10250" width="17.7109375" customWidth="1"/>
    <col min="10493" max="10493" width="11.42578125" bestFit="1" customWidth="1"/>
    <col min="10494" max="10494" width="5.7109375" bestFit="1" customWidth="1"/>
    <col min="10495" max="10495" width="27" bestFit="1" customWidth="1"/>
    <col min="10496" max="10496" width="23.85546875" customWidth="1"/>
    <col min="10497" max="10497" width="12.140625" customWidth="1"/>
    <col min="10498" max="10499" width="3.140625" customWidth="1"/>
    <col min="10500" max="10500" width="2.42578125" customWidth="1"/>
    <col min="10501" max="10502" width="3.140625" customWidth="1"/>
    <col min="10503" max="10503" width="13.7109375" bestFit="1" customWidth="1"/>
    <col min="10504" max="10504" width="16.5703125" bestFit="1" customWidth="1"/>
    <col min="10505" max="10505" width="15.85546875" bestFit="1" customWidth="1"/>
    <col min="10506" max="10506" width="17.7109375" customWidth="1"/>
    <col min="10749" max="10749" width="11.42578125" bestFit="1" customWidth="1"/>
    <col min="10750" max="10750" width="5.7109375" bestFit="1" customWidth="1"/>
    <col min="10751" max="10751" width="27" bestFit="1" customWidth="1"/>
    <col min="10752" max="10752" width="23.85546875" customWidth="1"/>
    <col min="10753" max="10753" width="12.140625" customWidth="1"/>
    <col min="10754" max="10755" width="3.140625" customWidth="1"/>
    <col min="10756" max="10756" width="2.42578125" customWidth="1"/>
    <col min="10757" max="10758" width="3.140625" customWidth="1"/>
    <col min="10759" max="10759" width="13.7109375" bestFit="1" customWidth="1"/>
    <col min="10760" max="10760" width="16.5703125" bestFit="1" customWidth="1"/>
    <col min="10761" max="10761" width="15.85546875" bestFit="1" customWidth="1"/>
    <col min="10762" max="10762" width="17.7109375" customWidth="1"/>
    <col min="11005" max="11005" width="11.42578125" bestFit="1" customWidth="1"/>
    <col min="11006" max="11006" width="5.7109375" bestFit="1" customWidth="1"/>
    <col min="11007" max="11007" width="27" bestFit="1" customWidth="1"/>
    <col min="11008" max="11008" width="23.85546875" customWidth="1"/>
    <col min="11009" max="11009" width="12.140625" customWidth="1"/>
    <col min="11010" max="11011" width="3.140625" customWidth="1"/>
    <col min="11012" max="11012" width="2.42578125" customWidth="1"/>
    <col min="11013" max="11014" width="3.140625" customWidth="1"/>
    <col min="11015" max="11015" width="13.7109375" bestFit="1" customWidth="1"/>
    <col min="11016" max="11016" width="16.5703125" bestFit="1" customWidth="1"/>
    <col min="11017" max="11017" width="15.85546875" bestFit="1" customWidth="1"/>
    <col min="11018" max="11018" width="17.7109375" customWidth="1"/>
    <col min="11261" max="11261" width="11.42578125" bestFit="1" customWidth="1"/>
    <col min="11262" max="11262" width="5.7109375" bestFit="1" customWidth="1"/>
    <col min="11263" max="11263" width="27" bestFit="1" customWidth="1"/>
    <col min="11264" max="11264" width="23.85546875" customWidth="1"/>
    <col min="11265" max="11265" width="12.140625" customWidth="1"/>
    <col min="11266" max="11267" width="3.140625" customWidth="1"/>
    <col min="11268" max="11268" width="2.42578125" customWidth="1"/>
    <col min="11269" max="11270" width="3.140625" customWidth="1"/>
    <col min="11271" max="11271" width="13.7109375" bestFit="1" customWidth="1"/>
    <col min="11272" max="11272" width="16.5703125" bestFit="1" customWidth="1"/>
    <col min="11273" max="11273" width="15.85546875" bestFit="1" customWidth="1"/>
    <col min="11274" max="11274" width="17.7109375" customWidth="1"/>
    <col min="11517" max="11517" width="11.42578125" bestFit="1" customWidth="1"/>
    <col min="11518" max="11518" width="5.7109375" bestFit="1" customWidth="1"/>
    <col min="11519" max="11519" width="27" bestFit="1" customWidth="1"/>
    <col min="11520" max="11520" width="23.85546875" customWidth="1"/>
    <col min="11521" max="11521" width="12.140625" customWidth="1"/>
    <col min="11522" max="11523" width="3.140625" customWidth="1"/>
    <col min="11524" max="11524" width="2.42578125" customWidth="1"/>
    <col min="11525" max="11526" width="3.140625" customWidth="1"/>
    <col min="11527" max="11527" width="13.7109375" bestFit="1" customWidth="1"/>
    <col min="11528" max="11528" width="16.5703125" bestFit="1" customWidth="1"/>
    <col min="11529" max="11529" width="15.85546875" bestFit="1" customWidth="1"/>
    <col min="11530" max="11530" width="17.7109375" customWidth="1"/>
    <col min="11773" max="11773" width="11.42578125" bestFit="1" customWidth="1"/>
    <col min="11774" max="11774" width="5.7109375" bestFit="1" customWidth="1"/>
    <col min="11775" max="11775" width="27" bestFit="1" customWidth="1"/>
    <col min="11776" max="11776" width="23.85546875" customWidth="1"/>
    <col min="11777" max="11777" width="12.140625" customWidth="1"/>
    <col min="11778" max="11779" width="3.140625" customWidth="1"/>
    <col min="11780" max="11780" width="2.42578125" customWidth="1"/>
    <col min="11781" max="11782" width="3.140625" customWidth="1"/>
    <col min="11783" max="11783" width="13.7109375" bestFit="1" customWidth="1"/>
    <col min="11784" max="11784" width="16.5703125" bestFit="1" customWidth="1"/>
    <col min="11785" max="11785" width="15.85546875" bestFit="1" customWidth="1"/>
    <col min="11786" max="11786" width="17.7109375" customWidth="1"/>
    <col min="12029" max="12029" width="11.42578125" bestFit="1" customWidth="1"/>
    <col min="12030" max="12030" width="5.7109375" bestFit="1" customWidth="1"/>
    <col min="12031" max="12031" width="27" bestFit="1" customWidth="1"/>
    <col min="12032" max="12032" width="23.85546875" customWidth="1"/>
    <col min="12033" max="12033" width="12.140625" customWidth="1"/>
    <col min="12034" max="12035" width="3.140625" customWidth="1"/>
    <col min="12036" max="12036" width="2.42578125" customWidth="1"/>
    <col min="12037" max="12038" width="3.140625" customWidth="1"/>
    <col min="12039" max="12039" width="13.7109375" bestFit="1" customWidth="1"/>
    <col min="12040" max="12040" width="16.5703125" bestFit="1" customWidth="1"/>
    <col min="12041" max="12041" width="15.85546875" bestFit="1" customWidth="1"/>
    <col min="12042" max="12042" width="17.7109375" customWidth="1"/>
    <col min="12285" max="12285" width="11.42578125" bestFit="1" customWidth="1"/>
    <col min="12286" max="12286" width="5.7109375" bestFit="1" customWidth="1"/>
    <col min="12287" max="12287" width="27" bestFit="1" customWidth="1"/>
    <col min="12288" max="12288" width="23.85546875" customWidth="1"/>
    <col min="12289" max="12289" width="12.140625" customWidth="1"/>
    <col min="12290" max="12291" width="3.140625" customWidth="1"/>
    <col min="12292" max="12292" width="2.42578125" customWidth="1"/>
    <col min="12293" max="12294" width="3.140625" customWidth="1"/>
    <col min="12295" max="12295" width="13.7109375" bestFit="1" customWidth="1"/>
    <col min="12296" max="12296" width="16.5703125" bestFit="1" customWidth="1"/>
    <col min="12297" max="12297" width="15.85546875" bestFit="1" customWidth="1"/>
    <col min="12298" max="12298" width="17.7109375" customWidth="1"/>
    <col min="12541" max="12541" width="11.42578125" bestFit="1" customWidth="1"/>
    <col min="12542" max="12542" width="5.7109375" bestFit="1" customWidth="1"/>
    <col min="12543" max="12543" width="27" bestFit="1" customWidth="1"/>
    <col min="12544" max="12544" width="23.85546875" customWidth="1"/>
    <col min="12545" max="12545" width="12.140625" customWidth="1"/>
    <col min="12546" max="12547" width="3.140625" customWidth="1"/>
    <col min="12548" max="12548" width="2.42578125" customWidth="1"/>
    <col min="12549" max="12550" width="3.140625" customWidth="1"/>
    <col min="12551" max="12551" width="13.7109375" bestFit="1" customWidth="1"/>
    <col min="12552" max="12552" width="16.5703125" bestFit="1" customWidth="1"/>
    <col min="12553" max="12553" width="15.85546875" bestFit="1" customWidth="1"/>
    <col min="12554" max="12554" width="17.7109375" customWidth="1"/>
    <col min="12797" max="12797" width="11.42578125" bestFit="1" customWidth="1"/>
    <col min="12798" max="12798" width="5.7109375" bestFit="1" customWidth="1"/>
    <col min="12799" max="12799" width="27" bestFit="1" customWidth="1"/>
    <col min="12800" max="12800" width="23.85546875" customWidth="1"/>
    <col min="12801" max="12801" width="12.140625" customWidth="1"/>
    <col min="12802" max="12803" width="3.140625" customWidth="1"/>
    <col min="12804" max="12804" width="2.42578125" customWidth="1"/>
    <col min="12805" max="12806" width="3.140625" customWidth="1"/>
    <col min="12807" max="12807" width="13.7109375" bestFit="1" customWidth="1"/>
    <col min="12808" max="12808" width="16.5703125" bestFit="1" customWidth="1"/>
    <col min="12809" max="12809" width="15.85546875" bestFit="1" customWidth="1"/>
    <col min="12810" max="12810" width="17.7109375" customWidth="1"/>
    <col min="13053" max="13053" width="11.42578125" bestFit="1" customWidth="1"/>
    <col min="13054" max="13054" width="5.7109375" bestFit="1" customWidth="1"/>
    <col min="13055" max="13055" width="27" bestFit="1" customWidth="1"/>
    <col min="13056" max="13056" width="23.85546875" customWidth="1"/>
    <col min="13057" max="13057" width="12.140625" customWidth="1"/>
    <col min="13058" max="13059" width="3.140625" customWidth="1"/>
    <col min="13060" max="13060" width="2.42578125" customWidth="1"/>
    <col min="13061" max="13062" width="3.140625" customWidth="1"/>
    <col min="13063" max="13063" width="13.7109375" bestFit="1" customWidth="1"/>
    <col min="13064" max="13064" width="16.5703125" bestFit="1" customWidth="1"/>
    <col min="13065" max="13065" width="15.85546875" bestFit="1" customWidth="1"/>
    <col min="13066" max="13066" width="17.7109375" customWidth="1"/>
    <col min="13309" max="13309" width="11.42578125" bestFit="1" customWidth="1"/>
    <col min="13310" max="13310" width="5.7109375" bestFit="1" customWidth="1"/>
    <col min="13311" max="13311" width="27" bestFit="1" customWidth="1"/>
    <col min="13312" max="13312" width="23.85546875" customWidth="1"/>
    <col min="13313" max="13313" width="12.140625" customWidth="1"/>
    <col min="13314" max="13315" width="3.140625" customWidth="1"/>
    <col min="13316" max="13316" width="2.42578125" customWidth="1"/>
    <col min="13317" max="13318" width="3.140625" customWidth="1"/>
    <col min="13319" max="13319" width="13.7109375" bestFit="1" customWidth="1"/>
    <col min="13320" max="13320" width="16.5703125" bestFit="1" customWidth="1"/>
    <col min="13321" max="13321" width="15.85546875" bestFit="1" customWidth="1"/>
    <col min="13322" max="13322" width="17.7109375" customWidth="1"/>
    <col min="13565" max="13565" width="11.42578125" bestFit="1" customWidth="1"/>
    <col min="13566" max="13566" width="5.7109375" bestFit="1" customWidth="1"/>
    <col min="13567" max="13567" width="27" bestFit="1" customWidth="1"/>
    <col min="13568" max="13568" width="23.85546875" customWidth="1"/>
    <col min="13569" max="13569" width="12.140625" customWidth="1"/>
    <col min="13570" max="13571" width="3.140625" customWidth="1"/>
    <col min="13572" max="13572" width="2.42578125" customWidth="1"/>
    <col min="13573" max="13574" width="3.140625" customWidth="1"/>
    <col min="13575" max="13575" width="13.7109375" bestFit="1" customWidth="1"/>
    <col min="13576" max="13576" width="16.5703125" bestFit="1" customWidth="1"/>
    <col min="13577" max="13577" width="15.85546875" bestFit="1" customWidth="1"/>
    <col min="13578" max="13578" width="17.7109375" customWidth="1"/>
    <col min="13821" max="13821" width="11.42578125" bestFit="1" customWidth="1"/>
    <col min="13822" max="13822" width="5.7109375" bestFit="1" customWidth="1"/>
    <col min="13823" max="13823" width="27" bestFit="1" customWidth="1"/>
    <col min="13824" max="13824" width="23.85546875" customWidth="1"/>
    <col min="13825" max="13825" width="12.140625" customWidth="1"/>
    <col min="13826" max="13827" width="3.140625" customWidth="1"/>
    <col min="13828" max="13828" width="2.42578125" customWidth="1"/>
    <col min="13829" max="13830" width="3.140625" customWidth="1"/>
    <col min="13831" max="13831" width="13.7109375" bestFit="1" customWidth="1"/>
    <col min="13832" max="13832" width="16.5703125" bestFit="1" customWidth="1"/>
    <col min="13833" max="13833" width="15.85546875" bestFit="1" customWidth="1"/>
    <col min="13834" max="13834" width="17.7109375" customWidth="1"/>
    <col min="14077" max="14077" width="11.42578125" bestFit="1" customWidth="1"/>
    <col min="14078" max="14078" width="5.7109375" bestFit="1" customWidth="1"/>
    <col min="14079" max="14079" width="27" bestFit="1" customWidth="1"/>
    <col min="14080" max="14080" width="23.85546875" customWidth="1"/>
    <col min="14081" max="14081" width="12.140625" customWidth="1"/>
    <col min="14082" max="14083" width="3.140625" customWidth="1"/>
    <col min="14084" max="14084" width="2.42578125" customWidth="1"/>
    <col min="14085" max="14086" width="3.140625" customWidth="1"/>
    <col min="14087" max="14087" width="13.7109375" bestFit="1" customWidth="1"/>
    <col min="14088" max="14088" width="16.5703125" bestFit="1" customWidth="1"/>
    <col min="14089" max="14089" width="15.85546875" bestFit="1" customWidth="1"/>
    <col min="14090" max="14090" width="17.7109375" customWidth="1"/>
    <col min="14333" max="14333" width="11.42578125" bestFit="1" customWidth="1"/>
    <col min="14334" max="14334" width="5.7109375" bestFit="1" customWidth="1"/>
    <col min="14335" max="14335" width="27" bestFit="1" customWidth="1"/>
    <col min="14336" max="14336" width="23.85546875" customWidth="1"/>
    <col min="14337" max="14337" width="12.140625" customWidth="1"/>
    <col min="14338" max="14339" width="3.140625" customWidth="1"/>
    <col min="14340" max="14340" width="2.42578125" customWidth="1"/>
    <col min="14341" max="14342" width="3.140625" customWidth="1"/>
    <col min="14343" max="14343" width="13.7109375" bestFit="1" customWidth="1"/>
    <col min="14344" max="14344" width="16.5703125" bestFit="1" customWidth="1"/>
    <col min="14345" max="14345" width="15.85546875" bestFit="1" customWidth="1"/>
    <col min="14346" max="14346" width="17.7109375" customWidth="1"/>
    <col min="14589" max="14589" width="11.42578125" bestFit="1" customWidth="1"/>
    <col min="14590" max="14590" width="5.7109375" bestFit="1" customWidth="1"/>
    <col min="14591" max="14591" width="27" bestFit="1" customWidth="1"/>
    <col min="14592" max="14592" width="23.85546875" customWidth="1"/>
    <col min="14593" max="14593" width="12.140625" customWidth="1"/>
    <col min="14594" max="14595" width="3.140625" customWidth="1"/>
    <col min="14596" max="14596" width="2.42578125" customWidth="1"/>
    <col min="14597" max="14598" width="3.140625" customWidth="1"/>
    <col min="14599" max="14599" width="13.7109375" bestFit="1" customWidth="1"/>
    <col min="14600" max="14600" width="16.5703125" bestFit="1" customWidth="1"/>
    <col min="14601" max="14601" width="15.85546875" bestFit="1" customWidth="1"/>
    <col min="14602" max="14602" width="17.7109375" customWidth="1"/>
    <col min="14845" max="14845" width="11.42578125" bestFit="1" customWidth="1"/>
    <col min="14846" max="14846" width="5.7109375" bestFit="1" customWidth="1"/>
    <col min="14847" max="14847" width="27" bestFit="1" customWidth="1"/>
    <col min="14848" max="14848" width="23.85546875" customWidth="1"/>
    <col min="14849" max="14849" width="12.140625" customWidth="1"/>
    <col min="14850" max="14851" width="3.140625" customWidth="1"/>
    <col min="14852" max="14852" width="2.42578125" customWidth="1"/>
    <col min="14853" max="14854" width="3.140625" customWidth="1"/>
    <col min="14855" max="14855" width="13.7109375" bestFit="1" customWidth="1"/>
    <col min="14856" max="14856" width="16.5703125" bestFit="1" customWidth="1"/>
    <col min="14857" max="14857" width="15.85546875" bestFit="1" customWidth="1"/>
    <col min="14858" max="14858" width="17.7109375" customWidth="1"/>
    <col min="15101" max="15101" width="11.42578125" bestFit="1" customWidth="1"/>
    <col min="15102" max="15102" width="5.7109375" bestFit="1" customWidth="1"/>
    <col min="15103" max="15103" width="27" bestFit="1" customWidth="1"/>
    <col min="15104" max="15104" width="23.85546875" customWidth="1"/>
    <col min="15105" max="15105" width="12.140625" customWidth="1"/>
    <col min="15106" max="15107" width="3.140625" customWidth="1"/>
    <col min="15108" max="15108" width="2.42578125" customWidth="1"/>
    <col min="15109" max="15110" width="3.140625" customWidth="1"/>
    <col min="15111" max="15111" width="13.7109375" bestFit="1" customWidth="1"/>
    <col min="15112" max="15112" width="16.5703125" bestFit="1" customWidth="1"/>
    <col min="15113" max="15113" width="15.85546875" bestFit="1" customWidth="1"/>
    <col min="15114" max="15114" width="17.7109375" customWidth="1"/>
    <col min="15357" max="15357" width="11.42578125" bestFit="1" customWidth="1"/>
    <col min="15358" max="15358" width="5.7109375" bestFit="1" customWidth="1"/>
    <col min="15359" max="15359" width="27" bestFit="1" customWidth="1"/>
    <col min="15360" max="15360" width="23.85546875" customWidth="1"/>
    <col min="15361" max="15361" width="12.140625" customWidth="1"/>
    <col min="15362" max="15363" width="3.140625" customWidth="1"/>
    <col min="15364" max="15364" width="2.42578125" customWidth="1"/>
    <col min="15365" max="15366" width="3.140625" customWidth="1"/>
    <col min="15367" max="15367" width="13.7109375" bestFit="1" customWidth="1"/>
    <col min="15368" max="15368" width="16.5703125" bestFit="1" customWidth="1"/>
    <col min="15369" max="15369" width="15.85546875" bestFit="1" customWidth="1"/>
    <col min="15370" max="15370" width="17.7109375" customWidth="1"/>
    <col min="15613" max="15613" width="11.42578125" bestFit="1" customWidth="1"/>
    <col min="15614" max="15614" width="5.7109375" bestFit="1" customWidth="1"/>
    <col min="15615" max="15615" width="27" bestFit="1" customWidth="1"/>
    <col min="15616" max="15616" width="23.85546875" customWidth="1"/>
    <col min="15617" max="15617" width="12.140625" customWidth="1"/>
    <col min="15618" max="15619" width="3.140625" customWidth="1"/>
    <col min="15620" max="15620" width="2.42578125" customWidth="1"/>
    <col min="15621" max="15622" width="3.140625" customWidth="1"/>
    <col min="15623" max="15623" width="13.7109375" bestFit="1" customWidth="1"/>
    <col min="15624" max="15624" width="16.5703125" bestFit="1" customWidth="1"/>
    <col min="15625" max="15625" width="15.85546875" bestFit="1" customWidth="1"/>
    <col min="15626" max="15626" width="17.7109375" customWidth="1"/>
    <col min="15869" max="15869" width="11.42578125" bestFit="1" customWidth="1"/>
    <col min="15870" max="15870" width="5.7109375" bestFit="1" customWidth="1"/>
    <col min="15871" max="15871" width="27" bestFit="1" customWidth="1"/>
    <col min="15872" max="15872" width="23.85546875" customWidth="1"/>
    <col min="15873" max="15873" width="12.140625" customWidth="1"/>
    <col min="15874" max="15875" width="3.140625" customWidth="1"/>
    <col min="15876" max="15876" width="2.42578125" customWidth="1"/>
    <col min="15877" max="15878" width="3.140625" customWidth="1"/>
    <col min="15879" max="15879" width="13.7109375" bestFit="1" customWidth="1"/>
    <col min="15880" max="15880" width="16.5703125" bestFit="1" customWidth="1"/>
    <col min="15881" max="15881" width="15.85546875" bestFit="1" customWidth="1"/>
    <col min="15882" max="15882" width="17.7109375" customWidth="1"/>
    <col min="16125" max="16125" width="11.42578125" bestFit="1" customWidth="1"/>
    <col min="16126" max="16126" width="5.7109375" bestFit="1" customWidth="1"/>
    <col min="16127" max="16127" width="27" bestFit="1" customWidth="1"/>
    <col min="16128" max="16128" width="23.85546875" customWidth="1"/>
    <col min="16129" max="16129" width="12.140625" customWidth="1"/>
    <col min="16130" max="16131" width="3.140625" customWidth="1"/>
    <col min="16132" max="16132" width="2.42578125" customWidth="1"/>
    <col min="16133" max="16134" width="3.140625" customWidth="1"/>
    <col min="16135" max="16135" width="13.7109375" bestFit="1" customWidth="1"/>
    <col min="16136" max="16136" width="16.5703125" bestFit="1" customWidth="1"/>
    <col min="16137" max="16137" width="15.85546875" bestFit="1" customWidth="1"/>
    <col min="16138" max="16138" width="17.7109375" customWidth="1"/>
  </cols>
  <sheetData>
    <row r="1" spans="1:10" ht="20.100000000000001" customHeight="1" thickBot="1">
      <c r="A1" s="23" t="s">
        <v>328</v>
      </c>
      <c r="B1" s="23" t="s">
        <v>94</v>
      </c>
      <c r="C1" s="23" t="s">
        <v>95</v>
      </c>
      <c r="D1" s="23" t="s">
        <v>399</v>
      </c>
      <c r="E1" s="23" t="s">
        <v>96</v>
      </c>
      <c r="F1" s="23" t="s">
        <v>97</v>
      </c>
      <c r="G1" s="23" t="s">
        <v>98</v>
      </c>
      <c r="H1" s="23" t="s">
        <v>99</v>
      </c>
      <c r="I1" s="23" t="s">
        <v>100</v>
      </c>
      <c r="J1" s="23" t="s">
        <v>101</v>
      </c>
    </row>
    <row r="2" spans="1:10" ht="20.100000000000001" customHeight="1">
      <c r="A2" s="24">
        <v>233322</v>
      </c>
      <c r="B2" s="24">
        <v>621904</v>
      </c>
      <c r="C2" s="25" t="s">
        <v>267</v>
      </c>
      <c r="D2" s="25" t="s">
        <v>372</v>
      </c>
      <c r="E2" s="24">
        <v>16</v>
      </c>
      <c r="F2" s="24">
        <v>3</v>
      </c>
      <c r="G2" s="24">
        <v>5</v>
      </c>
      <c r="H2" s="24">
        <v>1</v>
      </c>
      <c r="I2" s="24">
        <v>7</v>
      </c>
      <c r="J2" s="26">
        <v>484758.63</v>
      </c>
    </row>
    <row r="3" spans="1:10" ht="20.100000000000001" customHeight="1">
      <c r="A3" s="24">
        <v>236136</v>
      </c>
      <c r="B3" s="24">
        <v>621904</v>
      </c>
      <c r="C3" s="25" t="s">
        <v>267</v>
      </c>
      <c r="D3" s="25" t="s">
        <v>372</v>
      </c>
      <c r="E3" s="24">
        <v>16</v>
      </c>
      <c r="F3" s="24">
        <v>3</v>
      </c>
      <c r="G3" s="24">
        <v>5</v>
      </c>
      <c r="H3" s="24">
        <v>1</v>
      </c>
      <c r="I3" s="24">
        <v>7</v>
      </c>
      <c r="J3" s="26">
        <v>624533.49</v>
      </c>
    </row>
    <row r="4" spans="1:10" ht="20.100000000000001" customHeight="1">
      <c r="A4" s="24">
        <v>307675</v>
      </c>
      <c r="B4" s="24">
        <v>621904</v>
      </c>
      <c r="C4" s="25" t="s">
        <v>267</v>
      </c>
      <c r="D4" s="25" t="s">
        <v>372</v>
      </c>
      <c r="E4" s="24">
        <v>16</v>
      </c>
      <c r="F4" s="24">
        <v>3</v>
      </c>
      <c r="G4" s="24">
        <v>5</v>
      </c>
      <c r="H4" s="24">
        <v>1</v>
      </c>
      <c r="I4" s="24">
        <v>7</v>
      </c>
      <c r="J4" s="26">
        <v>936800.24</v>
      </c>
    </row>
    <row r="5" spans="1:10" ht="20.100000000000001" customHeight="1">
      <c r="A5" s="24">
        <v>307685</v>
      </c>
      <c r="B5" s="24">
        <v>621904</v>
      </c>
      <c r="C5" s="25" t="s">
        <v>267</v>
      </c>
      <c r="D5" s="25" t="s">
        <v>372</v>
      </c>
      <c r="E5" s="24">
        <v>16</v>
      </c>
      <c r="F5" s="24">
        <v>3</v>
      </c>
      <c r="G5" s="24">
        <v>5</v>
      </c>
      <c r="H5" s="24">
        <v>1</v>
      </c>
      <c r="I5" s="24">
        <v>7</v>
      </c>
      <c r="J5" s="26">
        <v>1210211.6299999999</v>
      </c>
    </row>
    <row r="6" spans="1:10" ht="20.100000000000001" customHeight="1">
      <c r="A6" s="24">
        <v>216519</v>
      </c>
      <c r="B6" s="24">
        <v>620435</v>
      </c>
      <c r="C6" s="25" t="s">
        <v>210</v>
      </c>
      <c r="D6" s="25" t="s">
        <v>372</v>
      </c>
      <c r="E6" s="24">
        <v>16</v>
      </c>
      <c r="F6" s="24">
        <v>3</v>
      </c>
      <c r="G6" s="24">
        <v>5</v>
      </c>
      <c r="H6" s="24">
        <v>1</v>
      </c>
      <c r="I6" s="24">
        <v>7</v>
      </c>
      <c r="J6" s="26">
        <v>2815822.84</v>
      </c>
    </row>
    <row r="7" spans="1:10" ht="20.100000000000001" customHeight="1">
      <c r="A7" s="24">
        <v>216521</v>
      </c>
      <c r="B7" s="24">
        <v>620435</v>
      </c>
      <c r="C7" s="25" t="s">
        <v>210</v>
      </c>
      <c r="D7" s="25" t="s">
        <v>372</v>
      </c>
      <c r="E7" s="24">
        <v>16</v>
      </c>
      <c r="F7" s="24">
        <v>3</v>
      </c>
      <c r="G7" s="24">
        <v>5</v>
      </c>
      <c r="H7" s="24">
        <v>1</v>
      </c>
      <c r="I7" s="24">
        <v>7</v>
      </c>
      <c r="J7" s="26">
        <v>2815822.84</v>
      </c>
    </row>
    <row r="8" spans="1:10" ht="20.100000000000001" customHeight="1">
      <c r="A8" s="24">
        <v>216525</v>
      </c>
      <c r="B8" s="24">
        <v>620435</v>
      </c>
      <c r="C8" s="25" t="s">
        <v>210</v>
      </c>
      <c r="D8" s="25" t="s">
        <v>372</v>
      </c>
      <c r="E8" s="24">
        <v>16</v>
      </c>
      <c r="F8" s="24">
        <v>3</v>
      </c>
      <c r="G8" s="24">
        <v>5</v>
      </c>
      <c r="H8" s="24">
        <v>1</v>
      </c>
      <c r="I8" s="24">
        <v>7</v>
      </c>
      <c r="J8" s="26">
        <v>2877016.22</v>
      </c>
    </row>
    <row r="9" spans="1:10" ht="20.100000000000001" customHeight="1">
      <c r="A9" s="24">
        <v>216526</v>
      </c>
      <c r="B9" s="24">
        <v>620435</v>
      </c>
      <c r="C9" s="25" t="s">
        <v>210</v>
      </c>
      <c r="D9" s="25" t="s">
        <v>372</v>
      </c>
      <c r="E9" s="24">
        <v>16</v>
      </c>
      <c r="F9" s="24">
        <v>3</v>
      </c>
      <c r="G9" s="24">
        <v>5</v>
      </c>
      <c r="H9" s="24">
        <v>1</v>
      </c>
      <c r="I9" s="24">
        <v>7</v>
      </c>
      <c r="J9" s="26">
        <v>1960443.32</v>
      </c>
    </row>
    <row r="10" spans="1:10" ht="20.100000000000001" customHeight="1">
      <c r="A10" s="24">
        <v>307687</v>
      </c>
      <c r="B10" s="24">
        <v>620435</v>
      </c>
      <c r="C10" s="25" t="s">
        <v>210</v>
      </c>
      <c r="D10" s="25" t="s">
        <v>372</v>
      </c>
      <c r="E10" s="24">
        <v>16</v>
      </c>
      <c r="F10" s="24">
        <v>3</v>
      </c>
      <c r="G10" s="24">
        <v>5</v>
      </c>
      <c r="H10" s="24">
        <v>1</v>
      </c>
      <c r="I10" s="24">
        <v>7</v>
      </c>
      <c r="J10" s="26">
        <v>4223734.26</v>
      </c>
    </row>
    <row r="11" spans="1:10" ht="20.100000000000001" customHeight="1">
      <c r="A11" s="24">
        <v>307690</v>
      </c>
      <c r="B11" s="24">
        <v>620435</v>
      </c>
      <c r="C11" s="25" t="s">
        <v>210</v>
      </c>
      <c r="D11" s="25" t="s">
        <v>372</v>
      </c>
      <c r="E11" s="24">
        <v>16</v>
      </c>
      <c r="F11" s="24">
        <v>3</v>
      </c>
      <c r="G11" s="24">
        <v>5</v>
      </c>
      <c r="H11" s="24">
        <v>1</v>
      </c>
      <c r="I11" s="24">
        <v>7</v>
      </c>
      <c r="J11" s="26">
        <v>8815508.25</v>
      </c>
    </row>
    <row r="12" spans="1:10" ht="20.100000000000001" customHeight="1">
      <c r="A12" s="24">
        <v>307702</v>
      </c>
      <c r="B12" s="24">
        <v>620435</v>
      </c>
      <c r="C12" s="25" t="s">
        <v>210</v>
      </c>
      <c r="D12" s="25" t="s">
        <v>372</v>
      </c>
      <c r="E12" s="24">
        <v>16</v>
      </c>
      <c r="F12" s="24">
        <v>3</v>
      </c>
      <c r="G12" s="24">
        <v>5</v>
      </c>
      <c r="H12" s="24">
        <v>1</v>
      </c>
      <c r="I12" s="24">
        <v>7</v>
      </c>
      <c r="J12" s="26">
        <v>4223734.26</v>
      </c>
    </row>
    <row r="13" spans="1:10" ht="20.100000000000001" customHeight="1">
      <c r="A13" s="24">
        <v>307704</v>
      </c>
      <c r="B13" s="24">
        <v>620435</v>
      </c>
      <c r="C13" s="25" t="s">
        <v>210</v>
      </c>
      <c r="D13" s="25" t="s">
        <v>372</v>
      </c>
      <c r="E13" s="24">
        <v>16</v>
      </c>
      <c r="F13" s="24">
        <v>3</v>
      </c>
      <c r="G13" s="24">
        <v>5</v>
      </c>
      <c r="H13" s="24">
        <v>1</v>
      </c>
      <c r="I13" s="24">
        <v>7</v>
      </c>
      <c r="J13" s="26">
        <v>7109618.3600000003</v>
      </c>
    </row>
    <row r="14" spans="1:10" ht="20.100000000000001" customHeight="1">
      <c r="A14" s="24">
        <v>231581</v>
      </c>
      <c r="B14" s="24">
        <v>621673</v>
      </c>
      <c r="C14" s="25" t="s">
        <v>264</v>
      </c>
      <c r="D14" s="25" t="s">
        <v>372</v>
      </c>
      <c r="E14" s="24">
        <v>16</v>
      </c>
      <c r="F14" s="24">
        <v>3</v>
      </c>
      <c r="G14" s="24">
        <v>5</v>
      </c>
      <c r="H14" s="24">
        <v>1</v>
      </c>
      <c r="I14" s="24">
        <v>7</v>
      </c>
      <c r="J14" s="26">
        <v>92037.65</v>
      </c>
    </row>
    <row r="15" spans="1:10" ht="20.100000000000001" customHeight="1">
      <c r="A15" s="24">
        <v>231582</v>
      </c>
      <c r="B15" s="24">
        <v>621673</v>
      </c>
      <c r="C15" s="25" t="s">
        <v>264</v>
      </c>
      <c r="D15" s="25" t="s">
        <v>372</v>
      </c>
      <c r="E15" s="24">
        <v>16</v>
      </c>
      <c r="F15" s="24">
        <v>3</v>
      </c>
      <c r="G15" s="24">
        <v>5</v>
      </c>
      <c r="H15" s="24">
        <v>1</v>
      </c>
      <c r="I15" s="24">
        <v>7</v>
      </c>
      <c r="J15" s="26">
        <v>127472.44</v>
      </c>
    </row>
    <row r="16" spans="1:10" ht="20.100000000000001" customHeight="1">
      <c r="A16" s="24">
        <v>231584</v>
      </c>
      <c r="B16" s="24">
        <v>621673</v>
      </c>
      <c r="C16" s="25" t="s">
        <v>264</v>
      </c>
      <c r="D16" s="25" t="s">
        <v>372</v>
      </c>
      <c r="E16" s="24">
        <v>16</v>
      </c>
      <c r="F16" s="24">
        <v>3</v>
      </c>
      <c r="G16" s="24">
        <v>5</v>
      </c>
      <c r="H16" s="24">
        <v>1</v>
      </c>
      <c r="I16" s="24">
        <v>7</v>
      </c>
      <c r="J16" s="26">
        <v>127472.44</v>
      </c>
    </row>
    <row r="17" spans="1:10" ht="20.100000000000001" customHeight="1">
      <c r="A17" s="24">
        <v>231592</v>
      </c>
      <c r="B17" s="24">
        <v>621673</v>
      </c>
      <c r="C17" s="25" t="s">
        <v>264</v>
      </c>
      <c r="D17" s="25" t="s">
        <v>372</v>
      </c>
      <c r="E17" s="24">
        <v>16</v>
      </c>
      <c r="F17" s="24">
        <v>3</v>
      </c>
      <c r="G17" s="24">
        <v>5</v>
      </c>
      <c r="H17" s="24">
        <v>1</v>
      </c>
      <c r="I17" s="24">
        <v>7</v>
      </c>
      <c r="J17" s="26">
        <v>86513.25</v>
      </c>
    </row>
    <row r="18" spans="1:10" ht="20.100000000000001" customHeight="1">
      <c r="A18" s="24">
        <v>309514</v>
      </c>
      <c r="B18" s="24">
        <v>621673</v>
      </c>
      <c r="C18" s="25" t="s">
        <v>264</v>
      </c>
      <c r="D18" s="25" t="s">
        <v>372</v>
      </c>
      <c r="E18" s="24">
        <v>16</v>
      </c>
      <c r="F18" s="24">
        <v>3</v>
      </c>
      <c r="G18" s="24">
        <v>5</v>
      </c>
      <c r="H18" s="24">
        <v>1</v>
      </c>
      <c r="I18" s="24">
        <v>7</v>
      </c>
      <c r="J18" s="26">
        <v>186363.19</v>
      </c>
    </row>
    <row r="19" spans="1:10" ht="20.100000000000001" customHeight="1">
      <c r="A19" s="24">
        <v>309540</v>
      </c>
      <c r="B19" s="24">
        <v>621673</v>
      </c>
      <c r="C19" s="25" t="s">
        <v>264</v>
      </c>
      <c r="D19" s="25" t="s">
        <v>372</v>
      </c>
      <c r="E19" s="24">
        <v>16</v>
      </c>
      <c r="F19" s="24">
        <v>3</v>
      </c>
      <c r="G19" s="24">
        <v>5</v>
      </c>
      <c r="H19" s="24">
        <v>1</v>
      </c>
      <c r="I19" s="24">
        <v>7</v>
      </c>
      <c r="J19" s="26">
        <v>201801.76</v>
      </c>
    </row>
    <row r="20" spans="1:10" ht="20.100000000000001" customHeight="1">
      <c r="A20" s="24">
        <v>309545</v>
      </c>
      <c r="B20" s="24">
        <v>621673</v>
      </c>
      <c r="C20" s="25" t="s">
        <v>264</v>
      </c>
      <c r="D20" s="25" t="s">
        <v>372</v>
      </c>
      <c r="E20" s="24">
        <v>16</v>
      </c>
      <c r="F20" s="24">
        <v>3</v>
      </c>
      <c r="G20" s="24">
        <v>5</v>
      </c>
      <c r="H20" s="24">
        <v>1</v>
      </c>
      <c r="I20" s="24">
        <v>7</v>
      </c>
      <c r="J20" s="26">
        <v>191208.66</v>
      </c>
    </row>
    <row r="21" spans="1:10" ht="20.100000000000001" customHeight="1">
      <c r="A21" s="24">
        <v>309614</v>
      </c>
      <c r="B21" s="24">
        <v>621673</v>
      </c>
      <c r="C21" s="25" t="s">
        <v>264</v>
      </c>
      <c r="D21" s="25" t="s">
        <v>372</v>
      </c>
      <c r="E21" s="24">
        <v>16</v>
      </c>
      <c r="F21" s="24">
        <v>3</v>
      </c>
      <c r="G21" s="24">
        <v>5</v>
      </c>
      <c r="H21" s="24">
        <v>1</v>
      </c>
      <c r="I21" s="24">
        <v>7</v>
      </c>
      <c r="J21" s="26">
        <v>191208.66</v>
      </c>
    </row>
    <row r="22" spans="1:10" ht="20.100000000000001" customHeight="1">
      <c r="A22" s="24">
        <v>198270</v>
      </c>
      <c r="B22" s="24">
        <v>2073</v>
      </c>
      <c r="C22" s="25" t="s">
        <v>160</v>
      </c>
      <c r="D22" s="25" t="s">
        <v>366</v>
      </c>
      <c r="E22" s="24">
        <v>16</v>
      </c>
      <c r="F22" s="24">
        <v>3</v>
      </c>
      <c r="G22" s="24">
        <v>2</v>
      </c>
      <c r="H22" s="24">
        <v>5</v>
      </c>
      <c r="I22" s="24">
        <v>8</v>
      </c>
      <c r="J22" s="26">
        <v>3000000</v>
      </c>
    </row>
    <row r="23" spans="1:10" ht="20.100000000000001" customHeight="1">
      <c r="A23" s="24">
        <v>200280</v>
      </c>
      <c r="B23" s="24">
        <v>2073</v>
      </c>
      <c r="C23" s="25" t="s">
        <v>160</v>
      </c>
      <c r="D23" s="25" t="s">
        <v>366</v>
      </c>
      <c r="E23" s="24">
        <v>16</v>
      </c>
      <c r="F23" s="24">
        <v>3</v>
      </c>
      <c r="G23" s="24">
        <v>2</v>
      </c>
      <c r="H23" s="24">
        <v>5</v>
      </c>
      <c r="I23" s="24">
        <v>8</v>
      </c>
      <c r="J23" s="26">
        <v>3000000</v>
      </c>
    </row>
    <row r="24" spans="1:10" ht="20.100000000000001" customHeight="1">
      <c r="A24" s="24">
        <v>201903</v>
      </c>
      <c r="B24" s="24">
        <v>2073</v>
      </c>
      <c r="C24" s="25" t="s">
        <v>160</v>
      </c>
      <c r="D24" s="25" t="s">
        <v>366</v>
      </c>
      <c r="E24" s="24">
        <v>16</v>
      </c>
      <c r="F24" s="24">
        <v>3</v>
      </c>
      <c r="G24" s="24">
        <v>2</v>
      </c>
      <c r="H24" s="24">
        <v>5</v>
      </c>
      <c r="I24" s="24">
        <v>8</v>
      </c>
      <c r="J24" s="26">
        <v>3000000</v>
      </c>
    </row>
    <row r="25" spans="1:10" ht="20.100000000000001" customHeight="1">
      <c r="A25" s="24">
        <v>204561</v>
      </c>
      <c r="B25" s="24">
        <v>2073</v>
      </c>
      <c r="C25" s="25" t="s">
        <v>160</v>
      </c>
      <c r="D25" s="25" t="s">
        <v>366</v>
      </c>
      <c r="E25" s="24">
        <v>16</v>
      </c>
      <c r="F25" s="24">
        <v>3</v>
      </c>
      <c r="G25" s="24">
        <v>2</v>
      </c>
      <c r="H25" s="24">
        <v>5</v>
      </c>
      <c r="I25" s="24">
        <v>8</v>
      </c>
      <c r="J25" s="26">
        <v>3534000</v>
      </c>
    </row>
    <row r="26" spans="1:10" ht="20.100000000000001" customHeight="1">
      <c r="A26" s="24">
        <v>230896</v>
      </c>
      <c r="B26" s="24">
        <v>2073</v>
      </c>
      <c r="C26" s="25" t="s">
        <v>160</v>
      </c>
      <c r="D26" s="25" t="s">
        <v>366</v>
      </c>
      <c r="E26" s="24">
        <v>16</v>
      </c>
      <c r="F26" s="24">
        <v>3</v>
      </c>
      <c r="G26" s="24">
        <v>2</v>
      </c>
      <c r="H26" s="24">
        <v>5</v>
      </c>
      <c r="I26" s="24">
        <v>8</v>
      </c>
      <c r="J26" s="26">
        <v>1918800</v>
      </c>
    </row>
    <row r="27" spans="1:10" ht="20.100000000000001" customHeight="1">
      <c r="A27" s="24">
        <v>234972</v>
      </c>
      <c r="B27" s="24">
        <v>2073</v>
      </c>
      <c r="C27" s="25" t="s">
        <v>160</v>
      </c>
      <c r="D27" s="25" t="s">
        <v>366</v>
      </c>
      <c r="E27" s="24">
        <v>16</v>
      </c>
      <c r="F27" s="24">
        <v>3</v>
      </c>
      <c r="G27" s="24">
        <v>2</v>
      </c>
      <c r="H27" s="24">
        <v>5</v>
      </c>
      <c r="I27" s="24">
        <v>8</v>
      </c>
      <c r="J27" s="26">
        <v>10445000</v>
      </c>
    </row>
    <row r="28" spans="1:10" ht="20.100000000000001" customHeight="1">
      <c r="A28" s="24">
        <v>226559</v>
      </c>
      <c r="B28" s="24">
        <v>122021</v>
      </c>
      <c r="C28" s="25" t="s">
        <v>227</v>
      </c>
      <c r="D28" s="25" t="s">
        <v>372</v>
      </c>
      <c r="E28" s="24">
        <v>16</v>
      </c>
      <c r="F28" s="24">
        <v>3</v>
      </c>
      <c r="G28" s="24">
        <v>5</v>
      </c>
      <c r="H28" s="24">
        <v>1</v>
      </c>
      <c r="I28" s="24">
        <v>7</v>
      </c>
      <c r="J28" s="26">
        <v>136429.81</v>
      </c>
    </row>
    <row r="29" spans="1:10" ht="20.100000000000001" customHeight="1">
      <c r="A29" s="24">
        <v>242504</v>
      </c>
      <c r="B29" s="24">
        <v>122021</v>
      </c>
      <c r="C29" s="25" t="s">
        <v>227</v>
      </c>
      <c r="D29" s="25" t="s">
        <v>372</v>
      </c>
      <c r="E29" s="24">
        <v>16</v>
      </c>
      <c r="F29" s="24">
        <v>3</v>
      </c>
      <c r="G29" s="24">
        <v>5</v>
      </c>
      <c r="H29" s="24">
        <v>1</v>
      </c>
      <c r="I29" s="24">
        <v>7</v>
      </c>
      <c r="J29" s="26">
        <v>587686.80000000005</v>
      </c>
    </row>
    <row r="30" spans="1:10" ht="20.100000000000001" customHeight="1">
      <c r="A30" s="24">
        <v>227126</v>
      </c>
      <c r="B30" s="24">
        <v>621413</v>
      </c>
      <c r="C30" s="25" t="s">
        <v>243</v>
      </c>
      <c r="D30" s="25" t="s">
        <v>372</v>
      </c>
      <c r="E30" s="24">
        <v>16</v>
      </c>
      <c r="F30" s="24">
        <v>3</v>
      </c>
      <c r="G30" s="24">
        <v>5</v>
      </c>
      <c r="H30" s="24">
        <v>1</v>
      </c>
      <c r="I30" s="24">
        <v>7</v>
      </c>
      <c r="J30" s="26">
        <v>64297.279999999999</v>
      </c>
    </row>
    <row r="31" spans="1:10" ht="20.100000000000001" customHeight="1">
      <c r="A31" s="24">
        <v>227893</v>
      </c>
      <c r="B31" s="24">
        <v>621413</v>
      </c>
      <c r="C31" s="25" t="s">
        <v>243</v>
      </c>
      <c r="D31" s="25" t="s">
        <v>372</v>
      </c>
      <c r="E31" s="24">
        <v>16</v>
      </c>
      <c r="F31" s="24">
        <v>3</v>
      </c>
      <c r="G31" s="24">
        <v>5</v>
      </c>
      <c r="H31" s="24">
        <v>1</v>
      </c>
      <c r="I31" s="24">
        <v>7</v>
      </c>
      <c r="J31" s="26">
        <v>55034.05</v>
      </c>
    </row>
    <row r="32" spans="1:10" ht="20.100000000000001" customHeight="1">
      <c r="A32" s="24">
        <v>227898</v>
      </c>
      <c r="B32" s="24">
        <v>621413</v>
      </c>
      <c r="C32" s="25" t="s">
        <v>243</v>
      </c>
      <c r="D32" s="25" t="s">
        <v>372</v>
      </c>
      <c r="E32" s="24">
        <v>16</v>
      </c>
      <c r="F32" s="24">
        <v>3</v>
      </c>
      <c r="G32" s="24">
        <v>5</v>
      </c>
      <c r="H32" s="24">
        <v>1</v>
      </c>
      <c r="I32" s="24">
        <v>7</v>
      </c>
      <c r="J32" s="26">
        <v>127472.44</v>
      </c>
    </row>
    <row r="33" spans="1:10" ht="20.100000000000001" customHeight="1">
      <c r="A33" s="24">
        <v>227905</v>
      </c>
      <c r="B33" s="24">
        <v>621413</v>
      </c>
      <c r="C33" s="25" t="s">
        <v>243</v>
      </c>
      <c r="D33" s="25" t="s">
        <v>372</v>
      </c>
      <c r="E33" s="24">
        <v>16</v>
      </c>
      <c r="F33" s="24">
        <v>3</v>
      </c>
      <c r="G33" s="24">
        <v>5</v>
      </c>
      <c r="H33" s="24">
        <v>1</v>
      </c>
      <c r="I33" s="24">
        <v>7</v>
      </c>
      <c r="J33" s="26">
        <v>127472.44</v>
      </c>
    </row>
    <row r="34" spans="1:10" ht="20.100000000000001" customHeight="1">
      <c r="A34" s="24">
        <v>309527</v>
      </c>
      <c r="B34" s="24">
        <v>621413</v>
      </c>
      <c r="C34" s="25" t="s">
        <v>243</v>
      </c>
      <c r="D34" s="25" t="s">
        <v>372</v>
      </c>
      <c r="E34" s="24">
        <v>16</v>
      </c>
      <c r="F34" s="24">
        <v>3</v>
      </c>
      <c r="G34" s="24">
        <v>5</v>
      </c>
      <c r="H34" s="24">
        <v>1</v>
      </c>
      <c r="I34" s="24">
        <v>7</v>
      </c>
      <c r="J34" s="26">
        <v>122727.8</v>
      </c>
    </row>
    <row r="35" spans="1:10" ht="20.100000000000001" customHeight="1">
      <c r="A35" s="24">
        <v>309539</v>
      </c>
      <c r="B35" s="24">
        <v>621413</v>
      </c>
      <c r="C35" s="25" t="s">
        <v>243</v>
      </c>
      <c r="D35" s="25" t="s">
        <v>372</v>
      </c>
      <c r="E35" s="24">
        <v>16</v>
      </c>
      <c r="F35" s="24">
        <v>3</v>
      </c>
      <c r="G35" s="24">
        <v>5</v>
      </c>
      <c r="H35" s="24">
        <v>1</v>
      </c>
      <c r="I35" s="24">
        <v>7</v>
      </c>
      <c r="J35" s="26">
        <v>191208.66</v>
      </c>
    </row>
    <row r="36" spans="1:10" ht="20.100000000000001" customHeight="1">
      <c r="A36" s="24">
        <v>309590</v>
      </c>
      <c r="B36" s="24">
        <v>621413</v>
      </c>
      <c r="C36" s="25" t="s">
        <v>243</v>
      </c>
      <c r="D36" s="25" t="s">
        <v>372</v>
      </c>
      <c r="E36" s="24">
        <v>16</v>
      </c>
      <c r="F36" s="24">
        <v>3</v>
      </c>
      <c r="G36" s="24">
        <v>5</v>
      </c>
      <c r="H36" s="24">
        <v>1</v>
      </c>
      <c r="I36" s="24">
        <v>7</v>
      </c>
      <c r="J36" s="26">
        <v>145824.73000000001</v>
      </c>
    </row>
    <row r="37" spans="1:10" ht="20.100000000000001" customHeight="1">
      <c r="A37" s="24">
        <v>309601</v>
      </c>
      <c r="B37" s="24">
        <v>621413</v>
      </c>
      <c r="C37" s="25" t="s">
        <v>243</v>
      </c>
      <c r="D37" s="25" t="s">
        <v>372</v>
      </c>
      <c r="E37" s="24">
        <v>16</v>
      </c>
      <c r="F37" s="24">
        <v>3</v>
      </c>
      <c r="G37" s="24">
        <v>5</v>
      </c>
      <c r="H37" s="24">
        <v>1</v>
      </c>
      <c r="I37" s="24">
        <v>7</v>
      </c>
      <c r="J37" s="26">
        <v>191208.66</v>
      </c>
    </row>
    <row r="38" spans="1:10" ht="20.100000000000001" customHeight="1">
      <c r="A38" s="24">
        <v>367301</v>
      </c>
      <c r="B38" s="24">
        <v>613797</v>
      </c>
      <c r="C38" s="25" t="s">
        <v>169</v>
      </c>
      <c r="D38" s="25" t="s">
        <v>365</v>
      </c>
      <c r="E38" s="24">
        <v>16</v>
      </c>
      <c r="F38" s="24">
        <v>3</v>
      </c>
      <c r="G38" s="24">
        <v>3</v>
      </c>
      <c r="H38" s="24">
        <v>4</v>
      </c>
      <c r="I38" s="24">
        <v>1</v>
      </c>
      <c r="J38" s="26">
        <v>159798</v>
      </c>
    </row>
    <row r="39" spans="1:10" ht="20.100000000000001" customHeight="1">
      <c r="A39" s="24">
        <v>39155</v>
      </c>
      <c r="B39" s="24">
        <v>250244</v>
      </c>
      <c r="C39" s="25" t="s">
        <v>162</v>
      </c>
      <c r="D39" s="25" t="s">
        <v>375</v>
      </c>
      <c r="E39" s="24">
        <v>16</v>
      </c>
      <c r="F39" s="24">
        <v>3</v>
      </c>
      <c r="G39" s="24">
        <v>3</v>
      </c>
      <c r="H39" s="24">
        <v>1</v>
      </c>
      <c r="I39" s="24">
        <v>2</v>
      </c>
      <c r="J39" s="26">
        <v>5457.14</v>
      </c>
    </row>
    <row r="40" spans="1:10" ht="20.100000000000001" customHeight="1">
      <c r="A40" s="24">
        <v>68460</v>
      </c>
      <c r="B40" s="24">
        <v>250244</v>
      </c>
      <c r="C40" s="25" t="s">
        <v>162</v>
      </c>
      <c r="D40" s="25" t="s">
        <v>375</v>
      </c>
      <c r="E40" s="24">
        <v>16</v>
      </c>
      <c r="F40" s="24">
        <v>3</v>
      </c>
      <c r="G40" s="24">
        <v>3</v>
      </c>
      <c r="H40" s="24">
        <v>1</v>
      </c>
      <c r="I40" s="24">
        <v>2</v>
      </c>
      <c r="J40" s="26">
        <v>5357.65</v>
      </c>
    </row>
    <row r="41" spans="1:10" ht="20.100000000000001" customHeight="1">
      <c r="A41" s="24">
        <v>74128</v>
      </c>
      <c r="B41" s="24">
        <v>250244</v>
      </c>
      <c r="C41" s="25" t="s">
        <v>162</v>
      </c>
      <c r="D41" s="25" t="s">
        <v>375</v>
      </c>
      <c r="E41" s="24">
        <v>16</v>
      </c>
      <c r="F41" s="24">
        <v>3</v>
      </c>
      <c r="G41" s="24">
        <v>3</v>
      </c>
      <c r="H41" s="24">
        <v>1</v>
      </c>
      <c r="I41" s="24">
        <v>2</v>
      </c>
      <c r="J41" s="26">
        <v>3593.73</v>
      </c>
    </row>
    <row r="42" spans="1:10" ht="20.100000000000001" customHeight="1">
      <c r="A42" s="24">
        <v>109196</v>
      </c>
      <c r="B42" s="24">
        <v>250244</v>
      </c>
      <c r="C42" s="25" t="s">
        <v>162</v>
      </c>
      <c r="D42" s="25" t="s">
        <v>375</v>
      </c>
      <c r="E42" s="24">
        <v>16</v>
      </c>
      <c r="F42" s="24">
        <v>3</v>
      </c>
      <c r="G42" s="24">
        <v>3</v>
      </c>
      <c r="H42" s="24">
        <v>1</v>
      </c>
      <c r="I42" s="24">
        <v>2</v>
      </c>
      <c r="J42" s="26">
        <v>3621.38</v>
      </c>
    </row>
    <row r="43" spans="1:10" ht="20.100000000000001" customHeight="1">
      <c r="A43" s="24">
        <v>119584</v>
      </c>
      <c r="B43" s="24">
        <v>250244</v>
      </c>
      <c r="C43" s="25" t="s">
        <v>162</v>
      </c>
      <c r="D43" s="25" t="s">
        <v>375</v>
      </c>
      <c r="E43" s="24">
        <v>16</v>
      </c>
      <c r="F43" s="24">
        <v>3</v>
      </c>
      <c r="G43" s="24">
        <v>3</v>
      </c>
      <c r="H43" s="24">
        <v>1</v>
      </c>
      <c r="I43" s="24">
        <v>2</v>
      </c>
      <c r="J43" s="26">
        <v>5233.9399999999996</v>
      </c>
    </row>
    <row r="44" spans="1:10" ht="20.100000000000001" customHeight="1">
      <c r="A44" s="24">
        <v>249110</v>
      </c>
      <c r="B44" s="24">
        <v>250244</v>
      </c>
      <c r="C44" s="25" t="s">
        <v>162</v>
      </c>
      <c r="D44" s="25" t="s">
        <v>375</v>
      </c>
      <c r="E44" s="24">
        <v>16</v>
      </c>
      <c r="F44" s="24">
        <v>3</v>
      </c>
      <c r="G44" s="24">
        <v>3</v>
      </c>
      <c r="H44" s="24">
        <v>1</v>
      </c>
      <c r="I44" s="24">
        <v>2</v>
      </c>
      <c r="J44" s="26">
        <v>6530.78</v>
      </c>
    </row>
    <row r="45" spans="1:10" ht="20.100000000000001" customHeight="1">
      <c r="A45" s="24">
        <v>249115</v>
      </c>
      <c r="B45" s="24">
        <v>250244</v>
      </c>
      <c r="C45" s="25" t="s">
        <v>162</v>
      </c>
      <c r="D45" s="25" t="s">
        <v>375</v>
      </c>
      <c r="E45" s="24">
        <v>16</v>
      </c>
      <c r="F45" s="24">
        <v>3</v>
      </c>
      <c r="G45" s="24">
        <v>3</v>
      </c>
      <c r="H45" s="24">
        <v>1</v>
      </c>
      <c r="I45" s="24">
        <v>2</v>
      </c>
      <c r="J45" s="26">
        <v>4372.1499999999996</v>
      </c>
    </row>
    <row r="46" spans="1:10" ht="20.100000000000001" customHeight="1">
      <c r="A46" s="24">
        <v>359166</v>
      </c>
      <c r="B46" s="24">
        <v>250244</v>
      </c>
      <c r="C46" s="25" t="s">
        <v>162</v>
      </c>
      <c r="D46" s="25" t="s">
        <v>375</v>
      </c>
      <c r="E46" s="24">
        <v>16</v>
      </c>
      <c r="F46" s="24">
        <v>3</v>
      </c>
      <c r="G46" s="24">
        <v>3</v>
      </c>
      <c r="H46" s="24">
        <v>1</v>
      </c>
      <c r="I46" s="24">
        <v>2</v>
      </c>
      <c r="J46" s="26">
        <v>6437.79</v>
      </c>
    </row>
    <row r="47" spans="1:10" ht="20.100000000000001" customHeight="1">
      <c r="A47" s="24">
        <v>367308</v>
      </c>
      <c r="B47" s="24">
        <v>250244</v>
      </c>
      <c r="C47" s="25" t="s">
        <v>162</v>
      </c>
      <c r="D47" s="25" t="s">
        <v>375</v>
      </c>
      <c r="E47" s="24">
        <v>16</v>
      </c>
      <c r="F47" s="24">
        <v>3</v>
      </c>
      <c r="G47" s="24">
        <v>3</v>
      </c>
      <c r="H47" s="24">
        <v>1</v>
      </c>
      <c r="I47" s="24">
        <v>2</v>
      </c>
      <c r="J47" s="26">
        <v>4067.98</v>
      </c>
    </row>
    <row r="48" spans="1:10" ht="20.100000000000001" customHeight="1">
      <c r="A48" s="24">
        <v>277576</v>
      </c>
      <c r="B48" s="24">
        <v>624365</v>
      </c>
      <c r="C48" s="25" t="s">
        <v>310</v>
      </c>
      <c r="D48" s="25" t="s">
        <v>372</v>
      </c>
      <c r="E48" s="24">
        <v>16</v>
      </c>
      <c r="F48" s="24">
        <v>3</v>
      </c>
      <c r="G48" s="24">
        <v>5</v>
      </c>
      <c r="H48" s="24">
        <v>1</v>
      </c>
      <c r="I48" s="24">
        <v>7</v>
      </c>
      <c r="J48" s="26">
        <v>201624</v>
      </c>
    </row>
    <row r="49" spans="1:10" ht="20.100000000000001" customHeight="1">
      <c r="A49" s="24">
        <v>286691</v>
      </c>
      <c r="B49" s="24">
        <v>624365</v>
      </c>
      <c r="C49" s="25" t="s">
        <v>310</v>
      </c>
      <c r="D49" s="25" t="s">
        <v>372</v>
      </c>
      <c r="E49" s="24">
        <v>16</v>
      </c>
      <c r="F49" s="24">
        <v>3</v>
      </c>
      <c r="G49" s="24">
        <v>5</v>
      </c>
      <c r="H49" s="24">
        <v>1</v>
      </c>
      <c r="I49" s="24">
        <v>7</v>
      </c>
      <c r="J49" s="26">
        <v>169135.79</v>
      </c>
    </row>
    <row r="50" spans="1:10" ht="20.100000000000001" customHeight="1">
      <c r="A50" s="24">
        <v>303769</v>
      </c>
      <c r="B50" s="24">
        <v>624365</v>
      </c>
      <c r="C50" s="25" t="s">
        <v>310</v>
      </c>
      <c r="D50" s="25" t="s">
        <v>372</v>
      </c>
      <c r="E50" s="24">
        <v>16</v>
      </c>
      <c r="F50" s="24">
        <v>3</v>
      </c>
      <c r="G50" s="24">
        <v>5</v>
      </c>
      <c r="H50" s="24">
        <v>1</v>
      </c>
      <c r="I50" s="24">
        <v>7</v>
      </c>
      <c r="J50" s="26">
        <v>403247.99</v>
      </c>
    </row>
    <row r="51" spans="1:10" ht="20.100000000000001" customHeight="1">
      <c r="A51" s="24">
        <v>303789</v>
      </c>
      <c r="B51" s="24">
        <v>624365</v>
      </c>
      <c r="C51" s="25" t="s">
        <v>310</v>
      </c>
      <c r="D51" s="25" t="s">
        <v>372</v>
      </c>
      <c r="E51" s="24">
        <v>16</v>
      </c>
      <c r="F51" s="24">
        <v>3</v>
      </c>
      <c r="G51" s="24">
        <v>5</v>
      </c>
      <c r="H51" s="24">
        <v>1</v>
      </c>
      <c r="I51" s="24">
        <v>7</v>
      </c>
      <c r="J51" s="26">
        <v>253703.69</v>
      </c>
    </row>
    <row r="52" spans="1:10" ht="20.100000000000001" customHeight="1">
      <c r="A52" s="24">
        <v>226641</v>
      </c>
      <c r="B52" s="24">
        <v>620386</v>
      </c>
      <c r="C52" s="25" t="s">
        <v>235</v>
      </c>
      <c r="D52" s="25" t="s">
        <v>372</v>
      </c>
      <c r="E52" s="24">
        <v>16</v>
      </c>
      <c r="F52" s="24">
        <v>3</v>
      </c>
      <c r="G52" s="24">
        <v>5</v>
      </c>
      <c r="H52" s="24">
        <v>1</v>
      </c>
      <c r="I52" s="24">
        <v>7</v>
      </c>
      <c r="J52" s="26">
        <v>436693.49</v>
      </c>
    </row>
    <row r="53" spans="1:10" ht="20.100000000000001" customHeight="1">
      <c r="A53" s="24">
        <v>226649</v>
      </c>
      <c r="B53" s="24">
        <v>620386</v>
      </c>
      <c r="C53" s="25" t="s">
        <v>235</v>
      </c>
      <c r="D53" s="25" t="s">
        <v>372</v>
      </c>
      <c r="E53" s="24">
        <v>16</v>
      </c>
      <c r="F53" s="24">
        <v>3</v>
      </c>
      <c r="G53" s="24">
        <v>5</v>
      </c>
      <c r="H53" s="24">
        <v>1</v>
      </c>
      <c r="I53" s="24">
        <v>7</v>
      </c>
      <c r="J53" s="26">
        <v>279957.61</v>
      </c>
    </row>
    <row r="54" spans="1:10" ht="20.100000000000001" customHeight="1">
      <c r="A54" s="24">
        <v>303790</v>
      </c>
      <c r="B54" s="24">
        <v>620386</v>
      </c>
      <c r="C54" s="25" t="s">
        <v>235</v>
      </c>
      <c r="D54" s="25" t="s">
        <v>372</v>
      </c>
      <c r="E54" s="24">
        <v>16</v>
      </c>
      <c r="F54" s="24">
        <v>3</v>
      </c>
      <c r="G54" s="24">
        <v>5</v>
      </c>
      <c r="H54" s="24">
        <v>1</v>
      </c>
      <c r="I54" s="24">
        <v>7</v>
      </c>
      <c r="J54" s="26">
        <v>419936.42</v>
      </c>
    </row>
    <row r="55" spans="1:10" ht="20.100000000000001" customHeight="1">
      <c r="A55" s="24">
        <v>307671</v>
      </c>
      <c r="B55" s="24">
        <v>620386</v>
      </c>
      <c r="C55" s="25" t="s">
        <v>235</v>
      </c>
      <c r="D55" s="25" t="s">
        <v>372</v>
      </c>
      <c r="E55" s="24">
        <v>16</v>
      </c>
      <c r="F55" s="24">
        <v>3</v>
      </c>
      <c r="G55" s="24">
        <v>5</v>
      </c>
      <c r="H55" s="24">
        <v>1</v>
      </c>
      <c r="I55" s="24">
        <v>7</v>
      </c>
      <c r="J55" s="26">
        <v>1187649.58</v>
      </c>
    </row>
    <row r="56" spans="1:10" ht="20.100000000000001" customHeight="1">
      <c r="A56" s="24">
        <v>227891</v>
      </c>
      <c r="B56" s="24">
        <v>621515</v>
      </c>
      <c r="C56" s="25" t="s">
        <v>252</v>
      </c>
      <c r="D56" s="25" t="s">
        <v>372</v>
      </c>
      <c r="E56" s="24">
        <v>16</v>
      </c>
      <c r="F56" s="24">
        <v>3</v>
      </c>
      <c r="G56" s="24">
        <v>5</v>
      </c>
      <c r="H56" s="24">
        <v>1</v>
      </c>
      <c r="I56" s="24">
        <v>7</v>
      </c>
      <c r="J56" s="26">
        <v>127472.44</v>
      </c>
    </row>
    <row r="57" spans="1:10" ht="20.100000000000001" customHeight="1">
      <c r="A57" s="24">
        <v>227895</v>
      </c>
      <c r="B57" s="24">
        <v>621515</v>
      </c>
      <c r="C57" s="25" t="s">
        <v>252</v>
      </c>
      <c r="D57" s="25" t="s">
        <v>372</v>
      </c>
      <c r="E57" s="24">
        <v>16</v>
      </c>
      <c r="F57" s="24">
        <v>3</v>
      </c>
      <c r="G57" s="24">
        <v>5</v>
      </c>
      <c r="H57" s="24">
        <v>1</v>
      </c>
      <c r="I57" s="24">
        <v>7</v>
      </c>
      <c r="J57" s="26">
        <v>127472.44</v>
      </c>
    </row>
    <row r="58" spans="1:10" ht="20.100000000000001" customHeight="1">
      <c r="A58" s="24">
        <v>227896</v>
      </c>
      <c r="B58" s="24">
        <v>621515</v>
      </c>
      <c r="C58" s="25" t="s">
        <v>252</v>
      </c>
      <c r="D58" s="25" t="s">
        <v>372</v>
      </c>
      <c r="E58" s="24">
        <v>16</v>
      </c>
      <c r="F58" s="24">
        <v>3</v>
      </c>
      <c r="G58" s="24">
        <v>5</v>
      </c>
      <c r="H58" s="24">
        <v>1</v>
      </c>
      <c r="I58" s="24">
        <v>7</v>
      </c>
      <c r="J58" s="26">
        <v>178109.42</v>
      </c>
    </row>
    <row r="59" spans="1:10" ht="20.100000000000001" customHeight="1">
      <c r="A59" s="24">
        <v>227901</v>
      </c>
      <c r="B59" s="24">
        <v>621515</v>
      </c>
      <c r="C59" s="25" t="s">
        <v>252</v>
      </c>
      <c r="D59" s="25" t="s">
        <v>372</v>
      </c>
      <c r="E59" s="24">
        <v>16</v>
      </c>
      <c r="F59" s="24">
        <v>3</v>
      </c>
      <c r="G59" s="24">
        <v>5</v>
      </c>
      <c r="H59" s="24">
        <v>1</v>
      </c>
      <c r="I59" s="24">
        <v>7</v>
      </c>
      <c r="J59" s="26">
        <v>171051.47</v>
      </c>
    </row>
    <row r="60" spans="1:10" ht="20.100000000000001" customHeight="1">
      <c r="A60" s="24">
        <v>309549</v>
      </c>
      <c r="B60" s="24">
        <v>621515</v>
      </c>
      <c r="C60" s="25" t="s">
        <v>252</v>
      </c>
      <c r="D60" s="25" t="s">
        <v>372</v>
      </c>
      <c r="E60" s="24">
        <v>16</v>
      </c>
      <c r="F60" s="24">
        <v>3</v>
      </c>
      <c r="G60" s="24">
        <v>5</v>
      </c>
      <c r="H60" s="24">
        <v>1</v>
      </c>
      <c r="I60" s="24">
        <v>7</v>
      </c>
      <c r="J60" s="26">
        <v>191208.66</v>
      </c>
    </row>
    <row r="61" spans="1:10" ht="20.100000000000001" customHeight="1">
      <c r="A61" s="24">
        <v>309576</v>
      </c>
      <c r="B61" s="24">
        <v>621515</v>
      </c>
      <c r="C61" s="25" t="s">
        <v>252</v>
      </c>
      <c r="D61" s="25" t="s">
        <v>372</v>
      </c>
      <c r="E61" s="24">
        <v>16</v>
      </c>
      <c r="F61" s="24">
        <v>3</v>
      </c>
      <c r="G61" s="24">
        <v>5</v>
      </c>
      <c r="H61" s="24">
        <v>1</v>
      </c>
      <c r="I61" s="24">
        <v>7</v>
      </c>
      <c r="J61" s="26">
        <v>191208.66</v>
      </c>
    </row>
    <row r="62" spans="1:10" ht="20.100000000000001" customHeight="1">
      <c r="A62" s="24">
        <v>309582</v>
      </c>
      <c r="B62" s="24">
        <v>621515</v>
      </c>
      <c r="C62" s="25" t="s">
        <v>252</v>
      </c>
      <c r="D62" s="25" t="s">
        <v>372</v>
      </c>
      <c r="E62" s="24">
        <v>16</v>
      </c>
      <c r="F62" s="24">
        <v>3</v>
      </c>
      <c r="G62" s="24">
        <v>5</v>
      </c>
      <c r="H62" s="24">
        <v>1</v>
      </c>
      <c r="I62" s="24">
        <v>7</v>
      </c>
      <c r="J62" s="26">
        <v>357257.72</v>
      </c>
    </row>
    <row r="63" spans="1:10" ht="20.100000000000001" customHeight="1">
      <c r="A63" s="24">
        <v>309594</v>
      </c>
      <c r="B63" s="24">
        <v>621515</v>
      </c>
      <c r="C63" s="25" t="s">
        <v>252</v>
      </c>
      <c r="D63" s="25" t="s">
        <v>372</v>
      </c>
      <c r="E63" s="24">
        <v>16</v>
      </c>
      <c r="F63" s="24">
        <v>3</v>
      </c>
      <c r="G63" s="24">
        <v>5</v>
      </c>
      <c r="H63" s="24">
        <v>1</v>
      </c>
      <c r="I63" s="24">
        <v>7</v>
      </c>
      <c r="J63" s="26">
        <v>375485.12</v>
      </c>
    </row>
    <row r="64" spans="1:10" ht="20.100000000000001" customHeight="1">
      <c r="A64" s="24">
        <v>329439</v>
      </c>
      <c r="B64" s="24">
        <v>621515</v>
      </c>
      <c r="C64" s="25" t="s">
        <v>252</v>
      </c>
      <c r="D64" s="25" t="s">
        <v>372</v>
      </c>
      <c r="E64" s="24">
        <v>16</v>
      </c>
      <c r="F64" s="24">
        <v>3</v>
      </c>
      <c r="G64" s="24">
        <v>5</v>
      </c>
      <c r="H64" s="24">
        <v>1</v>
      </c>
      <c r="I64" s="24">
        <v>7</v>
      </c>
      <c r="J64" s="26">
        <v>24184.5</v>
      </c>
    </row>
    <row r="65" spans="1:10" ht="20.100000000000001" customHeight="1">
      <c r="A65" s="24">
        <v>335396</v>
      </c>
      <c r="B65" s="24">
        <v>621515</v>
      </c>
      <c r="C65" s="25" t="s">
        <v>252</v>
      </c>
      <c r="D65" s="25" t="s">
        <v>372</v>
      </c>
      <c r="E65" s="24">
        <v>16</v>
      </c>
      <c r="F65" s="24">
        <v>3</v>
      </c>
      <c r="G65" s="24">
        <v>5</v>
      </c>
      <c r="H65" s="24">
        <v>1</v>
      </c>
      <c r="I65" s="24">
        <v>7</v>
      </c>
      <c r="J65" s="26">
        <v>17690.45</v>
      </c>
    </row>
    <row r="66" spans="1:10" ht="20.100000000000001" customHeight="1">
      <c r="A66" s="24">
        <v>260381</v>
      </c>
      <c r="B66" s="24">
        <v>623781</v>
      </c>
      <c r="C66" s="25" t="s">
        <v>301</v>
      </c>
      <c r="D66" s="25" t="s">
        <v>372</v>
      </c>
      <c r="E66" s="24">
        <v>16</v>
      </c>
      <c r="F66" s="24">
        <v>3</v>
      </c>
      <c r="G66" s="24">
        <v>5</v>
      </c>
      <c r="H66" s="24">
        <v>1</v>
      </c>
      <c r="I66" s="24">
        <v>7</v>
      </c>
      <c r="J66" s="26">
        <v>297015.27</v>
      </c>
    </row>
    <row r="67" spans="1:10" ht="20.100000000000001" customHeight="1">
      <c r="A67" s="24">
        <v>269109</v>
      </c>
      <c r="B67" s="24">
        <v>623781</v>
      </c>
      <c r="C67" s="25" t="s">
        <v>301</v>
      </c>
      <c r="D67" s="25" t="s">
        <v>372</v>
      </c>
      <c r="E67" s="24">
        <v>16</v>
      </c>
      <c r="F67" s="24">
        <v>3</v>
      </c>
      <c r="G67" s="24">
        <v>5</v>
      </c>
      <c r="H67" s="24">
        <v>1</v>
      </c>
      <c r="I67" s="24">
        <v>7</v>
      </c>
      <c r="J67" s="26">
        <v>194417.85</v>
      </c>
    </row>
    <row r="68" spans="1:10" ht="20.100000000000001" customHeight="1">
      <c r="A68" s="24">
        <v>307637</v>
      </c>
      <c r="B68" s="24">
        <v>623781</v>
      </c>
      <c r="C68" s="25" t="s">
        <v>301</v>
      </c>
      <c r="D68" s="25" t="s">
        <v>372</v>
      </c>
      <c r="E68" s="24">
        <v>16</v>
      </c>
      <c r="F68" s="24">
        <v>3</v>
      </c>
      <c r="G68" s="24">
        <v>5</v>
      </c>
      <c r="H68" s="24">
        <v>1</v>
      </c>
      <c r="I68" s="24">
        <v>7</v>
      </c>
      <c r="J68" s="26">
        <v>740860.1</v>
      </c>
    </row>
    <row r="69" spans="1:10" ht="20.100000000000001" customHeight="1">
      <c r="A69" s="24">
        <v>309577</v>
      </c>
      <c r="B69" s="24">
        <v>623781</v>
      </c>
      <c r="C69" s="25" t="s">
        <v>301</v>
      </c>
      <c r="D69" s="25" t="s">
        <v>372</v>
      </c>
      <c r="E69" s="24">
        <v>16</v>
      </c>
      <c r="F69" s="24">
        <v>3</v>
      </c>
      <c r="G69" s="24">
        <v>5</v>
      </c>
      <c r="H69" s="24">
        <v>1</v>
      </c>
      <c r="I69" s="24">
        <v>7</v>
      </c>
      <c r="J69" s="26">
        <v>291626.78000000003</v>
      </c>
    </row>
    <row r="70" spans="1:10" ht="20.100000000000001" customHeight="1">
      <c r="A70" s="24">
        <v>249087</v>
      </c>
      <c r="B70" s="24">
        <v>622890</v>
      </c>
      <c r="C70" s="25" t="s">
        <v>296</v>
      </c>
      <c r="D70" s="25" t="s">
        <v>372</v>
      </c>
      <c r="E70" s="24">
        <v>16</v>
      </c>
      <c r="F70" s="24">
        <v>3</v>
      </c>
      <c r="G70" s="24">
        <v>5</v>
      </c>
      <c r="H70" s="24">
        <v>1</v>
      </c>
      <c r="I70" s="24">
        <v>7</v>
      </c>
      <c r="J70" s="26">
        <v>94105.61</v>
      </c>
    </row>
    <row r="71" spans="1:10" ht="20.100000000000001" customHeight="1">
      <c r="A71" s="24">
        <v>253536</v>
      </c>
      <c r="B71" s="24">
        <v>622890</v>
      </c>
      <c r="C71" s="25" t="s">
        <v>296</v>
      </c>
      <c r="D71" s="25" t="s">
        <v>372</v>
      </c>
      <c r="E71" s="24">
        <v>16</v>
      </c>
      <c r="F71" s="24">
        <v>3</v>
      </c>
      <c r="G71" s="24">
        <v>5</v>
      </c>
      <c r="H71" s="24">
        <v>1</v>
      </c>
      <c r="I71" s="24">
        <v>7</v>
      </c>
      <c r="J71" s="26">
        <v>209771.96</v>
      </c>
    </row>
    <row r="72" spans="1:10" ht="20.100000000000001" customHeight="1">
      <c r="A72" s="24">
        <v>303604</v>
      </c>
      <c r="B72" s="24">
        <v>622890</v>
      </c>
      <c r="C72" s="25" t="s">
        <v>296</v>
      </c>
      <c r="D72" s="25" t="s">
        <v>372</v>
      </c>
      <c r="E72" s="24">
        <v>16</v>
      </c>
      <c r="F72" s="24">
        <v>3</v>
      </c>
      <c r="G72" s="24">
        <v>5</v>
      </c>
      <c r="H72" s="24">
        <v>1</v>
      </c>
      <c r="I72" s="24">
        <v>7</v>
      </c>
      <c r="J72" s="26">
        <v>338448.63</v>
      </c>
    </row>
    <row r="73" spans="1:10" ht="20.100000000000001" customHeight="1">
      <c r="A73" s="24">
        <v>303656</v>
      </c>
      <c r="B73" s="24">
        <v>622890</v>
      </c>
      <c r="C73" s="25" t="s">
        <v>296</v>
      </c>
      <c r="D73" s="25" t="s">
        <v>372</v>
      </c>
      <c r="E73" s="24">
        <v>16</v>
      </c>
      <c r="F73" s="24">
        <v>3</v>
      </c>
      <c r="G73" s="24">
        <v>5</v>
      </c>
      <c r="H73" s="24">
        <v>1</v>
      </c>
      <c r="I73" s="24">
        <v>7</v>
      </c>
      <c r="J73" s="26">
        <v>314657.94</v>
      </c>
    </row>
    <row r="74" spans="1:10" ht="20.100000000000001" customHeight="1">
      <c r="A74" s="24">
        <v>249075</v>
      </c>
      <c r="B74" s="24">
        <v>622897</v>
      </c>
      <c r="C74" s="25" t="s">
        <v>294</v>
      </c>
      <c r="D74" s="25" t="s">
        <v>372</v>
      </c>
      <c r="E74" s="24">
        <v>16</v>
      </c>
      <c r="F74" s="24">
        <v>3</v>
      </c>
      <c r="G74" s="24">
        <v>5</v>
      </c>
      <c r="H74" s="24">
        <v>1</v>
      </c>
      <c r="I74" s="24">
        <v>7</v>
      </c>
      <c r="J74" s="26">
        <v>209771.96</v>
      </c>
    </row>
    <row r="75" spans="1:10" ht="20.100000000000001" customHeight="1">
      <c r="A75" s="24">
        <v>249084</v>
      </c>
      <c r="B75" s="24">
        <v>622897</v>
      </c>
      <c r="C75" s="25" t="s">
        <v>294</v>
      </c>
      <c r="D75" s="25" t="s">
        <v>372</v>
      </c>
      <c r="E75" s="24">
        <v>16</v>
      </c>
      <c r="F75" s="24">
        <v>3</v>
      </c>
      <c r="G75" s="24">
        <v>5</v>
      </c>
      <c r="H75" s="24">
        <v>1</v>
      </c>
      <c r="I75" s="24">
        <v>7</v>
      </c>
      <c r="J75" s="26">
        <v>88889.34</v>
      </c>
    </row>
    <row r="76" spans="1:10" ht="20.100000000000001" customHeight="1">
      <c r="A76" s="24">
        <v>303714</v>
      </c>
      <c r="B76" s="24">
        <v>622897</v>
      </c>
      <c r="C76" s="25" t="s">
        <v>294</v>
      </c>
      <c r="D76" s="25" t="s">
        <v>372</v>
      </c>
      <c r="E76" s="24">
        <v>16</v>
      </c>
      <c r="F76" s="24">
        <v>3</v>
      </c>
      <c r="G76" s="24">
        <v>5</v>
      </c>
      <c r="H76" s="24">
        <v>1</v>
      </c>
      <c r="I76" s="24">
        <v>7</v>
      </c>
      <c r="J76" s="26">
        <v>314657.94</v>
      </c>
    </row>
    <row r="77" spans="1:10" ht="20.100000000000001" customHeight="1">
      <c r="A77" s="24">
        <v>303743</v>
      </c>
      <c r="B77" s="24">
        <v>622897</v>
      </c>
      <c r="C77" s="25" t="s">
        <v>294</v>
      </c>
      <c r="D77" s="25" t="s">
        <v>372</v>
      </c>
      <c r="E77" s="24">
        <v>16</v>
      </c>
      <c r="F77" s="24">
        <v>3</v>
      </c>
      <c r="G77" s="24">
        <v>5</v>
      </c>
      <c r="H77" s="24">
        <v>1</v>
      </c>
      <c r="I77" s="24">
        <v>7</v>
      </c>
      <c r="J77" s="26">
        <v>327628.75</v>
      </c>
    </row>
    <row r="78" spans="1:10" ht="20.100000000000001" customHeight="1">
      <c r="A78" s="24">
        <v>229725</v>
      </c>
      <c r="B78" s="24">
        <v>620385</v>
      </c>
      <c r="C78" s="25" t="s">
        <v>255</v>
      </c>
      <c r="D78" s="25" t="s">
        <v>372</v>
      </c>
      <c r="E78" s="24">
        <v>16</v>
      </c>
      <c r="F78" s="24">
        <v>3</v>
      </c>
      <c r="G78" s="24">
        <v>5</v>
      </c>
      <c r="H78" s="24">
        <v>1</v>
      </c>
      <c r="I78" s="24">
        <v>7</v>
      </c>
      <c r="J78" s="26">
        <v>323782.03999999998</v>
      </c>
    </row>
    <row r="79" spans="1:10" ht="20.100000000000001" customHeight="1">
      <c r="A79" s="24">
        <v>229734</v>
      </c>
      <c r="B79" s="24">
        <v>620385</v>
      </c>
      <c r="C79" s="25" t="s">
        <v>255</v>
      </c>
      <c r="D79" s="25" t="s">
        <v>372</v>
      </c>
      <c r="E79" s="24">
        <v>16</v>
      </c>
      <c r="F79" s="24">
        <v>3</v>
      </c>
      <c r="G79" s="24">
        <v>5</v>
      </c>
      <c r="H79" s="24">
        <v>1</v>
      </c>
      <c r="I79" s="24">
        <v>7</v>
      </c>
      <c r="J79" s="26">
        <v>199586.02</v>
      </c>
    </row>
    <row r="80" spans="1:10" ht="20.100000000000001" customHeight="1">
      <c r="A80" s="24">
        <v>233977</v>
      </c>
      <c r="B80" s="24">
        <v>621670</v>
      </c>
      <c r="C80" s="25" t="s">
        <v>272</v>
      </c>
      <c r="D80" s="25" t="s">
        <v>372</v>
      </c>
      <c r="E80" s="24">
        <v>16</v>
      </c>
      <c r="F80" s="24">
        <v>3</v>
      </c>
      <c r="G80" s="24">
        <v>5</v>
      </c>
      <c r="H80" s="24">
        <v>1</v>
      </c>
      <c r="I80" s="24">
        <v>7</v>
      </c>
      <c r="J80" s="26">
        <v>144011.78</v>
      </c>
    </row>
    <row r="81" spans="1:10" ht="20.100000000000001" customHeight="1">
      <c r="A81" s="24">
        <v>236138</v>
      </c>
      <c r="B81" s="24">
        <v>621670</v>
      </c>
      <c r="C81" s="25" t="s">
        <v>272</v>
      </c>
      <c r="D81" s="25" t="s">
        <v>372</v>
      </c>
      <c r="E81" s="24">
        <v>16</v>
      </c>
      <c r="F81" s="24">
        <v>3</v>
      </c>
      <c r="G81" s="24">
        <v>5</v>
      </c>
      <c r="H81" s="24">
        <v>1</v>
      </c>
      <c r="I81" s="24">
        <v>7</v>
      </c>
      <c r="J81" s="26">
        <v>624533.49</v>
      </c>
    </row>
    <row r="82" spans="1:10" ht="20.100000000000001" customHeight="1">
      <c r="A82" s="24">
        <v>307656</v>
      </c>
      <c r="B82" s="24">
        <v>621670</v>
      </c>
      <c r="C82" s="25" t="s">
        <v>272</v>
      </c>
      <c r="D82" s="25" t="s">
        <v>372</v>
      </c>
      <c r="E82" s="24">
        <v>16</v>
      </c>
      <c r="F82" s="24">
        <v>3</v>
      </c>
      <c r="G82" s="24">
        <v>5</v>
      </c>
      <c r="H82" s="24">
        <v>1</v>
      </c>
      <c r="I82" s="24">
        <v>7</v>
      </c>
      <c r="J82" s="26">
        <v>936800.24</v>
      </c>
    </row>
    <row r="83" spans="1:10" ht="20.100000000000001" customHeight="1">
      <c r="A83" s="24">
        <v>309568</v>
      </c>
      <c r="B83" s="24">
        <v>621670</v>
      </c>
      <c r="C83" s="25" t="s">
        <v>272</v>
      </c>
      <c r="D83" s="25" t="s">
        <v>372</v>
      </c>
      <c r="E83" s="24">
        <v>16</v>
      </c>
      <c r="F83" s="24">
        <v>3</v>
      </c>
      <c r="G83" s="24">
        <v>5</v>
      </c>
      <c r="H83" s="24">
        <v>1</v>
      </c>
      <c r="I83" s="24">
        <v>7</v>
      </c>
      <c r="J83" s="26">
        <v>472665.63</v>
      </c>
    </row>
    <row r="84" spans="1:10" ht="20.100000000000001" customHeight="1">
      <c r="A84" s="24">
        <v>309573</v>
      </c>
      <c r="B84" s="24">
        <v>621670</v>
      </c>
      <c r="C84" s="25" t="s">
        <v>272</v>
      </c>
      <c r="D84" s="25" t="s">
        <v>372</v>
      </c>
      <c r="E84" s="24">
        <v>16</v>
      </c>
      <c r="F84" s="24">
        <v>3</v>
      </c>
      <c r="G84" s="24">
        <v>5</v>
      </c>
      <c r="H84" s="24">
        <v>1</v>
      </c>
      <c r="I84" s="24">
        <v>7</v>
      </c>
      <c r="J84" s="26">
        <v>2780.47</v>
      </c>
    </row>
    <row r="85" spans="1:10" ht="20.100000000000001" customHeight="1">
      <c r="A85" s="24">
        <v>231573</v>
      </c>
      <c r="B85" s="24">
        <v>621669</v>
      </c>
      <c r="C85" s="25" t="s">
        <v>259</v>
      </c>
      <c r="D85" s="25" t="s">
        <v>372</v>
      </c>
      <c r="E85" s="24">
        <v>16</v>
      </c>
      <c r="F85" s="24">
        <v>3</v>
      </c>
      <c r="G85" s="24">
        <v>5</v>
      </c>
      <c r="H85" s="24">
        <v>1</v>
      </c>
      <c r="I85" s="24">
        <v>7</v>
      </c>
      <c r="J85" s="26">
        <v>147591.65</v>
      </c>
    </row>
    <row r="86" spans="1:10" ht="20.100000000000001" customHeight="1">
      <c r="A86" s="24">
        <v>231574</v>
      </c>
      <c r="B86" s="24">
        <v>621669</v>
      </c>
      <c r="C86" s="25" t="s">
        <v>259</v>
      </c>
      <c r="D86" s="25" t="s">
        <v>372</v>
      </c>
      <c r="E86" s="24">
        <v>16</v>
      </c>
      <c r="F86" s="24">
        <v>3</v>
      </c>
      <c r="G86" s="24">
        <v>5</v>
      </c>
      <c r="H86" s="24">
        <v>1</v>
      </c>
      <c r="I86" s="24">
        <v>7</v>
      </c>
      <c r="J86" s="26">
        <v>71521.03</v>
      </c>
    </row>
    <row r="87" spans="1:10" ht="20.100000000000001" customHeight="1">
      <c r="A87" s="24">
        <v>303659</v>
      </c>
      <c r="B87" s="24">
        <v>621669</v>
      </c>
      <c r="C87" s="25" t="s">
        <v>259</v>
      </c>
      <c r="D87" s="25" t="s">
        <v>372</v>
      </c>
      <c r="E87" s="24">
        <v>16</v>
      </c>
      <c r="F87" s="24">
        <v>3</v>
      </c>
      <c r="G87" s="24">
        <v>5</v>
      </c>
      <c r="H87" s="24">
        <v>1</v>
      </c>
      <c r="I87" s="24">
        <v>7</v>
      </c>
      <c r="J87" s="26">
        <v>107281.55</v>
      </c>
    </row>
    <row r="88" spans="1:10" ht="20.100000000000001" customHeight="1">
      <c r="A88" s="24">
        <v>303688</v>
      </c>
      <c r="B88" s="24">
        <v>621669</v>
      </c>
      <c r="C88" s="25" t="s">
        <v>259</v>
      </c>
      <c r="D88" s="25" t="s">
        <v>372</v>
      </c>
      <c r="E88" s="24">
        <v>16</v>
      </c>
      <c r="F88" s="24">
        <v>3</v>
      </c>
      <c r="G88" s="24">
        <v>5</v>
      </c>
      <c r="H88" s="24">
        <v>1</v>
      </c>
      <c r="I88" s="24">
        <v>7</v>
      </c>
      <c r="J88" s="26">
        <v>328393.15999999997</v>
      </c>
    </row>
    <row r="89" spans="1:10" ht="20.100000000000001" customHeight="1">
      <c r="A89" s="24">
        <v>227127</v>
      </c>
      <c r="B89" s="24">
        <v>621511</v>
      </c>
      <c r="C89" s="25" t="s">
        <v>244</v>
      </c>
      <c r="D89" s="25" t="s">
        <v>372</v>
      </c>
      <c r="E89" s="24">
        <v>16</v>
      </c>
      <c r="F89" s="24">
        <v>3</v>
      </c>
      <c r="G89" s="24">
        <v>5</v>
      </c>
      <c r="H89" s="24">
        <v>1</v>
      </c>
      <c r="I89" s="24">
        <v>7</v>
      </c>
      <c r="J89" s="26">
        <v>80440.789999999994</v>
      </c>
    </row>
    <row r="90" spans="1:10" ht="20.100000000000001" customHeight="1">
      <c r="A90" s="24">
        <v>227129</v>
      </c>
      <c r="B90" s="24">
        <v>621511</v>
      </c>
      <c r="C90" s="25" t="s">
        <v>244</v>
      </c>
      <c r="D90" s="25" t="s">
        <v>372</v>
      </c>
      <c r="E90" s="24">
        <v>16</v>
      </c>
      <c r="F90" s="24">
        <v>3</v>
      </c>
      <c r="G90" s="24">
        <v>5</v>
      </c>
      <c r="H90" s="24">
        <v>1</v>
      </c>
      <c r="I90" s="24">
        <v>7</v>
      </c>
      <c r="J90" s="26">
        <v>69667.38</v>
      </c>
    </row>
    <row r="91" spans="1:10" ht="20.100000000000001" customHeight="1">
      <c r="A91" s="24">
        <v>227407</v>
      </c>
      <c r="B91" s="24">
        <v>621180</v>
      </c>
      <c r="C91" s="25" t="s">
        <v>244</v>
      </c>
      <c r="D91" s="25" t="s">
        <v>372</v>
      </c>
      <c r="E91" s="24">
        <v>16</v>
      </c>
      <c r="F91" s="24">
        <v>3</v>
      </c>
      <c r="G91" s="24">
        <v>5</v>
      </c>
      <c r="H91" s="24">
        <v>1</v>
      </c>
      <c r="I91" s="24">
        <v>7</v>
      </c>
      <c r="J91" s="26">
        <v>2815822.84</v>
      </c>
    </row>
    <row r="92" spans="1:10" ht="20.100000000000001" customHeight="1">
      <c r="A92" s="24">
        <v>227408</v>
      </c>
      <c r="B92" s="24">
        <v>621180</v>
      </c>
      <c r="C92" s="25" t="s">
        <v>244</v>
      </c>
      <c r="D92" s="25" t="s">
        <v>372</v>
      </c>
      <c r="E92" s="24">
        <v>16</v>
      </c>
      <c r="F92" s="24">
        <v>3</v>
      </c>
      <c r="G92" s="24">
        <v>5</v>
      </c>
      <c r="H92" s="24">
        <v>1</v>
      </c>
      <c r="I92" s="24">
        <v>7</v>
      </c>
      <c r="J92" s="26">
        <v>2815822.84</v>
      </c>
    </row>
    <row r="93" spans="1:10" ht="20.100000000000001" customHeight="1">
      <c r="A93" s="24">
        <v>227410</v>
      </c>
      <c r="B93" s="24">
        <v>621180</v>
      </c>
      <c r="C93" s="25" t="s">
        <v>244</v>
      </c>
      <c r="D93" s="25" t="s">
        <v>372</v>
      </c>
      <c r="E93" s="24">
        <v>16</v>
      </c>
      <c r="F93" s="24">
        <v>3</v>
      </c>
      <c r="G93" s="24">
        <v>5</v>
      </c>
      <c r="H93" s="24">
        <v>1</v>
      </c>
      <c r="I93" s="24">
        <v>7</v>
      </c>
      <c r="J93" s="26">
        <v>1039452.36</v>
      </c>
    </row>
    <row r="94" spans="1:10" ht="20.100000000000001" customHeight="1">
      <c r="A94" s="24">
        <v>227411</v>
      </c>
      <c r="B94" s="24">
        <v>621180</v>
      </c>
      <c r="C94" s="25" t="s">
        <v>244</v>
      </c>
      <c r="D94" s="25" t="s">
        <v>372</v>
      </c>
      <c r="E94" s="24">
        <v>16</v>
      </c>
      <c r="F94" s="24">
        <v>3</v>
      </c>
      <c r="G94" s="24">
        <v>5</v>
      </c>
      <c r="H94" s="24">
        <v>1</v>
      </c>
      <c r="I94" s="24">
        <v>7</v>
      </c>
      <c r="J94" s="26">
        <v>1106345.4099999999</v>
      </c>
    </row>
    <row r="95" spans="1:10" ht="20.100000000000001" customHeight="1">
      <c r="A95" s="24">
        <v>227899</v>
      </c>
      <c r="B95" s="24">
        <v>621511</v>
      </c>
      <c r="C95" s="25" t="s">
        <v>244</v>
      </c>
      <c r="D95" s="25" t="s">
        <v>372</v>
      </c>
      <c r="E95" s="24">
        <v>16</v>
      </c>
      <c r="F95" s="24">
        <v>3</v>
      </c>
      <c r="G95" s="24">
        <v>5</v>
      </c>
      <c r="H95" s="24">
        <v>1</v>
      </c>
      <c r="I95" s="24">
        <v>7</v>
      </c>
      <c r="J95" s="26">
        <v>123671.23</v>
      </c>
    </row>
    <row r="96" spans="1:10" ht="20.100000000000001" customHeight="1">
      <c r="A96" s="24">
        <v>227906</v>
      </c>
      <c r="B96" s="24">
        <v>621511</v>
      </c>
      <c r="C96" s="25" t="s">
        <v>244</v>
      </c>
      <c r="D96" s="25" t="s">
        <v>372</v>
      </c>
      <c r="E96" s="24">
        <v>16</v>
      </c>
      <c r="F96" s="24">
        <v>3</v>
      </c>
      <c r="G96" s="24">
        <v>5</v>
      </c>
      <c r="H96" s="24">
        <v>1</v>
      </c>
      <c r="I96" s="24">
        <v>7</v>
      </c>
      <c r="J96" s="26">
        <v>123671.23</v>
      </c>
    </row>
    <row r="97" spans="1:10" ht="20.100000000000001" customHeight="1">
      <c r="A97" s="24">
        <v>242432</v>
      </c>
      <c r="B97" s="24">
        <v>622353</v>
      </c>
      <c r="C97" s="25" t="s">
        <v>244</v>
      </c>
      <c r="D97" s="25" t="s">
        <v>372</v>
      </c>
      <c r="E97" s="24">
        <v>16</v>
      </c>
      <c r="F97" s="24">
        <v>3</v>
      </c>
      <c r="G97" s="24">
        <v>5</v>
      </c>
      <c r="H97" s="24">
        <v>1</v>
      </c>
      <c r="I97" s="24">
        <v>7</v>
      </c>
      <c r="J97" s="26">
        <v>227984.97</v>
      </c>
    </row>
    <row r="98" spans="1:10" ht="20.100000000000001" customHeight="1">
      <c r="A98" s="24">
        <v>242434</v>
      </c>
      <c r="B98" s="24">
        <v>622353</v>
      </c>
      <c r="C98" s="25" t="s">
        <v>244</v>
      </c>
      <c r="D98" s="25" t="s">
        <v>372</v>
      </c>
      <c r="E98" s="24">
        <v>16</v>
      </c>
      <c r="F98" s="24">
        <v>3</v>
      </c>
      <c r="G98" s="24">
        <v>5</v>
      </c>
      <c r="H98" s="24">
        <v>1</v>
      </c>
      <c r="I98" s="24">
        <v>7</v>
      </c>
      <c r="J98" s="26">
        <v>153104.75</v>
      </c>
    </row>
    <row r="99" spans="1:10" ht="20.100000000000001" customHeight="1">
      <c r="A99" s="24">
        <v>242445</v>
      </c>
      <c r="B99" s="24">
        <v>621943</v>
      </c>
      <c r="C99" s="25" t="s">
        <v>244</v>
      </c>
      <c r="D99" s="25" t="s">
        <v>372</v>
      </c>
      <c r="E99" s="24">
        <v>16</v>
      </c>
      <c r="F99" s="24">
        <v>3</v>
      </c>
      <c r="G99" s="24">
        <v>5</v>
      </c>
      <c r="H99" s="24">
        <v>1</v>
      </c>
      <c r="I99" s="24">
        <v>7</v>
      </c>
      <c r="J99" s="26">
        <v>301009.31</v>
      </c>
    </row>
    <row r="100" spans="1:10" ht="20.100000000000001" customHeight="1">
      <c r="A100" s="24">
        <v>242446</v>
      </c>
      <c r="B100" s="24">
        <v>621943</v>
      </c>
      <c r="C100" s="25" t="s">
        <v>244</v>
      </c>
      <c r="D100" s="25" t="s">
        <v>372</v>
      </c>
      <c r="E100" s="24">
        <v>16</v>
      </c>
      <c r="F100" s="24">
        <v>3</v>
      </c>
      <c r="G100" s="24">
        <v>5</v>
      </c>
      <c r="H100" s="24">
        <v>1</v>
      </c>
      <c r="I100" s="24">
        <v>7</v>
      </c>
      <c r="J100" s="26">
        <v>323782.03999999998</v>
      </c>
    </row>
    <row r="101" spans="1:10" ht="20.100000000000001" customHeight="1">
      <c r="A101" s="24">
        <v>303621</v>
      </c>
      <c r="B101" s="24">
        <v>621511</v>
      </c>
      <c r="C101" s="25" t="s">
        <v>244</v>
      </c>
      <c r="D101" s="25" t="s">
        <v>372</v>
      </c>
      <c r="E101" s="24">
        <v>16</v>
      </c>
      <c r="F101" s="24">
        <v>3</v>
      </c>
      <c r="G101" s="24">
        <v>5</v>
      </c>
      <c r="H101" s="24">
        <v>1</v>
      </c>
      <c r="I101" s="24">
        <v>7</v>
      </c>
      <c r="J101" s="26">
        <v>178545.22</v>
      </c>
    </row>
    <row r="102" spans="1:10" ht="20.100000000000001" customHeight="1">
      <c r="A102" s="24">
        <v>303628</v>
      </c>
      <c r="B102" s="24">
        <v>621511</v>
      </c>
      <c r="C102" s="25" t="s">
        <v>244</v>
      </c>
      <c r="D102" s="25" t="s">
        <v>372</v>
      </c>
      <c r="E102" s="24">
        <v>16</v>
      </c>
      <c r="F102" s="24">
        <v>3</v>
      </c>
      <c r="G102" s="24">
        <v>5</v>
      </c>
      <c r="H102" s="24">
        <v>1</v>
      </c>
      <c r="I102" s="24">
        <v>7</v>
      </c>
      <c r="J102" s="26">
        <v>185506.85</v>
      </c>
    </row>
    <row r="103" spans="1:10" ht="20.100000000000001" customHeight="1">
      <c r="A103" s="24">
        <v>303675</v>
      </c>
      <c r="B103" s="24">
        <v>621511</v>
      </c>
      <c r="C103" s="25" t="s">
        <v>244</v>
      </c>
      <c r="D103" s="25" t="s">
        <v>372</v>
      </c>
      <c r="E103" s="24">
        <v>16</v>
      </c>
      <c r="F103" s="24">
        <v>3</v>
      </c>
      <c r="G103" s="24">
        <v>5</v>
      </c>
      <c r="H103" s="24">
        <v>1</v>
      </c>
      <c r="I103" s="24">
        <v>7</v>
      </c>
      <c r="J103" s="26">
        <v>185506.85</v>
      </c>
    </row>
    <row r="104" spans="1:10" ht="20.100000000000001" customHeight="1">
      <c r="A104" s="24">
        <v>303737</v>
      </c>
      <c r="B104" s="24">
        <v>622353</v>
      </c>
      <c r="C104" s="25" t="s">
        <v>244</v>
      </c>
      <c r="D104" s="25" t="s">
        <v>372</v>
      </c>
      <c r="E104" s="24">
        <v>16</v>
      </c>
      <c r="F104" s="24">
        <v>3</v>
      </c>
      <c r="G104" s="24">
        <v>5</v>
      </c>
      <c r="H104" s="24">
        <v>1</v>
      </c>
      <c r="I104" s="24">
        <v>7</v>
      </c>
      <c r="J104" s="26">
        <v>341977.46</v>
      </c>
    </row>
    <row r="105" spans="1:10" ht="20.100000000000001" customHeight="1">
      <c r="A105" s="24">
        <v>303776</v>
      </c>
      <c r="B105" s="24">
        <v>622353</v>
      </c>
      <c r="C105" s="25" t="s">
        <v>244</v>
      </c>
      <c r="D105" s="25" t="s">
        <v>372</v>
      </c>
      <c r="E105" s="24">
        <v>16</v>
      </c>
      <c r="F105" s="24">
        <v>3</v>
      </c>
      <c r="G105" s="24">
        <v>5</v>
      </c>
      <c r="H105" s="24">
        <v>1</v>
      </c>
      <c r="I105" s="24">
        <v>7</v>
      </c>
      <c r="J105" s="26">
        <v>335867.32</v>
      </c>
    </row>
    <row r="106" spans="1:10" ht="20.100000000000001" customHeight="1">
      <c r="A106" s="24">
        <v>303795</v>
      </c>
      <c r="B106" s="24">
        <v>621511</v>
      </c>
      <c r="C106" s="25" t="s">
        <v>244</v>
      </c>
      <c r="D106" s="25" t="s">
        <v>372</v>
      </c>
      <c r="E106" s="24">
        <v>16</v>
      </c>
      <c r="F106" s="24">
        <v>3</v>
      </c>
      <c r="G106" s="24">
        <v>5</v>
      </c>
      <c r="H106" s="24">
        <v>1</v>
      </c>
      <c r="I106" s="24">
        <v>7</v>
      </c>
      <c r="J106" s="26">
        <v>197897.57</v>
      </c>
    </row>
    <row r="107" spans="1:10" ht="20.100000000000001" customHeight="1">
      <c r="A107" s="24">
        <v>303807</v>
      </c>
      <c r="B107" s="24">
        <v>621943</v>
      </c>
      <c r="C107" s="25" t="s">
        <v>244</v>
      </c>
      <c r="D107" s="25" t="s">
        <v>372</v>
      </c>
      <c r="E107" s="24">
        <v>16</v>
      </c>
      <c r="F107" s="24">
        <v>3</v>
      </c>
      <c r="G107" s="24">
        <v>5</v>
      </c>
      <c r="H107" s="24">
        <v>1</v>
      </c>
      <c r="I107" s="24">
        <v>7</v>
      </c>
      <c r="J107" s="26">
        <v>485673.06</v>
      </c>
    </row>
    <row r="108" spans="1:10" ht="20.100000000000001" customHeight="1">
      <c r="A108" s="24">
        <v>307660</v>
      </c>
      <c r="B108" s="24">
        <v>621943</v>
      </c>
      <c r="C108" s="25" t="s">
        <v>244</v>
      </c>
      <c r="D108" s="25" t="s">
        <v>372</v>
      </c>
      <c r="E108" s="24">
        <v>16</v>
      </c>
      <c r="F108" s="24">
        <v>3</v>
      </c>
      <c r="G108" s="24">
        <v>5</v>
      </c>
      <c r="H108" s="24">
        <v>1</v>
      </c>
      <c r="I108" s="24">
        <v>7</v>
      </c>
      <c r="J108" s="26">
        <v>913760.62</v>
      </c>
    </row>
    <row r="109" spans="1:10" ht="20.100000000000001" customHeight="1">
      <c r="A109" s="24">
        <v>307688</v>
      </c>
      <c r="B109" s="24">
        <v>621180</v>
      </c>
      <c r="C109" s="25" t="s">
        <v>244</v>
      </c>
      <c r="D109" s="25" t="s">
        <v>372</v>
      </c>
      <c r="E109" s="24">
        <v>16</v>
      </c>
      <c r="F109" s="24">
        <v>3</v>
      </c>
      <c r="G109" s="24">
        <v>5</v>
      </c>
      <c r="H109" s="24">
        <v>1</v>
      </c>
      <c r="I109" s="24">
        <v>7</v>
      </c>
      <c r="J109" s="26">
        <v>5019857.2</v>
      </c>
    </row>
    <row r="110" spans="1:10" ht="20.100000000000001" customHeight="1">
      <c r="A110" s="24">
        <v>307700</v>
      </c>
      <c r="B110" s="24">
        <v>621180</v>
      </c>
      <c r="C110" s="25" t="s">
        <v>244</v>
      </c>
      <c r="D110" s="25" t="s">
        <v>372</v>
      </c>
      <c r="E110" s="24">
        <v>16</v>
      </c>
      <c r="F110" s="24">
        <v>3</v>
      </c>
      <c r="G110" s="24">
        <v>5</v>
      </c>
      <c r="H110" s="24">
        <v>1</v>
      </c>
      <c r="I110" s="24">
        <v>7</v>
      </c>
      <c r="J110" s="26">
        <v>4223734.26</v>
      </c>
    </row>
    <row r="111" spans="1:10" ht="20.100000000000001" customHeight="1">
      <c r="A111" s="24">
        <v>307709</v>
      </c>
      <c r="B111" s="24">
        <v>621180</v>
      </c>
      <c r="C111" s="25" t="s">
        <v>244</v>
      </c>
      <c r="D111" s="25" t="s">
        <v>372</v>
      </c>
      <c r="E111" s="24">
        <v>16</v>
      </c>
      <c r="F111" s="24">
        <v>3</v>
      </c>
      <c r="G111" s="24">
        <v>5</v>
      </c>
      <c r="H111" s="24">
        <v>1</v>
      </c>
      <c r="I111" s="24">
        <v>7</v>
      </c>
      <c r="J111" s="26">
        <v>5084699.8499999996</v>
      </c>
    </row>
    <row r="112" spans="1:10" ht="20.100000000000001" customHeight="1">
      <c r="A112" s="24">
        <v>307712</v>
      </c>
      <c r="B112" s="24">
        <v>621180</v>
      </c>
      <c r="C112" s="25" t="s">
        <v>244</v>
      </c>
      <c r="D112" s="25" t="s">
        <v>372</v>
      </c>
      <c r="E112" s="24">
        <v>16</v>
      </c>
      <c r="F112" s="24">
        <v>3</v>
      </c>
      <c r="G112" s="24">
        <v>5</v>
      </c>
      <c r="H112" s="24">
        <v>1</v>
      </c>
      <c r="I112" s="24">
        <v>7</v>
      </c>
      <c r="J112" s="26">
        <v>4223734.26</v>
      </c>
    </row>
    <row r="113" spans="1:10" ht="20.100000000000001" customHeight="1">
      <c r="A113" s="24">
        <v>226577</v>
      </c>
      <c r="B113" s="24">
        <v>621176</v>
      </c>
      <c r="C113" s="25" t="s">
        <v>230</v>
      </c>
      <c r="D113" s="25" t="s">
        <v>372</v>
      </c>
      <c r="E113" s="24">
        <v>16</v>
      </c>
      <c r="F113" s="24">
        <v>3</v>
      </c>
      <c r="G113" s="24">
        <v>5</v>
      </c>
      <c r="H113" s="24">
        <v>1</v>
      </c>
      <c r="I113" s="24">
        <v>7</v>
      </c>
      <c r="J113" s="26">
        <v>123531.39</v>
      </c>
    </row>
    <row r="114" spans="1:10" ht="20.100000000000001" customHeight="1">
      <c r="A114" s="24">
        <v>226594</v>
      </c>
      <c r="B114" s="24">
        <v>621176</v>
      </c>
      <c r="C114" s="25" t="s">
        <v>230</v>
      </c>
      <c r="D114" s="25" t="s">
        <v>372</v>
      </c>
      <c r="E114" s="24">
        <v>16</v>
      </c>
      <c r="F114" s="24">
        <v>3</v>
      </c>
      <c r="G114" s="24">
        <v>5</v>
      </c>
      <c r="H114" s="24">
        <v>1</v>
      </c>
      <c r="I114" s="24">
        <v>7</v>
      </c>
      <c r="J114" s="26">
        <v>289263.2</v>
      </c>
    </row>
    <row r="115" spans="1:10" ht="20.100000000000001" customHeight="1">
      <c r="A115" s="24">
        <v>303630</v>
      </c>
      <c r="B115" s="24">
        <v>621176</v>
      </c>
      <c r="C115" s="25" t="s">
        <v>230</v>
      </c>
      <c r="D115" s="25" t="s">
        <v>372</v>
      </c>
      <c r="E115" s="24">
        <v>16</v>
      </c>
      <c r="F115" s="24">
        <v>3</v>
      </c>
      <c r="G115" s="24">
        <v>5</v>
      </c>
      <c r="H115" s="24">
        <v>1</v>
      </c>
      <c r="I115" s="24">
        <v>7</v>
      </c>
      <c r="J115" s="26">
        <v>185297.09</v>
      </c>
    </row>
    <row r="116" spans="1:10" ht="20.100000000000001" customHeight="1">
      <c r="A116" s="24">
        <v>307662</v>
      </c>
      <c r="B116" s="24">
        <v>621176</v>
      </c>
      <c r="C116" s="25" t="s">
        <v>230</v>
      </c>
      <c r="D116" s="25" t="s">
        <v>372</v>
      </c>
      <c r="E116" s="24">
        <v>16</v>
      </c>
      <c r="F116" s="24">
        <v>3</v>
      </c>
      <c r="G116" s="24">
        <v>5</v>
      </c>
      <c r="H116" s="24">
        <v>1</v>
      </c>
      <c r="I116" s="24">
        <v>7</v>
      </c>
      <c r="J116" s="26">
        <v>578526.4</v>
      </c>
    </row>
    <row r="117" spans="1:10" ht="20.100000000000001" customHeight="1">
      <c r="A117" s="24">
        <v>249065</v>
      </c>
      <c r="B117" s="24">
        <v>622891</v>
      </c>
      <c r="C117" s="25" t="s">
        <v>291</v>
      </c>
      <c r="D117" s="25" t="s">
        <v>372</v>
      </c>
      <c r="E117" s="24">
        <v>16</v>
      </c>
      <c r="F117" s="24">
        <v>3</v>
      </c>
      <c r="G117" s="24">
        <v>5</v>
      </c>
      <c r="H117" s="24">
        <v>1</v>
      </c>
      <c r="I117" s="24">
        <v>7</v>
      </c>
      <c r="J117" s="26">
        <v>139374.95000000001</v>
      </c>
    </row>
    <row r="118" spans="1:10" ht="20.100000000000001" customHeight="1">
      <c r="A118" s="24">
        <v>254709</v>
      </c>
      <c r="B118" s="24">
        <v>622891</v>
      </c>
      <c r="C118" s="25" t="s">
        <v>291</v>
      </c>
      <c r="D118" s="25" t="s">
        <v>372</v>
      </c>
      <c r="E118" s="24">
        <v>16</v>
      </c>
      <c r="F118" s="24">
        <v>3</v>
      </c>
      <c r="G118" s="24">
        <v>5</v>
      </c>
      <c r="H118" s="24">
        <v>1</v>
      </c>
      <c r="I118" s="24">
        <v>7</v>
      </c>
      <c r="J118" s="26">
        <v>624533.49</v>
      </c>
    </row>
    <row r="119" spans="1:10" ht="20.100000000000001" customHeight="1">
      <c r="A119" s="24">
        <v>303692</v>
      </c>
      <c r="B119" s="24">
        <v>622891</v>
      </c>
      <c r="C119" s="25" t="s">
        <v>291</v>
      </c>
      <c r="D119" s="25" t="s">
        <v>372</v>
      </c>
      <c r="E119" s="24">
        <v>16</v>
      </c>
      <c r="F119" s="24">
        <v>3</v>
      </c>
      <c r="G119" s="24">
        <v>5</v>
      </c>
      <c r="H119" s="24">
        <v>1</v>
      </c>
      <c r="I119" s="24">
        <v>7</v>
      </c>
      <c r="J119" s="26">
        <v>462629.21</v>
      </c>
    </row>
    <row r="120" spans="1:10" ht="20.100000000000001" customHeight="1">
      <c r="A120" s="24">
        <v>307681</v>
      </c>
      <c r="B120" s="24">
        <v>622891</v>
      </c>
      <c r="C120" s="25" t="s">
        <v>291</v>
      </c>
      <c r="D120" s="25" t="s">
        <v>372</v>
      </c>
      <c r="E120" s="24">
        <v>16</v>
      </c>
      <c r="F120" s="24">
        <v>3</v>
      </c>
      <c r="G120" s="24">
        <v>5</v>
      </c>
      <c r="H120" s="24">
        <v>1</v>
      </c>
      <c r="I120" s="24">
        <v>7</v>
      </c>
      <c r="J120" s="26">
        <v>936800.24</v>
      </c>
    </row>
    <row r="121" spans="1:10" ht="20.100000000000001" customHeight="1">
      <c r="A121" s="24">
        <v>249069</v>
      </c>
      <c r="B121" s="24">
        <v>622894</v>
      </c>
      <c r="C121" s="25" t="s">
        <v>292</v>
      </c>
      <c r="D121" s="25" t="s">
        <v>372</v>
      </c>
      <c r="E121" s="24">
        <v>16</v>
      </c>
      <c r="F121" s="24">
        <v>3</v>
      </c>
      <c r="G121" s="24">
        <v>5</v>
      </c>
      <c r="H121" s="24">
        <v>1</v>
      </c>
      <c r="I121" s="24">
        <v>7</v>
      </c>
      <c r="J121" s="26">
        <v>123531.39</v>
      </c>
    </row>
    <row r="122" spans="1:10" ht="20.100000000000001" customHeight="1">
      <c r="A122" s="24">
        <v>249071</v>
      </c>
      <c r="B122" s="24">
        <v>622894</v>
      </c>
      <c r="C122" s="25" t="s">
        <v>292</v>
      </c>
      <c r="D122" s="25" t="s">
        <v>372</v>
      </c>
      <c r="E122" s="24">
        <v>16</v>
      </c>
      <c r="F122" s="24">
        <v>3</v>
      </c>
      <c r="G122" s="24">
        <v>5</v>
      </c>
      <c r="H122" s="24">
        <v>1</v>
      </c>
      <c r="I122" s="24">
        <v>7</v>
      </c>
      <c r="J122" s="26">
        <v>77720.160000000003</v>
      </c>
    </row>
    <row r="123" spans="1:10" ht="20.100000000000001" customHeight="1">
      <c r="A123" s="24">
        <v>219338</v>
      </c>
      <c r="B123" s="24">
        <v>620673</v>
      </c>
      <c r="C123" s="25" t="s">
        <v>219</v>
      </c>
      <c r="D123" s="25" t="s">
        <v>372</v>
      </c>
      <c r="E123" s="24">
        <v>16</v>
      </c>
      <c r="F123" s="24">
        <v>3</v>
      </c>
      <c r="G123" s="24">
        <v>5</v>
      </c>
      <c r="H123" s="24">
        <v>1</v>
      </c>
      <c r="I123" s="24">
        <v>7</v>
      </c>
      <c r="J123" s="26">
        <v>663402.34</v>
      </c>
    </row>
    <row r="124" spans="1:10" ht="20.100000000000001" customHeight="1">
      <c r="A124" s="24">
        <v>226719</v>
      </c>
      <c r="B124" s="24">
        <v>620673</v>
      </c>
      <c r="C124" s="25" t="s">
        <v>219</v>
      </c>
      <c r="D124" s="25" t="s">
        <v>372</v>
      </c>
      <c r="E124" s="24">
        <v>16</v>
      </c>
      <c r="F124" s="24">
        <v>3</v>
      </c>
      <c r="G124" s="24">
        <v>5</v>
      </c>
      <c r="H124" s="24">
        <v>1</v>
      </c>
      <c r="I124" s="24">
        <v>7</v>
      </c>
      <c r="J124" s="26">
        <v>228980.23</v>
      </c>
    </row>
    <row r="125" spans="1:10" ht="20.100000000000001" customHeight="1">
      <c r="A125" s="24">
        <v>269106</v>
      </c>
      <c r="B125" s="24">
        <v>623779</v>
      </c>
      <c r="C125" s="25" t="s">
        <v>308</v>
      </c>
      <c r="D125" s="25" t="s">
        <v>372</v>
      </c>
      <c r="E125" s="24">
        <v>16</v>
      </c>
      <c r="F125" s="24">
        <v>3</v>
      </c>
      <c r="G125" s="24">
        <v>5</v>
      </c>
      <c r="H125" s="24">
        <v>1</v>
      </c>
      <c r="I125" s="24">
        <v>7</v>
      </c>
      <c r="J125" s="26">
        <v>194417.85</v>
      </c>
    </row>
    <row r="126" spans="1:10" ht="20.100000000000001" customHeight="1">
      <c r="A126" s="24">
        <v>269121</v>
      </c>
      <c r="B126" s="24">
        <v>623779</v>
      </c>
      <c r="C126" s="25" t="s">
        <v>308</v>
      </c>
      <c r="D126" s="25" t="s">
        <v>372</v>
      </c>
      <c r="E126" s="24">
        <v>16</v>
      </c>
      <c r="F126" s="24">
        <v>3</v>
      </c>
      <c r="G126" s="24">
        <v>5</v>
      </c>
      <c r="H126" s="24">
        <v>1</v>
      </c>
      <c r="I126" s="24">
        <v>7</v>
      </c>
      <c r="J126" s="26">
        <v>228094.9</v>
      </c>
    </row>
    <row r="127" spans="1:10" ht="20.100000000000001" customHeight="1">
      <c r="A127" s="24">
        <v>307633</v>
      </c>
      <c r="B127" s="24">
        <v>623779</v>
      </c>
      <c r="C127" s="25" t="s">
        <v>308</v>
      </c>
      <c r="D127" s="25" t="s">
        <v>372</v>
      </c>
      <c r="E127" s="24">
        <v>16</v>
      </c>
      <c r="F127" s="24">
        <v>3</v>
      </c>
      <c r="G127" s="24">
        <v>5</v>
      </c>
      <c r="H127" s="24">
        <v>1</v>
      </c>
      <c r="I127" s="24">
        <v>7</v>
      </c>
      <c r="J127" s="26">
        <v>610191.59</v>
      </c>
    </row>
    <row r="128" spans="1:10" ht="20.100000000000001" customHeight="1">
      <c r="A128" s="24">
        <v>309607</v>
      </c>
      <c r="B128" s="24">
        <v>623779</v>
      </c>
      <c r="C128" s="25" t="s">
        <v>308</v>
      </c>
      <c r="D128" s="25" t="s">
        <v>372</v>
      </c>
      <c r="E128" s="24">
        <v>16</v>
      </c>
      <c r="F128" s="24">
        <v>3</v>
      </c>
      <c r="G128" s="24">
        <v>5</v>
      </c>
      <c r="H128" s="24">
        <v>1</v>
      </c>
      <c r="I128" s="24">
        <v>7</v>
      </c>
      <c r="J128" s="26">
        <v>291626.78000000003</v>
      </c>
    </row>
    <row r="129" spans="1:10" ht="20.100000000000001" customHeight="1">
      <c r="A129" s="24">
        <v>242429</v>
      </c>
      <c r="B129" s="24">
        <v>572642</v>
      </c>
      <c r="C129" s="25" t="s">
        <v>282</v>
      </c>
      <c r="D129" s="25" t="s">
        <v>372</v>
      </c>
      <c r="E129" s="24">
        <v>16</v>
      </c>
      <c r="F129" s="24">
        <v>3</v>
      </c>
      <c r="G129" s="24">
        <v>5</v>
      </c>
      <c r="H129" s="24">
        <v>1</v>
      </c>
      <c r="I129" s="24">
        <v>7</v>
      </c>
      <c r="J129" s="26">
        <v>100067.71</v>
      </c>
    </row>
    <row r="130" spans="1:10" ht="20.100000000000001" customHeight="1">
      <c r="A130" s="24">
        <v>242439</v>
      </c>
      <c r="B130" s="24">
        <v>572642</v>
      </c>
      <c r="C130" s="25" t="s">
        <v>282</v>
      </c>
      <c r="D130" s="25" t="s">
        <v>372</v>
      </c>
      <c r="E130" s="24">
        <v>16</v>
      </c>
      <c r="F130" s="24">
        <v>3</v>
      </c>
      <c r="G130" s="24">
        <v>5</v>
      </c>
      <c r="H130" s="24">
        <v>1</v>
      </c>
      <c r="I130" s="24">
        <v>7</v>
      </c>
      <c r="J130" s="26">
        <v>114916.89</v>
      </c>
    </row>
    <row r="131" spans="1:10" ht="20.100000000000001" customHeight="1">
      <c r="A131" s="24">
        <v>309543</v>
      </c>
      <c r="B131" s="24">
        <v>572642</v>
      </c>
      <c r="C131" s="25" t="s">
        <v>282</v>
      </c>
      <c r="D131" s="25" t="s">
        <v>372</v>
      </c>
      <c r="E131" s="24">
        <v>16</v>
      </c>
      <c r="F131" s="24">
        <v>3</v>
      </c>
      <c r="G131" s="24">
        <v>5</v>
      </c>
      <c r="H131" s="24">
        <v>1</v>
      </c>
      <c r="I131" s="24">
        <v>7</v>
      </c>
      <c r="J131" s="26">
        <v>150101.57</v>
      </c>
    </row>
    <row r="132" spans="1:10" ht="20.100000000000001" customHeight="1">
      <c r="A132" s="24">
        <v>309553</v>
      </c>
      <c r="B132" s="24">
        <v>572642</v>
      </c>
      <c r="C132" s="25" t="s">
        <v>282</v>
      </c>
      <c r="D132" s="25" t="s">
        <v>372</v>
      </c>
      <c r="E132" s="24">
        <v>16</v>
      </c>
      <c r="F132" s="24">
        <v>3</v>
      </c>
      <c r="G132" s="24">
        <v>5</v>
      </c>
      <c r="H132" s="24">
        <v>1</v>
      </c>
      <c r="I132" s="24">
        <v>7</v>
      </c>
      <c r="J132" s="26">
        <v>229833.78</v>
      </c>
    </row>
    <row r="133" spans="1:10" ht="20.100000000000001" customHeight="1">
      <c r="A133" s="24">
        <v>226552</v>
      </c>
      <c r="B133" s="24">
        <v>493012</v>
      </c>
      <c r="C133" s="25" t="s">
        <v>226</v>
      </c>
      <c r="D133" s="25" t="s">
        <v>372</v>
      </c>
      <c r="E133" s="24">
        <v>16</v>
      </c>
      <c r="F133" s="24">
        <v>3</v>
      </c>
      <c r="G133" s="24">
        <v>5</v>
      </c>
      <c r="H133" s="24">
        <v>1</v>
      </c>
      <c r="I133" s="24">
        <v>7</v>
      </c>
      <c r="J133" s="26">
        <v>323044.78999999998</v>
      </c>
    </row>
    <row r="134" spans="1:10" ht="20.100000000000001" customHeight="1">
      <c r="A134" s="24">
        <v>226556</v>
      </c>
      <c r="B134" s="24">
        <v>493012</v>
      </c>
      <c r="C134" s="25" t="s">
        <v>226</v>
      </c>
      <c r="D134" s="25" t="s">
        <v>372</v>
      </c>
      <c r="E134" s="24">
        <v>16</v>
      </c>
      <c r="F134" s="24">
        <v>3</v>
      </c>
      <c r="G134" s="24">
        <v>5</v>
      </c>
      <c r="H134" s="24">
        <v>1</v>
      </c>
      <c r="I134" s="24">
        <v>7</v>
      </c>
      <c r="J134" s="26">
        <v>349360.22</v>
      </c>
    </row>
    <row r="135" spans="1:10" ht="20.100000000000001" customHeight="1">
      <c r="A135" s="24">
        <v>226565</v>
      </c>
      <c r="B135" s="24">
        <v>493012</v>
      </c>
      <c r="C135" s="25" t="s">
        <v>226</v>
      </c>
      <c r="D135" s="25" t="s">
        <v>372</v>
      </c>
      <c r="E135" s="24">
        <v>16</v>
      </c>
      <c r="F135" s="24">
        <v>3</v>
      </c>
      <c r="G135" s="24">
        <v>5</v>
      </c>
      <c r="H135" s="24">
        <v>1</v>
      </c>
      <c r="I135" s="24">
        <v>7</v>
      </c>
      <c r="J135" s="26">
        <v>101953.25</v>
      </c>
    </row>
    <row r="136" spans="1:10" ht="20.100000000000001" customHeight="1">
      <c r="A136" s="24">
        <v>226571</v>
      </c>
      <c r="B136" s="24">
        <v>493012</v>
      </c>
      <c r="C136" s="25" t="s">
        <v>226</v>
      </c>
      <c r="D136" s="25" t="s">
        <v>372</v>
      </c>
      <c r="E136" s="24">
        <v>16</v>
      </c>
      <c r="F136" s="24">
        <v>3</v>
      </c>
      <c r="G136" s="24">
        <v>5</v>
      </c>
      <c r="H136" s="24">
        <v>1</v>
      </c>
      <c r="I136" s="24">
        <v>7</v>
      </c>
      <c r="J136" s="26">
        <v>101953.25</v>
      </c>
    </row>
    <row r="137" spans="1:10" ht="20.100000000000001" customHeight="1">
      <c r="A137" s="24">
        <v>307645</v>
      </c>
      <c r="B137" s="24">
        <v>493012</v>
      </c>
      <c r="C137" s="25" t="s">
        <v>226</v>
      </c>
      <c r="D137" s="25" t="s">
        <v>372</v>
      </c>
      <c r="E137" s="24">
        <v>16</v>
      </c>
      <c r="F137" s="24">
        <v>3</v>
      </c>
      <c r="G137" s="24">
        <v>5</v>
      </c>
      <c r="H137" s="24">
        <v>1</v>
      </c>
      <c r="I137" s="24">
        <v>7</v>
      </c>
      <c r="J137" s="26">
        <v>792372.08</v>
      </c>
    </row>
    <row r="138" spans="1:10" ht="20.100000000000001" customHeight="1">
      <c r="A138" s="24">
        <v>307646</v>
      </c>
      <c r="B138" s="24">
        <v>493012</v>
      </c>
      <c r="C138" s="25" t="s">
        <v>226</v>
      </c>
      <c r="D138" s="25" t="s">
        <v>372</v>
      </c>
      <c r="E138" s="24">
        <v>16</v>
      </c>
      <c r="F138" s="24">
        <v>3</v>
      </c>
      <c r="G138" s="24">
        <v>5</v>
      </c>
      <c r="H138" s="24">
        <v>1</v>
      </c>
      <c r="I138" s="24">
        <v>7</v>
      </c>
      <c r="J138" s="26">
        <v>752346.34</v>
      </c>
    </row>
    <row r="139" spans="1:10" ht="20.100000000000001" customHeight="1">
      <c r="A139" s="24">
        <v>309515</v>
      </c>
      <c r="B139" s="24">
        <v>493012</v>
      </c>
      <c r="C139" s="25" t="s">
        <v>226</v>
      </c>
      <c r="D139" s="25" t="s">
        <v>372</v>
      </c>
      <c r="E139" s="24">
        <v>16</v>
      </c>
      <c r="F139" s="24">
        <v>3</v>
      </c>
      <c r="G139" s="24">
        <v>5</v>
      </c>
      <c r="H139" s="24">
        <v>1</v>
      </c>
      <c r="I139" s="24">
        <v>7</v>
      </c>
      <c r="J139" s="26">
        <v>152929.88</v>
      </c>
    </row>
    <row r="140" spans="1:10" ht="20.100000000000001" customHeight="1">
      <c r="A140" s="24">
        <v>309572</v>
      </c>
      <c r="B140" s="24">
        <v>493012</v>
      </c>
      <c r="C140" s="25" t="s">
        <v>226</v>
      </c>
      <c r="D140" s="25" t="s">
        <v>372</v>
      </c>
      <c r="E140" s="24">
        <v>16</v>
      </c>
      <c r="F140" s="24">
        <v>3</v>
      </c>
      <c r="G140" s="24">
        <v>5</v>
      </c>
      <c r="H140" s="24">
        <v>1</v>
      </c>
      <c r="I140" s="24">
        <v>7</v>
      </c>
      <c r="J140" s="26">
        <v>152929.88</v>
      </c>
    </row>
    <row r="141" spans="1:10" ht="20.100000000000001" customHeight="1">
      <c r="A141" s="24">
        <v>227406</v>
      </c>
      <c r="B141" s="24">
        <v>621178</v>
      </c>
      <c r="C141" s="25" t="s">
        <v>251</v>
      </c>
      <c r="D141" s="25" t="s">
        <v>372</v>
      </c>
      <c r="E141" s="24">
        <v>16</v>
      </c>
      <c r="F141" s="24">
        <v>3</v>
      </c>
      <c r="G141" s="24">
        <v>5</v>
      </c>
      <c r="H141" s="24">
        <v>1</v>
      </c>
      <c r="I141" s="24">
        <v>7</v>
      </c>
      <c r="J141" s="26">
        <v>617870.81000000006</v>
      </c>
    </row>
    <row r="142" spans="1:10" ht="20.100000000000001" customHeight="1">
      <c r="A142" s="24">
        <v>242503</v>
      </c>
      <c r="B142" s="24">
        <v>621178</v>
      </c>
      <c r="C142" s="25" t="s">
        <v>251</v>
      </c>
      <c r="D142" s="25" t="s">
        <v>372</v>
      </c>
      <c r="E142" s="24">
        <v>16</v>
      </c>
      <c r="F142" s="24">
        <v>3</v>
      </c>
      <c r="G142" s="24">
        <v>5</v>
      </c>
      <c r="H142" s="24">
        <v>1</v>
      </c>
      <c r="I142" s="24">
        <v>7</v>
      </c>
      <c r="J142" s="26">
        <v>587686.80000000005</v>
      </c>
    </row>
    <row r="143" spans="1:10" ht="20.100000000000001" customHeight="1">
      <c r="A143" s="24">
        <v>307695</v>
      </c>
      <c r="B143" s="24">
        <v>621178</v>
      </c>
      <c r="C143" s="25" t="s">
        <v>251</v>
      </c>
      <c r="D143" s="25" t="s">
        <v>372</v>
      </c>
      <c r="E143" s="24">
        <v>16</v>
      </c>
      <c r="F143" s="24">
        <v>3</v>
      </c>
      <c r="G143" s="24">
        <v>5</v>
      </c>
      <c r="H143" s="24">
        <v>1</v>
      </c>
      <c r="I143" s="24">
        <v>7</v>
      </c>
      <c r="J143" s="26">
        <v>1795853.31</v>
      </c>
    </row>
    <row r="144" spans="1:10" ht="20.100000000000001" customHeight="1">
      <c r="A144" s="24">
        <v>307703</v>
      </c>
      <c r="B144" s="24">
        <v>621178</v>
      </c>
      <c r="C144" s="25" t="s">
        <v>251</v>
      </c>
      <c r="D144" s="25" t="s">
        <v>372</v>
      </c>
      <c r="E144" s="24">
        <v>16</v>
      </c>
      <c r="F144" s="24">
        <v>3</v>
      </c>
      <c r="G144" s="24">
        <v>5</v>
      </c>
      <c r="H144" s="24">
        <v>1</v>
      </c>
      <c r="I144" s="24">
        <v>7</v>
      </c>
      <c r="J144" s="26">
        <v>881530.2</v>
      </c>
    </row>
    <row r="145" spans="1:10" ht="20.100000000000001" customHeight="1">
      <c r="A145" s="24">
        <v>309617</v>
      </c>
      <c r="B145" s="24">
        <v>621178</v>
      </c>
      <c r="C145" s="25" t="s">
        <v>251</v>
      </c>
      <c r="D145" s="25" t="s">
        <v>372</v>
      </c>
      <c r="E145" s="24">
        <v>16</v>
      </c>
      <c r="F145" s="24">
        <v>3</v>
      </c>
      <c r="G145" s="24">
        <v>5</v>
      </c>
      <c r="H145" s="24">
        <v>1</v>
      </c>
      <c r="I145" s="24">
        <v>7</v>
      </c>
      <c r="J145" s="26">
        <v>105581.73</v>
      </c>
    </row>
    <row r="146" spans="1:10" ht="20.100000000000001" customHeight="1">
      <c r="A146" s="24">
        <v>260382</v>
      </c>
      <c r="B146" s="24">
        <v>623778</v>
      </c>
      <c r="C146" s="25" t="s">
        <v>302</v>
      </c>
      <c r="D146" s="25" t="s">
        <v>372</v>
      </c>
      <c r="E146" s="24">
        <v>16</v>
      </c>
      <c r="F146" s="24">
        <v>3</v>
      </c>
      <c r="G146" s="24">
        <v>5</v>
      </c>
      <c r="H146" s="24">
        <v>1</v>
      </c>
      <c r="I146" s="24">
        <v>7</v>
      </c>
      <c r="J146" s="26">
        <v>130272.89</v>
      </c>
    </row>
    <row r="147" spans="1:10" ht="20.100000000000001" customHeight="1">
      <c r="A147" s="24">
        <v>266080</v>
      </c>
      <c r="B147" s="24">
        <v>623778</v>
      </c>
      <c r="C147" s="25" t="s">
        <v>302</v>
      </c>
      <c r="D147" s="25" t="s">
        <v>372</v>
      </c>
      <c r="E147" s="24">
        <v>16</v>
      </c>
      <c r="F147" s="24">
        <v>3</v>
      </c>
      <c r="G147" s="24">
        <v>5</v>
      </c>
      <c r="H147" s="24">
        <v>1</v>
      </c>
      <c r="I147" s="24">
        <v>7</v>
      </c>
      <c r="J147" s="26">
        <v>624533.49</v>
      </c>
    </row>
    <row r="148" spans="1:10" ht="20.100000000000001" customHeight="1">
      <c r="A148" s="24">
        <v>281961</v>
      </c>
      <c r="B148" s="24">
        <v>625506</v>
      </c>
      <c r="C148" s="25" t="s">
        <v>311</v>
      </c>
      <c r="D148" s="25" t="s">
        <v>372</v>
      </c>
      <c r="E148" s="24">
        <v>16</v>
      </c>
      <c r="F148" s="24">
        <v>3</v>
      </c>
      <c r="G148" s="24">
        <v>5</v>
      </c>
      <c r="H148" s="24">
        <v>1</v>
      </c>
      <c r="I148" s="24">
        <v>7</v>
      </c>
      <c r="J148" s="26">
        <v>43670.43</v>
      </c>
    </row>
    <row r="149" spans="1:10" ht="20.100000000000001" customHeight="1">
      <c r="A149" s="24">
        <v>281963</v>
      </c>
      <c r="B149" s="24">
        <v>625506</v>
      </c>
      <c r="C149" s="25" t="s">
        <v>311</v>
      </c>
      <c r="D149" s="25" t="s">
        <v>372</v>
      </c>
      <c r="E149" s="24">
        <v>16</v>
      </c>
      <c r="F149" s="24">
        <v>3</v>
      </c>
      <c r="G149" s="24">
        <v>5</v>
      </c>
      <c r="H149" s="24">
        <v>1</v>
      </c>
      <c r="I149" s="24">
        <v>7</v>
      </c>
      <c r="J149" s="26">
        <v>45288.1</v>
      </c>
    </row>
    <row r="150" spans="1:10" ht="20.100000000000001" customHeight="1">
      <c r="A150" s="24">
        <v>286663</v>
      </c>
      <c r="B150" s="24">
        <v>625506</v>
      </c>
      <c r="C150" s="25" t="s">
        <v>311</v>
      </c>
      <c r="D150" s="25" t="s">
        <v>372</v>
      </c>
      <c r="E150" s="24">
        <v>16</v>
      </c>
      <c r="F150" s="24">
        <v>3</v>
      </c>
      <c r="G150" s="24">
        <v>5</v>
      </c>
      <c r="H150" s="24">
        <v>1</v>
      </c>
      <c r="I150" s="24">
        <v>7</v>
      </c>
      <c r="J150" s="26">
        <v>64343.19</v>
      </c>
    </row>
    <row r="151" spans="1:10" ht="20.100000000000001" customHeight="1">
      <c r="A151" s="24">
        <v>286665</v>
      </c>
      <c r="B151" s="24">
        <v>625506</v>
      </c>
      <c r="C151" s="25" t="s">
        <v>311</v>
      </c>
      <c r="D151" s="25" t="s">
        <v>372</v>
      </c>
      <c r="E151" s="24">
        <v>16</v>
      </c>
      <c r="F151" s="24">
        <v>3</v>
      </c>
      <c r="G151" s="24">
        <v>5</v>
      </c>
      <c r="H151" s="24">
        <v>1</v>
      </c>
      <c r="I151" s="24">
        <v>7</v>
      </c>
      <c r="J151" s="26">
        <v>64343.19</v>
      </c>
    </row>
    <row r="152" spans="1:10" ht="20.100000000000001" customHeight="1">
      <c r="A152" s="24">
        <v>303728</v>
      </c>
      <c r="B152" s="24">
        <v>625506</v>
      </c>
      <c r="C152" s="25" t="s">
        <v>311</v>
      </c>
      <c r="D152" s="25" t="s">
        <v>372</v>
      </c>
      <c r="E152" s="24">
        <v>16</v>
      </c>
      <c r="F152" s="24">
        <v>3</v>
      </c>
      <c r="G152" s="24">
        <v>5</v>
      </c>
      <c r="H152" s="24">
        <v>1</v>
      </c>
      <c r="I152" s="24">
        <v>7</v>
      </c>
      <c r="J152" s="26">
        <v>90576.19</v>
      </c>
    </row>
    <row r="153" spans="1:10" ht="20.100000000000001" customHeight="1">
      <c r="A153" s="24">
        <v>303782</v>
      </c>
      <c r="B153" s="24">
        <v>625506</v>
      </c>
      <c r="C153" s="25" t="s">
        <v>311</v>
      </c>
      <c r="D153" s="25" t="s">
        <v>372</v>
      </c>
      <c r="E153" s="24">
        <v>16</v>
      </c>
      <c r="F153" s="24">
        <v>3</v>
      </c>
      <c r="G153" s="24">
        <v>5</v>
      </c>
      <c r="H153" s="24">
        <v>1</v>
      </c>
      <c r="I153" s="24">
        <v>7</v>
      </c>
      <c r="J153" s="26">
        <v>96514.79</v>
      </c>
    </row>
    <row r="154" spans="1:10" ht="20.100000000000001" customHeight="1">
      <c r="A154" s="24">
        <v>303825</v>
      </c>
      <c r="B154" s="24">
        <v>625506</v>
      </c>
      <c r="C154" s="25" t="s">
        <v>311</v>
      </c>
      <c r="D154" s="25" t="s">
        <v>372</v>
      </c>
      <c r="E154" s="24">
        <v>16</v>
      </c>
      <c r="F154" s="24">
        <v>3</v>
      </c>
      <c r="G154" s="24">
        <v>5</v>
      </c>
      <c r="H154" s="24">
        <v>1</v>
      </c>
      <c r="I154" s="24">
        <v>7</v>
      </c>
      <c r="J154" s="26">
        <v>87340.87</v>
      </c>
    </row>
    <row r="155" spans="1:10" ht="20.100000000000001" customHeight="1">
      <c r="A155" s="24">
        <v>303826</v>
      </c>
      <c r="B155" s="24">
        <v>625506</v>
      </c>
      <c r="C155" s="25" t="s">
        <v>311</v>
      </c>
      <c r="D155" s="25" t="s">
        <v>372</v>
      </c>
      <c r="E155" s="24">
        <v>16</v>
      </c>
      <c r="F155" s="24">
        <v>3</v>
      </c>
      <c r="G155" s="24">
        <v>5</v>
      </c>
      <c r="H155" s="24">
        <v>1</v>
      </c>
      <c r="I155" s="24">
        <v>7</v>
      </c>
      <c r="J155" s="26">
        <v>96514.79</v>
      </c>
    </row>
    <row r="156" spans="1:10" ht="20.100000000000001" customHeight="1">
      <c r="A156" s="24">
        <v>230898</v>
      </c>
      <c r="B156" s="24">
        <v>7493</v>
      </c>
      <c r="C156" s="25" t="s">
        <v>159</v>
      </c>
      <c r="D156" s="25" t="s">
        <v>366</v>
      </c>
      <c r="E156" s="24">
        <v>16</v>
      </c>
      <c r="F156" s="24">
        <v>3</v>
      </c>
      <c r="G156" s="24">
        <v>2</v>
      </c>
      <c r="H156" s="24">
        <v>9</v>
      </c>
      <c r="I156" s="24">
        <v>2</v>
      </c>
      <c r="J156" s="26">
        <v>2528000</v>
      </c>
    </row>
    <row r="157" spans="1:10" ht="20.100000000000001" customHeight="1">
      <c r="A157" s="24">
        <v>246947</v>
      </c>
      <c r="B157" s="24">
        <v>7493</v>
      </c>
      <c r="C157" s="25" t="s">
        <v>159</v>
      </c>
      <c r="D157" s="25" t="s">
        <v>366</v>
      </c>
      <c r="E157" s="24">
        <v>16</v>
      </c>
      <c r="F157" s="24">
        <v>3</v>
      </c>
      <c r="G157" s="24">
        <v>2</v>
      </c>
      <c r="H157" s="24">
        <v>3</v>
      </c>
      <c r="I157" s="24">
        <v>3</v>
      </c>
      <c r="J157" s="26">
        <v>321000</v>
      </c>
    </row>
    <row r="158" spans="1:10" ht="20.100000000000001" customHeight="1">
      <c r="A158" s="24">
        <v>224613</v>
      </c>
      <c r="B158" s="24">
        <v>422896</v>
      </c>
      <c r="C158" s="25" t="s">
        <v>141</v>
      </c>
      <c r="D158" s="25" t="s">
        <v>372</v>
      </c>
      <c r="E158" s="24">
        <v>16</v>
      </c>
      <c r="F158" s="24">
        <v>3</v>
      </c>
      <c r="G158" s="24">
        <v>5</v>
      </c>
      <c r="H158" s="24">
        <v>1</v>
      </c>
      <c r="I158" s="24">
        <v>7</v>
      </c>
      <c r="J158" s="26">
        <v>209771.96</v>
      </c>
    </row>
    <row r="159" spans="1:10" ht="20.100000000000001" customHeight="1">
      <c r="A159" s="24">
        <v>224619</v>
      </c>
      <c r="B159" s="24">
        <v>422896</v>
      </c>
      <c r="C159" s="25" t="s">
        <v>141</v>
      </c>
      <c r="D159" s="25" t="s">
        <v>372</v>
      </c>
      <c r="E159" s="24">
        <v>16</v>
      </c>
      <c r="F159" s="24">
        <v>3</v>
      </c>
      <c r="G159" s="24">
        <v>5</v>
      </c>
      <c r="H159" s="24">
        <v>1</v>
      </c>
      <c r="I159" s="24">
        <v>7</v>
      </c>
      <c r="J159" s="26">
        <v>71319.429999999993</v>
      </c>
    </row>
    <row r="160" spans="1:10" ht="20.100000000000001" customHeight="1">
      <c r="A160" s="24">
        <v>303603</v>
      </c>
      <c r="B160" s="24">
        <v>422896</v>
      </c>
      <c r="C160" s="25" t="s">
        <v>141</v>
      </c>
      <c r="D160" s="25" t="s">
        <v>372</v>
      </c>
      <c r="E160" s="24">
        <v>16</v>
      </c>
      <c r="F160" s="24">
        <v>3</v>
      </c>
      <c r="G160" s="24">
        <v>5</v>
      </c>
      <c r="H160" s="24">
        <v>1</v>
      </c>
      <c r="I160" s="24">
        <v>7</v>
      </c>
      <c r="J160" s="26">
        <v>262534.36</v>
      </c>
    </row>
    <row r="161" spans="1:10" ht="20.100000000000001" customHeight="1">
      <c r="A161" s="24">
        <v>303811</v>
      </c>
      <c r="B161" s="24">
        <v>422896</v>
      </c>
      <c r="C161" s="25" t="s">
        <v>141</v>
      </c>
      <c r="D161" s="25" t="s">
        <v>372</v>
      </c>
      <c r="E161" s="24">
        <v>16</v>
      </c>
      <c r="F161" s="24">
        <v>3</v>
      </c>
      <c r="G161" s="24">
        <v>5</v>
      </c>
      <c r="H161" s="24">
        <v>1</v>
      </c>
      <c r="I161" s="24">
        <v>7</v>
      </c>
      <c r="J161" s="26">
        <v>314657.94</v>
      </c>
    </row>
    <row r="162" spans="1:10" ht="20.100000000000001" customHeight="1">
      <c r="A162" s="24">
        <v>332576</v>
      </c>
      <c r="B162" s="24">
        <v>6937</v>
      </c>
      <c r="C162" s="25" t="s">
        <v>319</v>
      </c>
      <c r="D162" s="25" t="s">
        <v>372</v>
      </c>
      <c r="E162" s="24">
        <v>16</v>
      </c>
      <c r="F162" s="24">
        <v>3</v>
      </c>
      <c r="G162" s="24">
        <v>5</v>
      </c>
      <c r="H162" s="24">
        <v>1</v>
      </c>
      <c r="I162" s="24">
        <v>7</v>
      </c>
      <c r="J162" s="26">
        <v>563279.19999999995</v>
      </c>
    </row>
    <row r="163" spans="1:10" ht="20.100000000000001" customHeight="1">
      <c r="A163" s="24">
        <v>251027</v>
      </c>
      <c r="B163" s="24">
        <v>515345</v>
      </c>
      <c r="C163" s="25" t="s">
        <v>89</v>
      </c>
      <c r="D163" s="25" t="s">
        <v>365</v>
      </c>
      <c r="E163" s="24">
        <v>16</v>
      </c>
      <c r="F163" s="24">
        <v>3</v>
      </c>
      <c r="G163" s="24">
        <v>3</v>
      </c>
      <c r="H163" s="24">
        <v>1</v>
      </c>
      <c r="I163" s="24">
        <v>4</v>
      </c>
      <c r="J163" s="27">
        <v>900000</v>
      </c>
    </row>
    <row r="164" spans="1:10" ht="20.100000000000001" customHeight="1">
      <c r="A164" s="24">
        <v>323674</v>
      </c>
      <c r="B164" s="24">
        <v>515345</v>
      </c>
      <c r="C164" s="25" t="s">
        <v>89</v>
      </c>
      <c r="D164" s="25" t="s">
        <v>365</v>
      </c>
      <c r="E164" s="24">
        <v>16</v>
      </c>
      <c r="F164" s="24">
        <v>3</v>
      </c>
      <c r="G164" s="24">
        <v>3</v>
      </c>
      <c r="H164" s="24">
        <v>1</v>
      </c>
      <c r="I164" s="24">
        <v>4</v>
      </c>
      <c r="J164" s="27">
        <v>849891.75</v>
      </c>
    </row>
    <row r="165" spans="1:10" ht="20.100000000000001" customHeight="1">
      <c r="A165" s="24">
        <v>214235</v>
      </c>
      <c r="B165" s="24">
        <v>161621</v>
      </c>
      <c r="C165" s="25" t="s">
        <v>138</v>
      </c>
      <c r="D165" s="25" t="s">
        <v>372</v>
      </c>
      <c r="E165" s="24">
        <v>16</v>
      </c>
      <c r="F165" s="24">
        <v>3</v>
      </c>
      <c r="G165" s="24">
        <v>5</v>
      </c>
      <c r="H165" s="24">
        <v>1</v>
      </c>
      <c r="I165" s="24">
        <v>7</v>
      </c>
      <c r="J165" s="26">
        <v>202744.37</v>
      </c>
    </row>
    <row r="166" spans="1:10" ht="20.100000000000001" customHeight="1">
      <c r="A166" s="24">
        <v>216541</v>
      </c>
      <c r="B166" s="24">
        <v>161621</v>
      </c>
      <c r="C166" s="25" t="s">
        <v>138</v>
      </c>
      <c r="D166" s="25" t="s">
        <v>372</v>
      </c>
      <c r="E166" s="24">
        <v>16</v>
      </c>
      <c r="F166" s="24">
        <v>3</v>
      </c>
      <c r="G166" s="24">
        <v>5</v>
      </c>
      <c r="H166" s="24">
        <v>1</v>
      </c>
      <c r="I166" s="24">
        <v>7</v>
      </c>
      <c r="J166" s="26">
        <v>587686.80000000005</v>
      </c>
    </row>
    <row r="167" spans="1:10" ht="20.100000000000001" customHeight="1">
      <c r="A167" s="24">
        <v>307693</v>
      </c>
      <c r="B167" s="24">
        <v>161621</v>
      </c>
      <c r="C167" s="25" t="s">
        <v>138</v>
      </c>
      <c r="D167" s="25" t="s">
        <v>372</v>
      </c>
      <c r="E167" s="24">
        <v>16</v>
      </c>
      <c r="F167" s="24">
        <v>3</v>
      </c>
      <c r="G167" s="24">
        <v>5</v>
      </c>
      <c r="H167" s="24">
        <v>1</v>
      </c>
      <c r="I167" s="24">
        <v>7</v>
      </c>
      <c r="J167" s="26">
        <v>881530.2</v>
      </c>
    </row>
    <row r="168" spans="1:10" ht="20.100000000000001" customHeight="1">
      <c r="A168" s="24">
        <v>307713</v>
      </c>
      <c r="B168" s="24">
        <v>161621</v>
      </c>
      <c r="C168" s="25" t="s">
        <v>138</v>
      </c>
      <c r="D168" s="25" t="s">
        <v>372</v>
      </c>
      <c r="E168" s="24">
        <v>16</v>
      </c>
      <c r="F168" s="24">
        <v>3</v>
      </c>
      <c r="G168" s="24">
        <v>5</v>
      </c>
      <c r="H168" s="24">
        <v>1</v>
      </c>
      <c r="I168" s="24">
        <v>7</v>
      </c>
      <c r="J168" s="26">
        <v>858376.04</v>
      </c>
    </row>
    <row r="169" spans="1:10" ht="20.100000000000001" customHeight="1">
      <c r="A169" s="24">
        <v>233978</v>
      </c>
      <c r="B169" s="24">
        <v>621667</v>
      </c>
      <c r="C169" s="25" t="s">
        <v>273</v>
      </c>
      <c r="D169" s="25" t="s">
        <v>372</v>
      </c>
      <c r="E169" s="24">
        <v>16</v>
      </c>
      <c r="F169" s="24">
        <v>3</v>
      </c>
      <c r="G169" s="24">
        <v>5</v>
      </c>
      <c r="H169" s="24">
        <v>1</v>
      </c>
      <c r="I169" s="24">
        <v>7</v>
      </c>
      <c r="J169" s="26">
        <v>271588.12</v>
      </c>
    </row>
    <row r="170" spans="1:10" ht="20.100000000000001" customHeight="1">
      <c r="A170" s="24">
        <v>236137</v>
      </c>
      <c r="B170" s="24">
        <v>621667</v>
      </c>
      <c r="C170" s="25" t="s">
        <v>273</v>
      </c>
      <c r="D170" s="25" t="s">
        <v>372</v>
      </c>
      <c r="E170" s="24">
        <v>16</v>
      </c>
      <c r="F170" s="24">
        <v>3</v>
      </c>
      <c r="G170" s="24">
        <v>5</v>
      </c>
      <c r="H170" s="24">
        <v>1</v>
      </c>
      <c r="I170" s="24">
        <v>7</v>
      </c>
      <c r="J170" s="26">
        <v>587686.80000000005</v>
      </c>
    </row>
    <row r="171" spans="1:10" ht="20.100000000000001" customHeight="1">
      <c r="A171" s="24">
        <v>307692</v>
      </c>
      <c r="B171" s="24">
        <v>621667</v>
      </c>
      <c r="C171" s="25" t="s">
        <v>273</v>
      </c>
      <c r="D171" s="25" t="s">
        <v>372</v>
      </c>
      <c r="E171" s="24">
        <v>16</v>
      </c>
      <c r="F171" s="24">
        <v>3</v>
      </c>
      <c r="G171" s="24">
        <v>5</v>
      </c>
      <c r="H171" s="24">
        <v>1</v>
      </c>
      <c r="I171" s="24">
        <v>7</v>
      </c>
      <c r="J171" s="26">
        <v>1013845.42</v>
      </c>
    </row>
    <row r="172" spans="1:10" ht="20.100000000000001" customHeight="1">
      <c r="A172" s="24">
        <v>307718</v>
      </c>
      <c r="B172" s="24">
        <v>621667</v>
      </c>
      <c r="C172" s="25" t="s">
        <v>273</v>
      </c>
      <c r="D172" s="25" t="s">
        <v>372</v>
      </c>
      <c r="E172" s="24">
        <v>16</v>
      </c>
      <c r="F172" s="24">
        <v>3</v>
      </c>
      <c r="G172" s="24">
        <v>5</v>
      </c>
      <c r="H172" s="24">
        <v>1</v>
      </c>
      <c r="I172" s="24">
        <v>7</v>
      </c>
      <c r="J172" s="26">
        <v>881530.2</v>
      </c>
    </row>
    <row r="173" spans="1:10" ht="20.100000000000001" customHeight="1">
      <c r="A173" s="24">
        <v>231578</v>
      </c>
      <c r="B173" s="24">
        <v>621674</v>
      </c>
      <c r="C173" s="25" t="s">
        <v>261</v>
      </c>
      <c r="D173" s="25" t="s">
        <v>372</v>
      </c>
      <c r="E173" s="24">
        <v>16</v>
      </c>
      <c r="F173" s="24">
        <v>3</v>
      </c>
      <c r="G173" s="24">
        <v>5</v>
      </c>
      <c r="H173" s="24">
        <v>1</v>
      </c>
      <c r="I173" s="24">
        <v>7</v>
      </c>
      <c r="J173" s="26">
        <v>86686.31</v>
      </c>
    </row>
    <row r="174" spans="1:10" ht="20.100000000000001" customHeight="1">
      <c r="A174" s="24">
        <v>231583</v>
      </c>
      <c r="B174" s="24">
        <v>621674</v>
      </c>
      <c r="C174" s="25" t="s">
        <v>261</v>
      </c>
      <c r="D174" s="25" t="s">
        <v>372</v>
      </c>
      <c r="E174" s="24">
        <v>16</v>
      </c>
      <c r="F174" s="24">
        <v>3</v>
      </c>
      <c r="G174" s="24">
        <v>5</v>
      </c>
      <c r="H174" s="24">
        <v>1</v>
      </c>
      <c r="I174" s="24">
        <v>7</v>
      </c>
      <c r="J174" s="26">
        <v>117347.38</v>
      </c>
    </row>
    <row r="175" spans="1:10" ht="20.100000000000001" customHeight="1">
      <c r="A175" s="24">
        <v>231589</v>
      </c>
      <c r="B175" s="24">
        <v>621674</v>
      </c>
      <c r="C175" s="25" t="s">
        <v>261</v>
      </c>
      <c r="D175" s="25" t="s">
        <v>372</v>
      </c>
      <c r="E175" s="24">
        <v>16</v>
      </c>
      <c r="F175" s="24">
        <v>3</v>
      </c>
      <c r="G175" s="24">
        <v>5</v>
      </c>
      <c r="H175" s="24">
        <v>1</v>
      </c>
      <c r="I175" s="24">
        <v>7</v>
      </c>
      <c r="J175" s="26">
        <v>86686.31</v>
      </c>
    </row>
    <row r="176" spans="1:10" ht="20.100000000000001" customHeight="1">
      <c r="A176" s="24">
        <v>231594</v>
      </c>
      <c r="B176" s="24">
        <v>621674</v>
      </c>
      <c r="C176" s="25" t="s">
        <v>261</v>
      </c>
      <c r="D176" s="25" t="s">
        <v>372</v>
      </c>
      <c r="E176" s="24">
        <v>16</v>
      </c>
      <c r="F176" s="24">
        <v>3</v>
      </c>
      <c r="G176" s="24">
        <v>5</v>
      </c>
      <c r="H176" s="24">
        <v>1</v>
      </c>
      <c r="I176" s="24">
        <v>7</v>
      </c>
      <c r="J176" s="26">
        <v>126817.81</v>
      </c>
    </row>
    <row r="177" spans="1:10" ht="20.100000000000001" customHeight="1">
      <c r="A177" s="24">
        <v>309552</v>
      </c>
      <c r="B177" s="24">
        <v>621674</v>
      </c>
      <c r="C177" s="25" t="s">
        <v>261</v>
      </c>
      <c r="D177" s="25" t="s">
        <v>372</v>
      </c>
      <c r="E177" s="24">
        <v>16</v>
      </c>
      <c r="F177" s="24">
        <v>3</v>
      </c>
      <c r="G177" s="24">
        <v>5</v>
      </c>
      <c r="H177" s="24">
        <v>1</v>
      </c>
      <c r="I177" s="24">
        <v>7</v>
      </c>
      <c r="J177" s="26">
        <v>340681.32</v>
      </c>
    </row>
    <row r="178" spans="1:10" ht="20.100000000000001" customHeight="1">
      <c r="A178" s="24">
        <v>309563</v>
      </c>
      <c r="B178" s="24">
        <v>621674</v>
      </c>
      <c r="C178" s="25" t="s">
        <v>261</v>
      </c>
      <c r="D178" s="25" t="s">
        <v>372</v>
      </c>
      <c r="E178" s="24">
        <v>16</v>
      </c>
      <c r="F178" s="24">
        <v>3</v>
      </c>
      <c r="G178" s="24">
        <v>5</v>
      </c>
      <c r="H178" s="24">
        <v>1</v>
      </c>
      <c r="I178" s="24">
        <v>7</v>
      </c>
      <c r="J178" s="26">
        <v>333785.90000000002</v>
      </c>
    </row>
    <row r="179" spans="1:10" ht="20.100000000000001" customHeight="1">
      <c r="A179" s="24">
        <v>309574</v>
      </c>
      <c r="B179" s="24">
        <v>621674</v>
      </c>
      <c r="C179" s="25" t="s">
        <v>261</v>
      </c>
      <c r="D179" s="25" t="s">
        <v>372</v>
      </c>
      <c r="E179" s="24">
        <v>16</v>
      </c>
      <c r="F179" s="24">
        <v>3</v>
      </c>
      <c r="G179" s="24">
        <v>5</v>
      </c>
      <c r="H179" s="24">
        <v>1</v>
      </c>
      <c r="I179" s="24">
        <v>7</v>
      </c>
      <c r="J179" s="26">
        <v>130029.47</v>
      </c>
    </row>
    <row r="180" spans="1:10" ht="20.100000000000001" customHeight="1">
      <c r="A180" s="24">
        <v>309621</v>
      </c>
      <c r="B180" s="24">
        <v>621674</v>
      </c>
      <c r="C180" s="25" t="s">
        <v>261</v>
      </c>
      <c r="D180" s="25" t="s">
        <v>372</v>
      </c>
      <c r="E180" s="24">
        <v>16</v>
      </c>
      <c r="F180" s="24">
        <v>3</v>
      </c>
      <c r="G180" s="24">
        <v>5</v>
      </c>
      <c r="H180" s="24">
        <v>1</v>
      </c>
      <c r="I180" s="24">
        <v>7</v>
      </c>
      <c r="J180" s="26">
        <v>130029.47</v>
      </c>
    </row>
    <row r="181" spans="1:10" ht="20.100000000000001" customHeight="1">
      <c r="A181" s="24">
        <v>214245</v>
      </c>
      <c r="B181" s="24">
        <v>530588</v>
      </c>
      <c r="C181" s="25" t="s">
        <v>139</v>
      </c>
      <c r="D181" s="25" t="s">
        <v>372</v>
      </c>
      <c r="E181" s="24">
        <v>16</v>
      </c>
      <c r="F181" s="24">
        <v>3</v>
      </c>
      <c r="G181" s="24">
        <v>5</v>
      </c>
      <c r="H181" s="24">
        <v>1</v>
      </c>
      <c r="I181" s="24">
        <v>7</v>
      </c>
      <c r="J181" s="26">
        <v>136429.81</v>
      </c>
    </row>
    <row r="182" spans="1:10" ht="20.100000000000001" customHeight="1">
      <c r="A182" s="24">
        <v>216555</v>
      </c>
      <c r="B182" s="24">
        <v>530588</v>
      </c>
      <c r="C182" s="25" t="s">
        <v>139</v>
      </c>
      <c r="D182" s="25" t="s">
        <v>372</v>
      </c>
      <c r="E182" s="24">
        <v>16</v>
      </c>
      <c r="F182" s="24">
        <v>3</v>
      </c>
      <c r="G182" s="24">
        <v>5</v>
      </c>
      <c r="H182" s="24">
        <v>1</v>
      </c>
      <c r="I182" s="24">
        <v>7</v>
      </c>
      <c r="J182" s="26">
        <v>587686.80000000005</v>
      </c>
    </row>
    <row r="183" spans="1:10" ht="20.100000000000001" customHeight="1">
      <c r="A183" s="24">
        <v>227405</v>
      </c>
      <c r="B183" s="24">
        <v>621239</v>
      </c>
      <c r="C183" s="25" t="s">
        <v>250</v>
      </c>
      <c r="D183" s="25" t="s">
        <v>372</v>
      </c>
      <c r="E183" s="24">
        <v>16</v>
      </c>
      <c r="F183" s="24">
        <v>3</v>
      </c>
      <c r="G183" s="24">
        <v>5</v>
      </c>
      <c r="H183" s="24">
        <v>1</v>
      </c>
      <c r="I183" s="24">
        <v>7</v>
      </c>
      <c r="J183" s="26">
        <v>1554390.92</v>
      </c>
    </row>
    <row r="184" spans="1:10" ht="20.100000000000001" customHeight="1">
      <c r="A184" s="24">
        <v>227412</v>
      </c>
      <c r="B184" s="24">
        <v>621239</v>
      </c>
      <c r="C184" s="25" t="s">
        <v>250</v>
      </c>
      <c r="D184" s="25" t="s">
        <v>372</v>
      </c>
      <c r="E184" s="24">
        <v>16</v>
      </c>
      <c r="F184" s="24">
        <v>3</v>
      </c>
      <c r="G184" s="24">
        <v>5</v>
      </c>
      <c r="H184" s="24">
        <v>1</v>
      </c>
      <c r="I184" s="24">
        <v>7</v>
      </c>
      <c r="J184" s="26">
        <v>835300.01</v>
      </c>
    </row>
    <row r="185" spans="1:10" ht="20.100000000000001" customHeight="1">
      <c r="A185" s="24">
        <v>227413</v>
      </c>
      <c r="B185" s="24">
        <v>621239</v>
      </c>
      <c r="C185" s="25" t="s">
        <v>250</v>
      </c>
      <c r="D185" s="25" t="s">
        <v>372</v>
      </c>
      <c r="E185" s="24">
        <v>16</v>
      </c>
      <c r="F185" s="24">
        <v>3</v>
      </c>
      <c r="G185" s="24">
        <v>5</v>
      </c>
      <c r="H185" s="24">
        <v>1</v>
      </c>
      <c r="I185" s="24">
        <v>7</v>
      </c>
      <c r="J185" s="26">
        <v>2815822.84</v>
      </c>
    </row>
    <row r="186" spans="1:10" ht="20.100000000000001" customHeight="1">
      <c r="A186" s="24">
        <v>227414</v>
      </c>
      <c r="B186" s="24">
        <v>621239</v>
      </c>
      <c r="C186" s="25" t="s">
        <v>250</v>
      </c>
      <c r="D186" s="25" t="s">
        <v>372</v>
      </c>
      <c r="E186" s="24">
        <v>16</v>
      </c>
      <c r="F186" s="24">
        <v>3</v>
      </c>
      <c r="G186" s="24">
        <v>5</v>
      </c>
      <c r="H186" s="24">
        <v>1</v>
      </c>
      <c r="I186" s="24">
        <v>7</v>
      </c>
      <c r="J186" s="26">
        <v>2815822.84</v>
      </c>
    </row>
    <row r="187" spans="1:10" ht="20.100000000000001" customHeight="1">
      <c r="A187" s="24">
        <v>148815</v>
      </c>
      <c r="B187" s="24">
        <v>8097</v>
      </c>
      <c r="C187" s="25" t="s">
        <v>154</v>
      </c>
      <c r="D187" s="25" t="s">
        <v>373</v>
      </c>
      <c r="E187" s="24">
        <v>16</v>
      </c>
      <c r="F187" s="24">
        <v>3</v>
      </c>
      <c r="G187" s="24">
        <v>5</v>
      </c>
      <c r="H187" s="24">
        <v>1</v>
      </c>
      <c r="I187" s="24">
        <v>7</v>
      </c>
      <c r="J187" s="26">
        <v>2400000</v>
      </c>
    </row>
    <row r="188" spans="1:10" ht="20.100000000000001" customHeight="1">
      <c r="A188" s="24">
        <v>242501</v>
      </c>
      <c r="B188" s="24">
        <v>8097</v>
      </c>
      <c r="C188" s="25" t="s">
        <v>154</v>
      </c>
      <c r="D188" s="25" t="s">
        <v>372</v>
      </c>
      <c r="E188" s="24">
        <v>16</v>
      </c>
      <c r="F188" s="24">
        <v>3</v>
      </c>
      <c r="G188" s="24">
        <v>5</v>
      </c>
      <c r="H188" s="24">
        <v>1</v>
      </c>
      <c r="I188" s="24">
        <v>7</v>
      </c>
      <c r="J188" s="26">
        <v>604800</v>
      </c>
    </row>
    <row r="189" spans="1:10" ht="20.100000000000001" customHeight="1">
      <c r="A189" s="24">
        <v>226387</v>
      </c>
      <c r="B189" s="24">
        <v>621183</v>
      </c>
      <c r="C189" s="25" t="s">
        <v>221</v>
      </c>
      <c r="D189" s="25" t="s">
        <v>372</v>
      </c>
      <c r="E189" s="24">
        <v>16</v>
      </c>
      <c r="F189" s="24">
        <v>3</v>
      </c>
      <c r="G189" s="24">
        <v>5</v>
      </c>
      <c r="H189" s="24">
        <v>1</v>
      </c>
      <c r="I189" s="24">
        <v>7</v>
      </c>
      <c r="J189" s="26">
        <v>695710.97</v>
      </c>
    </row>
    <row r="190" spans="1:10" ht="20.100000000000001" customHeight="1">
      <c r="A190" s="24">
        <v>226590</v>
      </c>
      <c r="B190" s="24">
        <v>621183</v>
      </c>
      <c r="C190" s="25" t="s">
        <v>221</v>
      </c>
      <c r="D190" s="25" t="s">
        <v>372</v>
      </c>
      <c r="E190" s="24">
        <v>16</v>
      </c>
      <c r="F190" s="24">
        <v>3</v>
      </c>
      <c r="G190" s="24">
        <v>5</v>
      </c>
      <c r="H190" s="24">
        <v>1</v>
      </c>
      <c r="I190" s="24">
        <v>7</v>
      </c>
      <c r="J190" s="26">
        <v>323782.03999999998</v>
      </c>
    </row>
    <row r="191" spans="1:10" ht="20.100000000000001" customHeight="1">
      <c r="A191" s="24">
        <v>226709</v>
      </c>
      <c r="B191" s="24">
        <v>565035</v>
      </c>
      <c r="C191" s="25" t="s">
        <v>221</v>
      </c>
      <c r="D191" s="25" t="s">
        <v>372</v>
      </c>
      <c r="E191" s="24">
        <v>16</v>
      </c>
      <c r="F191" s="24">
        <v>3</v>
      </c>
      <c r="G191" s="24">
        <v>5</v>
      </c>
      <c r="H191" s="24">
        <v>1</v>
      </c>
      <c r="I191" s="24">
        <v>7</v>
      </c>
      <c r="J191" s="26">
        <v>271270.57</v>
      </c>
    </row>
    <row r="192" spans="1:10" ht="20.100000000000001" customHeight="1">
      <c r="A192" s="24">
        <v>226714</v>
      </c>
      <c r="B192" s="24">
        <v>565035</v>
      </c>
      <c r="C192" s="25" t="s">
        <v>221</v>
      </c>
      <c r="D192" s="25" t="s">
        <v>372</v>
      </c>
      <c r="E192" s="24">
        <v>16</v>
      </c>
      <c r="F192" s="24">
        <v>3</v>
      </c>
      <c r="G192" s="24">
        <v>5</v>
      </c>
      <c r="H192" s="24">
        <v>1</v>
      </c>
      <c r="I192" s="24">
        <v>7</v>
      </c>
      <c r="J192" s="26">
        <v>209771.96</v>
      </c>
    </row>
    <row r="193" spans="1:10" ht="20.100000000000001" customHeight="1">
      <c r="A193" s="24">
        <v>227398</v>
      </c>
      <c r="B193" s="24">
        <v>621023</v>
      </c>
      <c r="C193" s="25" t="s">
        <v>221</v>
      </c>
      <c r="D193" s="25" t="s">
        <v>372</v>
      </c>
      <c r="E193" s="24">
        <v>16</v>
      </c>
      <c r="F193" s="24">
        <v>3</v>
      </c>
      <c r="G193" s="24">
        <v>5</v>
      </c>
      <c r="H193" s="24">
        <v>1</v>
      </c>
      <c r="I193" s="24">
        <v>7</v>
      </c>
      <c r="J193" s="26">
        <v>904063.39</v>
      </c>
    </row>
    <row r="194" spans="1:10" ht="20.100000000000001" customHeight="1">
      <c r="A194" s="24">
        <v>227399</v>
      </c>
      <c r="B194" s="24">
        <v>621023</v>
      </c>
      <c r="C194" s="25" t="s">
        <v>221</v>
      </c>
      <c r="D194" s="25" t="s">
        <v>372</v>
      </c>
      <c r="E194" s="24">
        <v>16</v>
      </c>
      <c r="F194" s="24">
        <v>3</v>
      </c>
      <c r="G194" s="24">
        <v>5</v>
      </c>
      <c r="H194" s="24">
        <v>1</v>
      </c>
      <c r="I194" s="24">
        <v>7</v>
      </c>
      <c r="J194" s="26">
        <v>624533.49</v>
      </c>
    </row>
    <row r="195" spans="1:10" ht="20.100000000000001" customHeight="1">
      <c r="A195" s="24">
        <v>227907</v>
      </c>
      <c r="B195" s="24">
        <v>621416</v>
      </c>
      <c r="C195" s="25" t="s">
        <v>221</v>
      </c>
      <c r="D195" s="25" t="s">
        <v>372</v>
      </c>
      <c r="E195" s="24">
        <v>16</v>
      </c>
      <c r="F195" s="24">
        <v>3</v>
      </c>
      <c r="G195" s="24">
        <v>5</v>
      </c>
      <c r="H195" s="24">
        <v>1</v>
      </c>
      <c r="I195" s="24">
        <v>7</v>
      </c>
      <c r="J195" s="26">
        <v>112321.42</v>
      </c>
    </row>
    <row r="196" spans="1:10" ht="20.100000000000001" customHeight="1">
      <c r="A196" s="24">
        <v>242453</v>
      </c>
      <c r="B196" s="24">
        <v>621416</v>
      </c>
      <c r="C196" s="25" t="s">
        <v>221</v>
      </c>
      <c r="D196" s="25" t="s">
        <v>372</v>
      </c>
      <c r="E196" s="24">
        <v>16</v>
      </c>
      <c r="F196" s="24">
        <v>3</v>
      </c>
      <c r="G196" s="24">
        <v>5</v>
      </c>
      <c r="H196" s="24">
        <v>1</v>
      </c>
      <c r="I196" s="24">
        <v>7</v>
      </c>
      <c r="J196" s="26">
        <v>109991.8</v>
      </c>
    </row>
    <row r="197" spans="1:10" ht="20.100000000000001" customHeight="1">
      <c r="A197" s="24">
        <v>246734</v>
      </c>
      <c r="B197" s="24">
        <v>622494</v>
      </c>
      <c r="C197" s="25" t="s">
        <v>221</v>
      </c>
      <c r="D197" s="25" t="s">
        <v>372</v>
      </c>
      <c r="E197" s="24">
        <v>16</v>
      </c>
      <c r="F197" s="24">
        <v>3</v>
      </c>
      <c r="G197" s="24">
        <v>5</v>
      </c>
      <c r="H197" s="24">
        <v>1</v>
      </c>
      <c r="I197" s="24">
        <v>7</v>
      </c>
      <c r="J197" s="26">
        <v>1272487.3</v>
      </c>
    </row>
    <row r="198" spans="1:10" ht="20.100000000000001" customHeight="1">
      <c r="A198" s="24">
        <v>246737</v>
      </c>
      <c r="B198" s="24">
        <v>622494</v>
      </c>
      <c r="C198" s="25" t="s">
        <v>221</v>
      </c>
      <c r="D198" s="25" t="s">
        <v>372</v>
      </c>
      <c r="E198" s="24">
        <v>16</v>
      </c>
      <c r="F198" s="24">
        <v>3</v>
      </c>
      <c r="G198" s="24">
        <v>5</v>
      </c>
      <c r="H198" s="24">
        <v>1</v>
      </c>
      <c r="I198" s="24">
        <v>7</v>
      </c>
      <c r="J198" s="26">
        <v>663402.34</v>
      </c>
    </row>
    <row r="199" spans="1:10" ht="20.100000000000001" customHeight="1">
      <c r="A199" s="24">
        <v>303705</v>
      </c>
      <c r="B199" s="24">
        <v>621183</v>
      </c>
      <c r="C199" s="25" t="s">
        <v>221</v>
      </c>
      <c r="D199" s="25" t="s">
        <v>372</v>
      </c>
      <c r="E199" s="24">
        <v>16</v>
      </c>
      <c r="F199" s="24">
        <v>3</v>
      </c>
      <c r="G199" s="24">
        <v>5</v>
      </c>
      <c r="H199" s="24">
        <v>1</v>
      </c>
      <c r="I199" s="24">
        <v>7</v>
      </c>
      <c r="J199" s="26">
        <v>485673.06</v>
      </c>
    </row>
    <row r="200" spans="1:10" ht="20.100000000000001" customHeight="1">
      <c r="A200" s="24">
        <v>303751</v>
      </c>
      <c r="B200" s="24">
        <v>621416</v>
      </c>
      <c r="C200" s="25" t="s">
        <v>221</v>
      </c>
      <c r="D200" s="25" t="s">
        <v>372</v>
      </c>
      <c r="E200" s="24">
        <v>16</v>
      </c>
      <c r="F200" s="24">
        <v>3</v>
      </c>
      <c r="G200" s="24">
        <v>5</v>
      </c>
      <c r="H200" s="24">
        <v>1</v>
      </c>
      <c r="I200" s="24">
        <v>7</v>
      </c>
      <c r="J200" s="26">
        <v>168482.13</v>
      </c>
    </row>
    <row r="201" spans="1:10" ht="20.100000000000001" customHeight="1">
      <c r="A201" s="24">
        <v>303766</v>
      </c>
      <c r="B201" s="24">
        <v>565035</v>
      </c>
      <c r="C201" s="25" t="s">
        <v>221</v>
      </c>
      <c r="D201" s="25" t="s">
        <v>372</v>
      </c>
      <c r="E201" s="24">
        <v>16</v>
      </c>
      <c r="F201" s="24">
        <v>3</v>
      </c>
      <c r="G201" s="24">
        <v>5</v>
      </c>
      <c r="H201" s="24">
        <v>1</v>
      </c>
      <c r="I201" s="24">
        <v>7</v>
      </c>
      <c r="J201" s="26">
        <v>314657.94</v>
      </c>
    </row>
    <row r="202" spans="1:10" ht="20.100000000000001" customHeight="1">
      <c r="A202" s="24">
        <v>303814</v>
      </c>
      <c r="B202" s="24">
        <v>621416</v>
      </c>
      <c r="C202" s="25" t="s">
        <v>221</v>
      </c>
      <c r="D202" s="25" t="s">
        <v>372</v>
      </c>
      <c r="E202" s="24">
        <v>16</v>
      </c>
      <c r="F202" s="24">
        <v>3</v>
      </c>
      <c r="G202" s="24">
        <v>5</v>
      </c>
      <c r="H202" s="24">
        <v>1</v>
      </c>
      <c r="I202" s="24">
        <v>7</v>
      </c>
      <c r="J202" s="26">
        <v>300256.06</v>
      </c>
    </row>
    <row r="203" spans="1:10" ht="20.100000000000001" customHeight="1">
      <c r="A203" s="24">
        <v>307632</v>
      </c>
      <c r="B203" s="24">
        <v>622494</v>
      </c>
      <c r="C203" s="25" t="s">
        <v>221</v>
      </c>
      <c r="D203" s="25" t="s">
        <v>372</v>
      </c>
      <c r="E203" s="24">
        <v>16</v>
      </c>
      <c r="F203" s="24">
        <v>3</v>
      </c>
      <c r="G203" s="24">
        <v>5</v>
      </c>
      <c r="H203" s="24">
        <v>1</v>
      </c>
      <c r="I203" s="24">
        <v>7</v>
      </c>
      <c r="J203" s="26">
        <v>995103.51</v>
      </c>
    </row>
    <row r="204" spans="1:10" ht="20.100000000000001" customHeight="1">
      <c r="A204" s="24">
        <v>307648</v>
      </c>
      <c r="B204" s="24">
        <v>622494</v>
      </c>
      <c r="C204" s="25" t="s">
        <v>221</v>
      </c>
      <c r="D204" s="25" t="s">
        <v>372</v>
      </c>
      <c r="E204" s="24">
        <v>16</v>
      </c>
      <c r="F204" s="24">
        <v>3</v>
      </c>
      <c r="G204" s="24">
        <v>5</v>
      </c>
      <c r="H204" s="24">
        <v>1</v>
      </c>
      <c r="I204" s="24">
        <v>7</v>
      </c>
      <c r="J204" s="26">
        <v>2911011.37</v>
      </c>
    </row>
    <row r="205" spans="1:10" ht="20.100000000000001" customHeight="1">
      <c r="A205" s="24">
        <v>307659</v>
      </c>
      <c r="B205" s="24">
        <v>621183</v>
      </c>
      <c r="C205" s="25" t="s">
        <v>221</v>
      </c>
      <c r="D205" s="25" t="s">
        <v>372</v>
      </c>
      <c r="E205" s="24">
        <v>16</v>
      </c>
      <c r="F205" s="24">
        <v>3</v>
      </c>
      <c r="G205" s="24">
        <v>5</v>
      </c>
      <c r="H205" s="24">
        <v>1</v>
      </c>
      <c r="I205" s="24">
        <v>7</v>
      </c>
      <c r="J205" s="26">
        <v>1765076.07</v>
      </c>
    </row>
    <row r="206" spans="1:10" ht="20.100000000000001" customHeight="1">
      <c r="A206" s="24">
        <v>307669</v>
      </c>
      <c r="B206" s="24">
        <v>621023</v>
      </c>
      <c r="C206" s="25" t="s">
        <v>221</v>
      </c>
      <c r="D206" s="25" t="s">
        <v>372</v>
      </c>
      <c r="E206" s="24">
        <v>16</v>
      </c>
      <c r="F206" s="24">
        <v>3</v>
      </c>
      <c r="G206" s="24">
        <v>5</v>
      </c>
      <c r="H206" s="24">
        <v>1</v>
      </c>
      <c r="I206" s="24">
        <v>7</v>
      </c>
      <c r="J206" s="26">
        <v>2117796.13</v>
      </c>
    </row>
    <row r="207" spans="1:10" ht="20.100000000000001" customHeight="1">
      <c r="A207" s="24">
        <v>307680</v>
      </c>
      <c r="B207" s="24">
        <v>621023</v>
      </c>
      <c r="C207" s="25" t="s">
        <v>221</v>
      </c>
      <c r="D207" s="25" t="s">
        <v>372</v>
      </c>
      <c r="E207" s="24">
        <v>16</v>
      </c>
      <c r="F207" s="24">
        <v>3</v>
      </c>
      <c r="G207" s="24">
        <v>5</v>
      </c>
      <c r="H207" s="24">
        <v>1</v>
      </c>
      <c r="I207" s="24">
        <v>7</v>
      </c>
      <c r="J207" s="26">
        <v>936800.24</v>
      </c>
    </row>
    <row r="208" spans="1:10" ht="20.100000000000001" customHeight="1">
      <c r="A208" s="24">
        <v>307715</v>
      </c>
      <c r="B208" s="24">
        <v>565035</v>
      </c>
      <c r="C208" s="25" t="s">
        <v>221</v>
      </c>
      <c r="D208" s="25" t="s">
        <v>372</v>
      </c>
      <c r="E208" s="24">
        <v>16</v>
      </c>
      <c r="F208" s="24">
        <v>3</v>
      </c>
      <c r="G208" s="24">
        <v>5</v>
      </c>
      <c r="H208" s="24">
        <v>1</v>
      </c>
      <c r="I208" s="24">
        <v>7</v>
      </c>
      <c r="J208" s="26">
        <v>705933.83</v>
      </c>
    </row>
    <row r="209" spans="1:10" ht="20.100000000000001" customHeight="1">
      <c r="A209" s="24">
        <v>321162</v>
      </c>
      <c r="B209" s="24">
        <v>621416</v>
      </c>
      <c r="C209" s="25" t="s">
        <v>221</v>
      </c>
      <c r="D209" s="25" t="s">
        <v>372</v>
      </c>
      <c r="E209" s="24">
        <v>16</v>
      </c>
      <c r="F209" s="24">
        <v>3</v>
      </c>
      <c r="G209" s="24">
        <v>5</v>
      </c>
      <c r="H209" s="24">
        <v>1</v>
      </c>
      <c r="I209" s="24">
        <v>7</v>
      </c>
      <c r="J209" s="26">
        <v>40136.230000000003</v>
      </c>
    </row>
    <row r="210" spans="1:10" ht="20.100000000000001" customHeight="1">
      <c r="A210" s="24">
        <v>236130</v>
      </c>
      <c r="B210" s="24">
        <v>621906</v>
      </c>
      <c r="C210" s="25" t="s">
        <v>274</v>
      </c>
      <c r="D210" s="25" t="s">
        <v>372</v>
      </c>
      <c r="E210" s="24">
        <v>16</v>
      </c>
      <c r="F210" s="24">
        <v>3</v>
      </c>
      <c r="G210" s="24">
        <v>5</v>
      </c>
      <c r="H210" s="24">
        <v>1</v>
      </c>
      <c r="I210" s="24">
        <v>7</v>
      </c>
      <c r="J210" s="26">
        <v>1530154.34</v>
      </c>
    </row>
    <row r="211" spans="1:10" ht="20.100000000000001" customHeight="1">
      <c r="A211" s="24">
        <v>236131</v>
      </c>
      <c r="B211" s="24">
        <v>621906</v>
      </c>
      <c r="C211" s="25" t="s">
        <v>274</v>
      </c>
      <c r="D211" s="25" t="s">
        <v>372</v>
      </c>
      <c r="E211" s="24">
        <v>16</v>
      </c>
      <c r="F211" s="24">
        <v>3</v>
      </c>
      <c r="G211" s="24">
        <v>5</v>
      </c>
      <c r="H211" s="24">
        <v>1</v>
      </c>
      <c r="I211" s="24">
        <v>7</v>
      </c>
      <c r="J211" s="26">
        <v>3973177.06</v>
      </c>
    </row>
    <row r="212" spans="1:10" ht="20.100000000000001" customHeight="1">
      <c r="A212" s="24">
        <v>236132</v>
      </c>
      <c r="B212" s="24">
        <v>621906</v>
      </c>
      <c r="C212" s="25" t="s">
        <v>274</v>
      </c>
      <c r="D212" s="25" t="s">
        <v>372</v>
      </c>
      <c r="E212" s="24">
        <v>16</v>
      </c>
      <c r="F212" s="24">
        <v>3</v>
      </c>
      <c r="G212" s="24">
        <v>5</v>
      </c>
      <c r="H212" s="24">
        <v>1</v>
      </c>
      <c r="I212" s="24">
        <v>7</v>
      </c>
      <c r="J212" s="26">
        <v>2815822.84</v>
      </c>
    </row>
    <row r="213" spans="1:10" ht="20.100000000000001" customHeight="1">
      <c r="A213" s="24">
        <v>236133</v>
      </c>
      <c r="B213" s="24">
        <v>621906</v>
      </c>
      <c r="C213" s="25" t="s">
        <v>274</v>
      </c>
      <c r="D213" s="25" t="s">
        <v>372</v>
      </c>
      <c r="E213" s="24">
        <v>16</v>
      </c>
      <c r="F213" s="24">
        <v>3</v>
      </c>
      <c r="G213" s="24">
        <v>5</v>
      </c>
      <c r="H213" s="24">
        <v>1</v>
      </c>
      <c r="I213" s="24">
        <v>7</v>
      </c>
      <c r="J213" s="26">
        <v>2815822.84</v>
      </c>
    </row>
    <row r="214" spans="1:10" ht="20.100000000000001" customHeight="1">
      <c r="A214" s="24">
        <v>307694</v>
      </c>
      <c r="B214" s="24">
        <v>621906</v>
      </c>
      <c r="C214" s="25" t="s">
        <v>274</v>
      </c>
      <c r="D214" s="25" t="s">
        <v>372</v>
      </c>
      <c r="E214" s="24">
        <v>16</v>
      </c>
      <c r="F214" s="24">
        <v>3</v>
      </c>
      <c r="G214" s="24">
        <v>5</v>
      </c>
      <c r="H214" s="24">
        <v>1</v>
      </c>
      <c r="I214" s="24">
        <v>7</v>
      </c>
      <c r="J214" s="26">
        <v>4223734.26</v>
      </c>
    </row>
    <row r="215" spans="1:10" ht="20.100000000000001" customHeight="1">
      <c r="A215" s="24">
        <v>307698</v>
      </c>
      <c r="B215" s="24">
        <v>621906</v>
      </c>
      <c r="C215" s="25" t="s">
        <v>274</v>
      </c>
      <c r="D215" s="25" t="s">
        <v>372</v>
      </c>
      <c r="E215" s="24">
        <v>16</v>
      </c>
      <c r="F215" s="24">
        <v>3</v>
      </c>
      <c r="G215" s="24">
        <v>5</v>
      </c>
      <c r="H215" s="24">
        <v>1</v>
      </c>
      <c r="I215" s="24">
        <v>7</v>
      </c>
      <c r="J215" s="26">
        <v>4223734.26</v>
      </c>
    </row>
    <row r="216" spans="1:10" ht="20.100000000000001" customHeight="1">
      <c r="A216" s="24">
        <v>307707</v>
      </c>
      <c r="B216" s="24">
        <v>621906</v>
      </c>
      <c r="C216" s="25" t="s">
        <v>274</v>
      </c>
      <c r="D216" s="25" t="s">
        <v>372</v>
      </c>
      <c r="E216" s="24">
        <v>16</v>
      </c>
      <c r="F216" s="24">
        <v>3</v>
      </c>
      <c r="G216" s="24">
        <v>5</v>
      </c>
      <c r="H216" s="24">
        <v>1</v>
      </c>
      <c r="I216" s="24">
        <v>7</v>
      </c>
      <c r="J216" s="26">
        <v>5977666.4500000002</v>
      </c>
    </row>
    <row r="217" spans="1:10" ht="20.100000000000001" customHeight="1">
      <c r="A217" s="24">
        <v>307714</v>
      </c>
      <c r="B217" s="24">
        <v>621906</v>
      </c>
      <c r="C217" s="25" t="s">
        <v>274</v>
      </c>
      <c r="D217" s="25" t="s">
        <v>372</v>
      </c>
      <c r="E217" s="24">
        <v>16</v>
      </c>
      <c r="F217" s="24">
        <v>3</v>
      </c>
      <c r="G217" s="24">
        <v>5</v>
      </c>
      <c r="H217" s="24">
        <v>1</v>
      </c>
      <c r="I217" s="24">
        <v>7</v>
      </c>
      <c r="J217" s="26">
        <v>11676582.630000001</v>
      </c>
    </row>
    <row r="218" spans="1:10" ht="20.100000000000001" customHeight="1">
      <c r="A218" s="24">
        <v>231575</v>
      </c>
      <c r="B218" s="24">
        <v>566008</v>
      </c>
      <c r="C218" s="25" t="s">
        <v>260</v>
      </c>
      <c r="D218" s="25" t="s">
        <v>372</v>
      </c>
      <c r="E218" s="24">
        <v>16</v>
      </c>
      <c r="F218" s="24">
        <v>3</v>
      </c>
      <c r="G218" s="24">
        <v>5</v>
      </c>
      <c r="H218" s="24">
        <v>1</v>
      </c>
      <c r="I218" s="24">
        <v>7</v>
      </c>
      <c r="J218" s="26">
        <v>247679.18</v>
      </c>
    </row>
    <row r="219" spans="1:10" ht="20.100000000000001" customHeight="1">
      <c r="A219" s="24">
        <v>233324</v>
      </c>
      <c r="B219" s="24">
        <v>566008</v>
      </c>
      <c r="C219" s="25" t="s">
        <v>260</v>
      </c>
      <c r="D219" s="25" t="s">
        <v>372</v>
      </c>
      <c r="E219" s="24">
        <v>16</v>
      </c>
      <c r="F219" s="24">
        <v>3</v>
      </c>
      <c r="G219" s="24">
        <v>5</v>
      </c>
      <c r="H219" s="24">
        <v>1</v>
      </c>
      <c r="I219" s="24">
        <v>7</v>
      </c>
      <c r="J219" s="26">
        <v>477814.57</v>
      </c>
    </row>
    <row r="220" spans="1:10" ht="20.100000000000001" customHeight="1">
      <c r="A220" s="24">
        <v>307652</v>
      </c>
      <c r="B220" s="24">
        <v>566008</v>
      </c>
      <c r="C220" s="25" t="s">
        <v>260</v>
      </c>
      <c r="D220" s="25" t="s">
        <v>372</v>
      </c>
      <c r="E220" s="24">
        <v>16</v>
      </c>
      <c r="F220" s="24">
        <v>3</v>
      </c>
      <c r="G220" s="24">
        <v>5</v>
      </c>
      <c r="H220" s="24">
        <v>1</v>
      </c>
      <c r="I220" s="24">
        <v>7</v>
      </c>
      <c r="J220" s="26">
        <v>955629.14</v>
      </c>
    </row>
    <row r="221" spans="1:10" ht="20.100000000000001" customHeight="1">
      <c r="A221" s="24">
        <v>309619</v>
      </c>
      <c r="B221" s="24">
        <v>566008</v>
      </c>
      <c r="C221" s="25" t="s">
        <v>260</v>
      </c>
      <c r="D221" s="25" t="s">
        <v>372</v>
      </c>
      <c r="E221" s="24">
        <v>16</v>
      </c>
      <c r="F221" s="24">
        <v>3</v>
      </c>
      <c r="G221" s="24">
        <v>5</v>
      </c>
      <c r="H221" s="24">
        <v>1</v>
      </c>
      <c r="I221" s="24">
        <v>7</v>
      </c>
      <c r="J221" s="26">
        <v>371518.77</v>
      </c>
    </row>
    <row r="222" spans="1:10" ht="20.100000000000001" customHeight="1">
      <c r="A222" s="24">
        <v>335380</v>
      </c>
      <c r="B222" s="24">
        <v>566008</v>
      </c>
      <c r="C222" s="25" t="s">
        <v>260</v>
      </c>
      <c r="D222" s="25" t="s">
        <v>372</v>
      </c>
      <c r="E222" s="24">
        <v>16</v>
      </c>
      <c r="F222" s="24">
        <v>3</v>
      </c>
      <c r="G222" s="24">
        <v>5</v>
      </c>
      <c r="H222" s="24">
        <v>1</v>
      </c>
      <c r="I222" s="24">
        <v>7</v>
      </c>
      <c r="J222" s="26">
        <v>78287.17</v>
      </c>
    </row>
    <row r="223" spans="1:10" ht="20.100000000000001" customHeight="1">
      <c r="A223" s="24">
        <v>303592</v>
      </c>
      <c r="B223" s="24">
        <v>626307</v>
      </c>
      <c r="C223" s="25" t="s">
        <v>314</v>
      </c>
      <c r="D223" s="25" t="s">
        <v>372</v>
      </c>
      <c r="E223" s="24">
        <v>16</v>
      </c>
      <c r="F223" s="24">
        <v>3</v>
      </c>
      <c r="G223" s="24">
        <v>5</v>
      </c>
      <c r="H223" s="24">
        <v>1</v>
      </c>
      <c r="I223" s="24">
        <v>7</v>
      </c>
      <c r="J223" s="26">
        <v>227984.97</v>
      </c>
    </row>
    <row r="224" spans="1:10" ht="20.100000000000001" customHeight="1">
      <c r="A224" s="24">
        <v>303623</v>
      </c>
      <c r="B224" s="24">
        <v>626307</v>
      </c>
      <c r="C224" s="25" t="s">
        <v>314</v>
      </c>
      <c r="D224" s="25" t="s">
        <v>372</v>
      </c>
      <c r="E224" s="24">
        <v>16</v>
      </c>
      <c r="F224" s="24">
        <v>3</v>
      </c>
      <c r="G224" s="24">
        <v>5</v>
      </c>
      <c r="H224" s="24">
        <v>1</v>
      </c>
      <c r="I224" s="24">
        <v>7</v>
      </c>
      <c r="J224" s="26">
        <v>341977.46</v>
      </c>
    </row>
    <row r="225" spans="1:10" ht="20.100000000000001" customHeight="1">
      <c r="A225" s="24">
        <v>307667</v>
      </c>
      <c r="B225" s="24">
        <v>626307</v>
      </c>
      <c r="C225" s="25" t="s">
        <v>314</v>
      </c>
      <c r="D225" s="25" t="s">
        <v>372</v>
      </c>
      <c r="E225" s="24">
        <v>16</v>
      </c>
      <c r="F225" s="24">
        <v>3</v>
      </c>
      <c r="G225" s="24">
        <v>5</v>
      </c>
      <c r="H225" s="24">
        <v>1</v>
      </c>
      <c r="I225" s="24">
        <v>7</v>
      </c>
      <c r="J225" s="26">
        <v>1060231.4099999999</v>
      </c>
    </row>
    <row r="226" spans="1:10" ht="20.100000000000001" customHeight="1">
      <c r="A226" s="24">
        <v>307722</v>
      </c>
      <c r="B226" s="24">
        <v>626307</v>
      </c>
      <c r="C226" s="25" t="s">
        <v>314</v>
      </c>
      <c r="D226" s="25" t="s">
        <v>372</v>
      </c>
      <c r="E226" s="24">
        <v>16</v>
      </c>
      <c r="F226" s="24">
        <v>3</v>
      </c>
      <c r="G226" s="24">
        <v>5</v>
      </c>
      <c r="H226" s="24">
        <v>1</v>
      </c>
      <c r="I226" s="24">
        <v>7</v>
      </c>
      <c r="J226" s="26">
        <v>512577.45</v>
      </c>
    </row>
    <row r="227" spans="1:10" ht="20.100000000000001" customHeight="1">
      <c r="A227" s="24">
        <v>226654</v>
      </c>
      <c r="B227" s="24">
        <v>569159</v>
      </c>
      <c r="C227" s="25" t="s">
        <v>237</v>
      </c>
      <c r="D227" s="25" t="s">
        <v>372</v>
      </c>
      <c r="E227" s="24">
        <v>16</v>
      </c>
      <c r="F227" s="24">
        <v>3</v>
      </c>
      <c r="G227" s="24">
        <v>5</v>
      </c>
      <c r="H227" s="24">
        <v>1</v>
      </c>
      <c r="I227" s="24">
        <v>7</v>
      </c>
      <c r="J227" s="26">
        <v>123531.39</v>
      </c>
    </row>
    <row r="228" spans="1:10" ht="20.100000000000001" customHeight="1">
      <c r="A228" s="24">
        <v>226677</v>
      </c>
      <c r="B228" s="24">
        <v>569159</v>
      </c>
      <c r="C228" s="25" t="s">
        <v>237</v>
      </c>
      <c r="D228" s="25" t="s">
        <v>372</v>
      </c>
      <c r="E228" s="24">
        <v>16</v>
      </c>
      <c r="F228" s="24">
        <v>3</v>
      </c>
      <c r="G228" s="24">
        <v>5</v>
      </c>
      <c r="H228" s="24">
        <v>1</v>
      </c>
      <c r="I228" s="24">
        <v>7</v>
      </c>
      <c r="J228" s="26">
        <v>181854.16</v>
      </c>
    </row>
    <row r="229" spans="1:10" ht="20.100000000000001" customHeight="1">
      <c r="A229" s="24">
        <v>303641</v>
      </c>
      <c r="B229" s="24">
        <v>569159</v>
      </c>
      <c r="C229" s="25" t="s">
        <v>237</v>
      </c>
      <c r="D229" s="25" t="s">
        <v>372</v>
      </c>
      <c r="E229" s="24">
        <v>16</v>
      </c>
      <c r="F229" s="24">
        <v>3</v>
      </c>
      <c r="G229" s="24">
        <v>5</v>
      </c>
      <c r="H229" s="24">
        <v>1</v>
      </c>
      <c r="I229" s="24">
        <v>7</v>
      </c>
      <c r="J229" s="26">
        <v>363708.32</v>
      </c>
    </row>
    <row r="230" spans="1:10" ht="20.100000000000001" customHeight="1">
      <c r="A230" s="24">
        <v>303775</v>
      </c>
      <c r="B230" s="24">
        <v>569159</v>
      </c>
      <c r="C230" s="25" t="s">
        <v>237</v>
      </c>
      <c r="D230" s="25" t="s">
        <v>372</v>
      </c>
      <c r="E230" s="24">
        <v>16</v>
      </c>
      <c r="F230" s="24">
        <v>3</v>
      </c>
      <c r="G230" s="24">
        <v>5</v>
      </c>
      <c r="H230" s="24">
        <v>1</v>
      </c>
      <c r="I230" s="24">
        <v>7</v>
      </c>
      <c r="J230" s="26">
        <v>185297.09</v>
      </c>
    </row>
    <row r="231" spans="1:10" ht="20.100000000000001" customHeight="1">
      <c r="A231" s="24">
        <v>260378</v>
      </c>
      <c r="B231" s="24">
        <v>623780</v>
      </c>
      <c r="C231" s="25" t="s">
        <v>300</v>
      </c>
      <c r="D231" s="25" t="s">
        <v>372</v>
      </c>
      <c r="E231" s="24">
        <v>16</v>
      </c>
      <c r="F231" s="24">
        <v>3</v>
      </c>
      <c r="G231" s="24">
        <v>5</v>
      </c>
      <c r="H231" s="24">
        <v>1</v>
      </c>
      <c r="I231" s="24">
        <v>7</v>
      </c>
      <c r="J231" s="26">
        <v>30572.52</v>
      </c>
    </row>
    <row r="232" spans="1:10" ht="20.100000000000001" customHeight="1">
      <c r="A232" s="24">
        <v>260380</v>
      </c>
      <c r="B232" s="24">
        <v>623780</v>
      </c>
      <c r="C232" s="25" t="s">
        <v>300</v>
      </c>
      <c r="D232" s="25" t="s">
        <v>372</v>
      </c>
      <c r="E232" s="24">
        <v>16</v>
      </c>
      <c r="F232" s="24">
        <v>3</v>
      </c>
      <c r="G232" s="24">
        <v>5</v>
      </c>
      <c r="H232" s="24">
        <v>1</v>
      </c>
      <c r="I232" s="24">
        <v>7</v>
      </c>
      <c r="J232" s="26">
        <v>29494.86</v>
      </c>
    </row>
    <row r="233" spans="1:10" ht="20.100000000000001" customHeight="1">
      <c r="A233" s="24">
        <v>303666</v>
      </c>
      <c r="B233" s="24">
        <v>623780</v>
      </c>
      <c r="C233" s="25" t="s">
        <v>300</v>
      </c>
      <c r="D233" s="25" t="s">
        <v>372</v>
      </c>
      <c r="E233" s="24">
        <v>16</v>
      </c>
      <c r="F233" s="24">
        <v>3</v>
      </c>
      <c r="G233" s="24">
        <v>5</v>
      </c>
      <c r="H233" s="24">
        <v>1</v>
      </c>
      <c r="I233" s="24">
        <v>7</v>
      </c>
      <c r="J233" s="26">
        <v>45858.78</v>
      </c>
    </row>
    <row r="234" spans="1:10" ht="20.100000000000001" customHeight="1">
      <c r="A234" s="24">
        <v>303736</v>
      </c>
      <c r="B234" s="24">
        <v>623780</v>
      </c>
      <c r="C234" s="25" t="s">
        <v>300</v>
      </c>
      <c r="D234" s="25" t="s">
        <v>372</v>
      </c>
      <c r="E234" s="24">
        <v>16</v>
      </c>
      <c r="F234" s="24">
        <v>3</v>
      </c>
      <c r="G234" s="24">
        <v>5</v>
      </c>
      <c r="H234" s="24">
        <v>1</v>
      </c>
      <c r="I234" s="24">
        <v>7</v>
      </c>
      <c r="J234" s="26">
        <v>64750.41</v>
      </c>
    </row>
    <row r="235" spans="1:10" ht="20.100000000000001" customHeight="1">
      <c r="A235" s="24">
        <v>226543</v>
      </c>
      <c r="B235" s="24">
        <v>621182</v>
      </c>
      <c r="C235" s="25" t="s">
        <v>225</v>
      </c>
      <c r="D235" s="25" t="s">
        <v>372</v>
      </c>
      <c r="E235" s="24">
        <v>16</v>
      </c>
      <c r="F235" s="24">
        <v>3</v>
      </c>
      <c r="G235" s="24">
        <v>5</v>
      </c>
      <c r="H235" s="24">
        <v>1</v>
      </c>
      <c r="I235" s="24">
        <v>7</v>
      </c>
      <c r="J235" s="26">
        <v>64343.19</v>
      </c>
    </row>
    <row r="236" spans="1:10" ht="20.100000000000001" customHeight="1">
      <c r="A236" s="24">
        <v>226547</v>
      </c>
      <c r="B236" s="24">
        <v>621182</v>
      </c>
      <c r="C236" s="25" t="s">
        <v>225</v>
      </c>
      <c r="D236" s="25" t="s">
        <v>372</v>
      </c>
      <c r="E236" s="24">
        <v>16</v>
      </c>
      <c r="F236" s="24">
        <v>3</v>
      </c>
      <c r="G236" s="24">
        <v>5</v>
      </c>
      <c r="H236" s="24">
        <v>1</v>
      </c>
      <c r="I236" s="24">
        <v>7</v>
      </c>
      <c r="J236" s="26">
        <v>144072.34</v>
      </c>
    </row>
    <row r="237" spans="1:10" ht="20.100000000000001" customHeight="1">
      <c r="A237" s="24">
        <v>226550</v>
      </c>
      <c r="B237" s="24">
        <v>621182</v>
      </c>
      <c r="C237" s="25" t="s">
        <v>225</v>
      </c>
      <c r="D237" s="25" t="s">
        <v>372</v>
      </c>
      <c r="E237" s="24">
        <v>16</v>
      </c>
      <c r="F237" s="24">
        <v>3</v>
      </c>
      <c r="G237" s="24">
        <v>5</v>
      </c>
      <c r="H237" s="24">
        <v>1</v>
      </c>
      <c r="I237" s="24">
        <v>7</v>
      </c>
      <c r="J237" s="26">
        <v>64343.19</v>
      </c>
    </row>
    <row r="238" spans="1:10" ht="20.100000000000001" customHeight="1">
      <c r="A238" s="24">
        <v>226562</v>
      </c>
      <c r="B238" s="24">
        <v>621182</v>
      </c>
      <c r="C238" s="25" t="s">
        <v>225</v>
      </c>
      <c r="D238" s="25" t="s">
        <v>372</v>
      </c>
      <c r="E238" s="24">
        <v>16</v>
      </c>
      <c r="F238" s="24">
        <v>3</v>
      </c>
      <c r="G238" s="24">
        <v>5</v>
      </c>
      <c r="H238" s="24">
        <v>1</v>
      </c>
      <c r="I238" s="24">
        <v>7</v>
      </c>
      <c r="J238" s="26">
        <v>129224.66</v>
      </c>
    </row>
    <row r="239" spans="1:10" ht="20.100000000000001" customHeight="1">
      <c r="A239" s="24">
        <v>303681</v>
      </c>
      <c r="B239" s="24">
        <v>621182</v>
      </c>
      <c r="C239" s="25" t="s">
        <v>225</v>
      </c>
      <c r="D239" s="25" t="s">
        <v>372</v>
      </c>
      <c r="E239" s="24">
        <v>16</v>
      </c>
      <c r="F239" s="24">
        <v>3</v>
      </c>
      <c r="G239" s="24">
        <v>5</v>
      </c>
      <c r="H239" s="24">
        <v>1</v>
      </c>
      <c r="I239" s="24">
        <v>7</v>
      </c>
      <c r="J239" s="26">
        <v>288144.69</v>
      </c>
    </row>
    <row r="240" spans="1:10" ht="20.100000000000001" customHeight="1">
      <c r="A240" s="24">
        <v>303707</v>
      </c>
      <c r="B240" s="24">
        <v>621182</v>
      </c>
      <c r="C240" s="25" t="s">
        <v>225</v>
      </c>
      <c r="D240" s="25" t="s">
        <v>372</v>
      </c>
      <c r="E240" s="24">
        <v>16</v>
      </c>
      <c r="F240" s="24">
        <v>3</v>
      </c>
      <c r="G240" s="24">
        <v>5</v>
      </c>
      <c r="H240" s="24">
        <v>1</v>
      </c>
      <c r="I240" s="24">
        <v>7</v>
      </c>
      <c r="J240" s="26">
        <v>96514.79</v>
      </c>
    </row>
    <row r="241" spans="1:10" ht="20.100000000000001" customHeight="1">
      <c r="A241" s="24">
        <v>303741</v>
      </c>
      <c r="B241" s="24">
        <v>621182</v>
      </c>
      <c r="C241" s="25" t="s">
        <v>225</v>
      </c>
      <c r="D241" s="25" t="s">
        <v>372</v>
      </c>
      <c r="E241" s="24">
        <v>16</v>
      </c>
      <c r="F241" s="24">
        <v>3</v>
      </c>
      <c r="G241" s="24">
        <v>5</v>
      </c>
      <c r="H241" s="24">
        <v>1</v>
      </c>
      <c r="I241" s="24">
        <v>7</v>
      </c>
      <c r="J241" s="26">
        <v>96514.79</v>
      </c>
    </row>
    <row r="242" spans="1:10" ht="20.100000000000001" customHeight="1">
      <c r="A242" s="24">
        <v>303761</v>
      </c>
      <c r="B242" s="24">
        <v>621182</v>
      </c>
      <c r="C242" s="25" t="s">
        <v>225</v>
      </c>
      <c r="D242" s="25" t="s">
        <v>372</v>
      </c>
      <c r="E242" s="24">
        <v>16</v>
      </c>
      <c r="F242" s="24">
        <v>3</v>
      </c>
      <c r="G242" s="24">
        <v>5</v>
      </c>
      <c r="H242" s="24">
        <v>1</v>
      </c>
      <c r="I242" s="24">
        <v>7</v>
      </c>
      <c r="J242" s="26">
        <v>258449.32</v>
      </c>
    </row>
    <row r="243" spans="1:10" ht="20.100000000000001" customHeight="1">
      <c r="A243" s="24">
        <v>23796</v>
      </c>
      <c r="B243" s="24">
        <v>268791</v>
      </c>
      <c r="C243" s="25" t="s">
        <v>167</v>
      </c>
      <c r="D243" s="25" t="s">
        <v>365</v>
      </c>
      <c r="E243" s="24">
        <v>16</v>
      </c>
      <c r="F243" s="24">
        <v>3</v>
      </c>
      <c r="G243" s="24">
        <v>3</v>
      </c>
      <c r="H243" s="24">
        <v>4</v>
      </c>
      <c r="I243" s="24">
        <v>1</v>
      </c>
      <c r="J243" s="26">
        <v>689064.6</v>
      </c>
    </row>
    <row r="244" spans="1:10" ht="20.100000000000001" customHeight="1">
      <c r="A244" s="24">
        <v>242515</v>
      </c>
      <c r="B244" s="24">
        <v>268791</v>
      </c>
      <c r="C244" s="25" t="s">
        <v>167</v>
      </c>
      <c r="D244" s="25" t="s">
        <v>365</v>
      </c>
      <c r="E244" s="24">
        <v>16</v>
      </c>
      <c r="F244" s="24">
        <v>3</v>
      </c>
      <c r="G244" s="24">
        <v>3</v>
      </c>
      <c r="H244" s="24">
        <v>4</v>
      </c>
      <c r="I244" s="24">
        <v>1</v>
      </c>
      <c r="J244" s="26">
        <v>918752.8</v>
      </c>
    </row>
    <row r="245" spans="1:10" ht="20.100000000000001" customHeight="1">
      <c r="A245" s="24">
        <v>284260</v>
      </c>
      <c r="B245" s="24">
        <v>268791</v>
      </c>
      <c r="C245" s="25" t="s">
        <v>167</v>
      </c>
      <c r="D245" s="25" t="s">
        <v>365</v>
      </c>
      <c r="E245" s="24">
        <v>16</v>
      </c>
      <c r="F245" s="24">
        <v>3</v>
      </c>
      <c r="G245" s="24">
        <v>3</v>
      </c>
      <c r="H245" s="24">
        <v>4</v>
      </c>
      <c r="I245" s="24">
        <v>1</v>
      </c>
      <c r="J245" s="26">
        <v>689064.6</v>
      </c>
    </row>
    <row r="246" spans="1:10" ht="20.100000000000001" customHeight="1">
      <c r="A246" s="24">
        <v>209649</v>
      </c>
      <c r="B246" s="24">
        <v>199935</v>
      </c>
      <c r="C246" s="25" t="s">
        <v>144</v>
      </c>
      <c r="D246" s="25" t="s">
        <v>372</v>
      </c>
      <c r="E246" s="24">
        <v>16</v>
      </c>
      <c r="F246" s="24">
        <v>3</v>
      </c>
      <c r="G246" s="24">
        <v>5</v>
      </c>
      <c r="H246" s="24">
        <v>1</v>
      </c>
      <c r="I246" s="24">
        <v>7</v>
      </c>
      <c r="J246" s="26">
        <v>123531.39</v>
      </c>
    </row>
    <row r="247" spans="1:10" ht="20.100000000000001" customHeight="1">
      <c r="A247" s="24">
        <v>209663</v>
      </c>
      <c r="B247" s="24">
        <v>199935</v>
      </c>
      <c r="C247" s="25" t="s">
        <v>144</v>
      </c>
      <c r="D247" s="25" t="s">
        <v>372</v>
      </c>
      <c r="E247" s="24">
        <v>16</v>
      </c>
      <c r="F247" s="24">
        <v>3</v>
      </c>
      <c r="G247" s="24">
        <v>5</v>
      </c>
      <c r="H247" s="24">
        <v>1</v>
      </c>
      <c r="I247" s="24">
        <v>7</v>
      </c>
      <c r="J247" s="26">
        <v>62176.13</v>
      </c>
    </row>
    <row r="248" spans="1:10" ht="20.100000000000001" customHeight="1">
      <c r="A248" s="24">
        <v>303756</v>
      </c>
      <c r="B248" s="24">
        <v>199935</v>
      </c>
      <c r="C248" s="25" t="s">
        <v>144</v>
      </c>
      <c r="D248" s="25" t="s">
        <v>372</v>
      </c>
      <c r="E248" s="24">
        <v>16</v>
      </c>
      <c r="F248" s="24">
        <v>3</v>
      </c>
      <c r="G248" s="24">
        <v>5</v>
      </c>
      <c r="H248" s="24">
        <v>1</v>
      </c>
      <c r="I248" s="24">
        <v>7</v>
      </c>
      <c r="J248" s="26">
        <v>124352.26</v>
      </c>
    </row>
    <row r="249" spans="1:10" ht="20.100000000000001" customHeight="1">
      <c r="A249" s="24">
        <v>303820</v>
      </c>
      <c r="B249" s="24">
        <v>199935</v>
      </c>
      <c r="C249" s="25" t="s">
        <v>144</v>
      </c>
      <c r="D249" s="25" t="s">
        <v>372</v>
      </c>
      <c r="E249" s="24">
        <v>16</v>
      </c>
      <c r="F249" s="24">
        <v>3</v>
      </c>
      <c r="G249" s="24">
        <v>5</v>
      </c>
      <c r="H249" s="24">
        <v>1</v>
      </c>
      <c r="I249" s="24">
        <v>7</v>
      </c>
      <c r="J249" s="26">
        <v>185297.09</v>
      </c>
    </row>
    <row r="250" spans="1:10" ht="20.100000000000001" customHeight="1">
      <c r="A250" s="24">
        <v>219860</v>
      </c>
      <c r="B250" s="24">
        <v>180127</v>
      </c>
      <c r="C250" s="25" t="s">
        <v>104</v>
      </c>
      <c r="D250" s="25" t="s">
        <v>372</v>
      </c>
      <c r="E250" s="24">
        <v>16</v>
      </c>
      <c r="F250" s="24">
        <v>3</v>
      </c>
      <c r="G250" s="24">
        <v>5</v>
      </c>
      <c r="H250" s="24">
        <v>1</v>
      </c>
      <c r="I250" s="24">
        <v>7</v>
      </c>
      <c r="J250" s="26">
        <v>15544.03</v>
      </c>
    </row>
    <row r="251" spans="1:10" ht="20.100000000000001" customHeight="1">
      <c r="A251" s="24">
        <v>303601</v>
      </c>
      <c r="B251" s="24">
        <v>180127</v>
      </c>
      <c r="C251" s="25" t="s">
        <v>104</v>
      </c>
      <c r="D251" s="25" t="s">
        <v>372</v>
      </c>
      <c r="E251" s="24">
        <v>16</v>
      </c>
      <c r="F251" s="24">
        <v>3</v>
      </c>
      <c r="G251" s="24">
        <v>5</v>
      </c>
      <c r="H251" s="24">
        <v>1</v>
      </c>
      <c r="I251" s="24">
        <v>7</v>
      </c>
      <c r="J251" s="26">
        <v>31088.06</v>
      </c>
    </row>
    <row r="252" spans="1:10" ht="20.100000000000001" customHeight="1">
      <c r="A252" s="24">
        <v>219494</v>
      </c>
      <c r="B252" s="24">
        <v>76091</v>
      </c>
      <c r="C252" s="25" t="s">
        <v>201</v>
      </c>
      <c r="D252" s="25" t="s">
        <v>367</v>
      </c>
      <c r="E252" s="24">
        <v>16</v>
      </c>
      <c r="F252" s="24">
        <v>3</v>
      </c>
      <c r="G252" s="24">
        <v>5</v>
      </c>
      <c r="H252" s="24">
        <v>1</v>
      </c>
      <c r="I252" s="24">
        <v>7</v>
      </c>
      <c r="J252" s="26">
        <v>381802006</v>
      </c>
    </row>
    <row r="253" spans="1:10" ht="20.100000000000001" customHeight="1">
      <c r="A253" s="24">
        <v>219495</v>
      </c>
      <c r="B253" s="24">
        <v>76091</v>
      </c>
      <c r="C253" s="25" t="s">
        <v>201</v>
      </c>
      <c r="D253" s="25" t="s">
        <v>367</v>
      </c>
      <c r="E253" s="24">
        <v>16</v>
      </c>
      <c r="F253" s="24">
        <v>3</v>
      </c>
      <c r="G253" s="24">
        <v>5</v>
      </c>
      <c r="H253" s="24">
        <v>1</v>
      </c>
      <c r="I253" s="24">
        <v>7</v>
      </c>
      <c r="J253" s="26">
        <v>150000000</v>
      </c>
    </row>
    <row r="254" spans="1:10" ht="20.100000000000001" customHeight="1">
      <c r="A254" s="24">
        <v>326365</v>
      </c>
      <c r="B254" s="24">
        <v>76091</v>
      </c>
      <c r="C254" s="25" t="s">
        <v>201</v>
      </c>
      <c r="D254" s="25" t="s">
        <v>367</v>
      </c>
      <c r="E254" s="24">
        <v>16</v>
      </c>
      <c r="F254" s="24">
        <v>3</v>
      </c>
      <c r="G254" s="24">
        <v>5</v>
      </c>
      <c r="H254" s="24">
        <v>1</v>
      </c>
      <c r="I254" s="24">
        <v>7</v>
      </c>
      <c r="J254" s="26">
        <v>39478980</v>
      </c>
    </row>
    <row r="255" spans="1:10" ht="20.100000000000001" customHeight="1">
      <c r="A255" s="24">
        <v>353964</v>
      </c>
      <c r="B255" s="24">
        <v>76091</v>
      </c>
      <c r="C255" s="25" t="s">
        <v>201</v>
      </c>
      <c r="D255" s="25" t="s">
        <v>367</v>
      </c>
      <c r="E255" s="24">
        <v>16</v>
      </c>
      <c r="F255" s="24">
        <v>3</v>
      </c>
      <c r="G255" s="24">
        <v>5</v>
      </c>
      <c r="H255" s="24">
        <v>1</v>
      </c>
      <c r="I255" s="24">
        <v>7</v>
      </c>
      <c r="J255" s="26">
        <v>42233325</v>
      </c>
    </row>
    <row r="256" spans="1:10" ht="20.100000000000001" customHeight="1">
      <c r="A256" s="24">
        <v>353974</v>
      </c>
      <c r="B256" s="24">
        <v>76091</v>
      </c>
      <c r="C256" s="25" t="s">
        <v>201</v>
      </c>
      <c r="D256" s="25" t="s">
        <v>367</v>
      </c>
      <c r="E256" s="24">
        <v>16</v>
      </c>
      <c r="F256" s="24">
        <v>3</v>
      </c>
      <c r="G256" s="24">
        <v>5</v>
      </c>
      <c r="H256" s="24">
        <v>1</v>
      </c>
      <c r="I256" s="24">
        <v>7</v>
      </c>
      <c r="J256" s="26">
        <v>48176940</v>
      </c>
    </row>
    <row r="257" spans="1:11" ht="20.100000000000001" customHeight="1">
      <c r="A257" s="24">
        <v>391474</v>
      </c>
      <c r="B257" s="24">
        <v>76091</v>
      </c>
      <c r="C257" s="25" t="s">
        <v>201</v>
      </c>
      <c r="D257" s="25" t="s">
        <v>367</v>
      </c>
      <c r="E257" s="24">
        <v>16</v>
      </c>
      <c r="F257" s="24">
        <v>3</v>
      </c>
      <c r="G257" s="24">
        <v>5</v>
      </c>
      <c r="H257" s="24">
        <v>1</v>
      </c>
      <c r="I257" s="24">
        <v>7</v>
      </c>
      <c r="J257" s="26">
        <v>18910755</v>
      </c>
    </row>
    <row r="258" spans="1:11" ht="20.100000000000001" customHeight="1">
      <c r="A258" s="24">
        <v>350875</v>
      </c>
      <c r="B258" s="24">
        <v>629429</v>
      </c>
      <c r="C258" s="25" t="s">
        <v>322</v>
      </c>
      <c r="D258" s="25" t="s">
        <v>372</v>
      </c>
      <c r="E258" s="24">
        <v>16</v>
      </c>
      <c r="F258" s="24">
        <v>3</v>
      </c>
      <c r="G258" s="24">
        <v>5</v>
      </c>
      <c r="H258" s="24">
        <v>1</v>
      </c>
      <c r="I258" s="24">
        <v>7</v>
      </c>
      <c r="J258" s="26">
        <v>45450.37</v>
      </c>
    </row>
    <row r="259" spans="1:11" ht="20.100000000000001" customHeight="1">
      <c r="A259" s="24">
        <v>350876</v>
      </c>
      <c r="B259" s="24">
        <v>629429</v>
      </c>
      <c r="C259" s="25" t="s">
        <v>322</v>
      </c>
      <c r="D259" s="25" t="s">
        <v>372</v>
      </c>
      <c r="E259" s="24">
        <v>16</v>
      </c>
      <c r="F259" s="24">
        <v>3</v>
      </c>
      <c r="G259" s="24">
        <v>5</v>
      </c>
      <c r="H259" s="24">
        <v>1</v>
      </c>
      <c r="I259" s="24">
        <v>7</v>
      </c>
      <c r="J259" s="26">
        <v>49634.15</v>
      </c>
    </row>
    <row r="260" spans="1:11" ht="20.100000000000001" customHeight="1">
      <c r="A260" s="24">
        <v>350879</v>
      </c>
      <c r="B260" s="24">
        <v>629429</v>
      </c>
      <c r="C260" s="25" t="s">
        <v>322</v>
      </c>
      <c r="D260" s="25" t="s">
        <v>372</v>
      </c>
      <c r="E260" s="24">
        <v>16</v>
      </c>
      <c r="F260" s="24">
        <v>3</v>
      </c>
      <c r="G260" s="24">
        <v>5</v>
      </c>
      <c r="H260" s="24">
        <v>1</v>
      </c>
      <c r="I260" s="24">
        <v>7</v>
      </c>
      <c r="J260" s="26">
        <v>123671.23</v>
      </c>
    </row>
    <row r="261" spans="1:11" ht="20.100000000000001" customHeight="1">
      <c r="A261" s="24">
        <v>359177</v>
      </c>
      <c r="B261" s="24">
        <v>629429</v>
      </c>
      <c r="C261" s="25" t="s">
        <v>322</v>
      </c>
      <c r="D261" s="25" t="s">
        <v>372</v>
      </c>
      <c r="E261" s="24">
        <v>16</v>
      </c>
      <c r="F261" s="24">
        <v>3</v>
      </c>
      <c r="G261" s="24">
        <v>5</v>
      </c>
      <c r="H261" s="24">
        <v>1</v>
      </c>
      <c r="I261" s="24">
        <v>7</v>
      </c>
      <c r="J261" s="26">
        <v>123671.23</v>
      </c>
    </row>
    <row r="262" spans="1:11" ht="20.100000000000001" customHeight="1">
      <c r="A262" s="24">
        <v>14903</v>
      </c>
      <c r="B262" s="24">
        <v>222696</v>
      </c>
      <c r="C262" s="25" t="s">
        <v>164</v>
      </c>
      <c r="D262" s="25" t="s">
        <v>375</v>
      </c>
      <c r="E262" s="24">
        <v>16</v>
      </c>
      <c r="F262" s="24">
        <v>3</v>
      </c>
      <c r="G262" s="24">
        <v>3</v>
      </c>
      <c r="H262" s="24">
        <v>3</v>
      </c>
      <c r="I262" s="24">
        <v>1</v>
      </c>
      <c r="J262" s="26">
        <v>2424</v>
      </c>
    </row>
    <row r="263" spans="1:11" ht="20.100000000000001" customHeight="1">
      <c r="A263" s="24">
        <v>221797</v>
      </c>
      <c r="B263" s="24">
        <v>222696</v>
      </c>
      <c r="C263" s="25" t="s">
        <v>164</v>
      </c>
      <c r="D263" s="25" t="s">
        <v>375</v>
      </c>
      <c r="E263" s="24">
        <v>16</v>
      </c>
      <c r="F263" s="24">
        <v>3</v>
      </c>
      <c r="G263" s="24">
        <v>3</v>
      </c>
      <c r="H263" s="24">
        <v>3</v>
      </c>
      <c r="I263" s="24">
        <v>1</v>
      </c>
      <c r="J263" s="26">
        <v>14619</v>
      </c>
    </row>
    <row r="264" spans="1:11" ht="20.100000000000001" customHeight="1">
      <c r="A264" s="24">
        <v>242452</v>
      </c>
      <c r="B264" s="24">
        <v>222696</v>
      </c>
      <c r="C264" s="25" t="s">
        <v>164</v>
      </c>
      <c r="D264" s="25" t="s">
        <v>375</v>
      </c>
      <c r="E264" s="24">
        <v>16</v>
      </c>
      <c r="F264" s="24">
        <v>3</v>
      </c>
      <c r="G264" s="24">
        <v>3</v>
      </c>
      <c r="H264" s="24">
        <v>3</v>
      </c>
      <c r="I264" s="24">
        <v>1</v>
      </c>
      <c r="J264" s="26">
        <v>2400</v>
      </c>
    </row>
    <row r="265" spans="1:11" ht="20.100000000000001" customHeight="1">
      <c r="A265" s="24">
        <v>375881</v>
      </c>
      <c r="B265" s="24">
        <v>222696</v>
      </c>
      <c r="C265" s="25" t="s">
        <v>164</v>
      </c>
      <c r="D265" s="25" t="s">
        <v>375</v>
      </c>
      <c r="E265" s="24">
        <v>16</v>
      </c>
      <c r="F265" s="24">
        <v>3</v>
      </c>
      <c r="G265" s="24">
        <v>3</v>
      </c>
      <c r="H265" s="24">
        <v>3</v>
      </c>
      <c r="I265" s="24">
        <v>1</v>
      </c>
      <c r="J265" s="26">
        <v>8560</v>
      </c>
    </row>
    <row r="266" spans="1:11" ht="20.100000000000001" customHeight="1">
      <c r="A266" s="24">
        <v>148797</v>
      </c>
      <c r="B266" s="24">
        <v>320</v>
      </c>
      <c r="C266" s="25" t="s">
        <v>183</v>
      </c>
      <c r="D266" s="25" t="s">
        <v>373</v>
      </c>
      <c r="E266" s="24">
        <v>16</v>
      </c>
      <c r="F266" s="24">
        <v>3</v>
      </c>
      <c r="G266" s="24">
        <v>5</v>
      </c>
      <c r="H266" s="24">
        <v>1</v>
      </c>
      <c r="I266" s="24">
        <v>7</v>
      </c>
      <c r="J266" s="26">
        <v>1540000</v>
      </c>
    </row>
    <row r="267" spans="1:11" ht="20.100000000000001" customHeight="1">
      <c r="A267" s="24">
        <v>148799</v>
      </c>
      <c r="B267" s="24">
        <v>320</v>
      </c>
      <c r="C267" s="25" t="s">
        <v>183</v>
      </c>
      <c r="D267" s="25" t="s">
        <v>373</v>
      </c>
      <c r="E267" s="24">
        <v>16</v>
      </c>
      <c r="F267" s="24">
        <v>3</v>
      </c>
      <c r="G267" s="24">
        <v>5</v>
      </c>
      <c r="H267" s="24">
        <v>1</v>
      </c>
      <c r="I267" s="24">
        <v>7</v>
      </c>
      <c r="J267" s="26">
        <v>840000</v>
      </c>
    </row>
    <row r="268" spans="1:11" ht="20.100000000000001" customHeight="1">
      <c r="A268" s="24">
        <v>148811</v>
      </c>
      <c r="B268" s="24">
        <v>320</v>
      </c>
      <c r="C268" s="25" t="s">
        <v>183</v>
      </c>
      <c r="D268" s="25" t="s">
        <v>373</v>
      </c>
      <c r="E268" s="24">
        <v>16</v>
      </c>
      <c r="F268" s="24">
        <v>3</v>
      </c>
      <c r="G268" s="24">
        <v>5</v>
      </c>
      <c r="H268" s="24">
        <v>1</v>
      </c>
      <c r="I268" s="24">
        <v>7</v>
      </c>
      <c r="J268" s="26">
        <v>700000</v>
      </c>
    </row>
    <row r="269" spans="1:11" ht="20.100000000000001" customHeight="1">
      <c r="A269" s="24">
        <v>241311</v>
      </c>
      <c r="B269" s="24">
        <v>620852</v>
      </c>
      <c r="C269" s="25" t="s">
        <v>278</v>
      </c>
      <c r="D269" s="25" t="s">
        <v>372</v>
      </c>
      <c r="E269" s="24">
        <v>16</v>
      </c>
      <c r="F269" s="24">
        <v>3</v>
      </c>
      <c r="G269" s="24">
        <v>5</v>
      </c>
      <c r="H269" s="24">
        <v>1</v>
      </c>
      <c r="I269" s="24">
        <v>7</v>
      </c>
      <c r="J269" s="26">
        <v>136429.81</v>
      </c>
    </row>
    <row r="270" spans="1:11" ht="20.100000000000001" customHeight="1">
      <c r="A270" s="24">
        <v>242502</v>
      </c>
      <c r="B270" s="24">
        <v>620852</v>
      </c>
      <c r="C270" s="25" t="s">
        <v>278</v>
      </c>
      <c r="D270" s="25" t="s">
        <v>372</v>
      </c>
      <c r="E270" s="24">
        <v>16</v>
      </c>
      <c r="F270" s="24">
        <v>3</v>
      </c>
      <c r="G270" s="24">
        <v>5</v>
      </c>
      <c r="H270" s="24">
        <v>1</v>
      </c>
      <c r="I270" s="24">
        <v>7</v>
      </c>
      <c r="J270" s="26">
        <v>587686.80000000005</v>
      </c>
    </row>
    <row r="271" spans="1:11" ht="20.100000000000001" customHeight="1">
      <c r="A271" s="24">
        <v>321173</v>
      </c>
      <c r="B271" s="24">
        <v>620852</v>
      </c>
      <c r="C271" s="25" t="s">
        <v>278</v>
      </c>
      <c r="D271" s="25" t="s">
        <v>372</v>
      </c>
      <c r="E271" s="24">
        <v>16</v>
      </c>
      <c r="F271" s="24">
        <v>3</v>
      </c>
      <c r="G271" s="24">
        <v>5</v>
      </c>
      <c r="H271" s="24">
        <v>1</v>
      </c>
      <c r="I271" s="24">
        <v>7</v>
      </c>
      <c r="J271" s="26">
        <v>1338.37</v>
      </c>
    </row>
    <row r="272" spans="1:11" ht="20.100000000000001" customHeight="1">
      <c r="A272" s="24">
        <v>42591</v>
      </c>
      <c r="B272" s="24">
        <v>193118</v>
      </c>
      <c r="C272" s="25" t="s">
        <v>76</v>
      </c>
      <c r="D272" s="25" t="s">
        <v>375</v>
      </c>
      <c r="E272" s="24">
        <v>16</v>
      </c>
      <c r="F272" s="24">
        <v>3</v>
      </c>
      <c r="G272" s="24">
        <v>3</v>
      </c>
      <c r="H272" s="24">
        <v>1</v>
      </c>
      <c r="I272" s="24">
        <v>5</v>
      </c>
      <c r="J272" s="26">
        <v>21756.38</v>
      </c>
      <c r="K272" s="26"/>
    </row>
    <row r="273" spans="1:11" ht="20.100000000000001" customHeight="1">
      <c r="A273" s="24">
        <v>76989</v>
      </c>
      <c r="B273" s="24">
        <v>193118</v>
      </c>
      <c r="C273" s="25" t="s">
        <v>76</v>
      </c>
      <c r="D273" s="25" t="s">
        <v>375</v>
      </c>
      <c r="E273" s="24">
        <v>16</v>
      </c>
      <c r="F273" s="24">
        <v>3</v>
      </c>
      <c r="G273" s="24">
        <v>3</v>
      </c>
      <c r="H273" s="24">
        <v>1</v>
      </c>
      <c r="I273" s="24">
        <v>5</v>
      </c>
      <c r="J273" s="26">
        <v>644.62</v>
      </c>
      <c r="K273" s="26"/>
    </row>
    <row r="274" spans="1:11" ht="20.100000000000001" customHeight="1">
      <c r="A274" s="24">
        <v>77008</v>
      </c>
      <c r="B274" s="24">
        <v>193118</v>
      </c>
      <c r="C274" s="25" t="s">
        <v>76</v>
      </c>
      <c r="D274" s="25" t="s">
        <v>375</v>
      </c>
      <c r="E274" s="24">
        <v>16</v>
      </c>
      <c r="F274" s="24">
        <v>3</v>
      </c>
      <c r="G274" s="24">
        <v>3</v>
      </c>
      <c r="H274" s="24">
        <v>1</v>
      </c>
      <c r="I274" s="24">
        <v>5</v>
      </c>
      <c r="J274" s="26">
        <v>49686.05</v>
      </c>
      <c r="K274" s="26"/>
    </row>
    <row r="275" spans="1:11" ht="20.100000000000001" customHeight="1">
      <c r="A275" s="24">
        <v>77012</v>
      </c>
      <c r="B275" s="24">
        <v>193118</v>
      </c>
      <c r="C275" s="25" t="s">
        <v>76</v>
      </c>
      <c r="D275" s="25" t="s">
        <v>375</v>
      </c>
      <c r="E275" s="24">
        <v>16</v>
      </c>
      <c r="F275" s="24">
        <v>3</v>
      </c>
      <c r="G275" s="24">
        <v>3</v>
      </c>
      <c r="H275" s="24">
        <v>1</v>
      </c>
      <c r="I275" s="24">
        <v>5</v>
      </c>
      <c r="J275" s="26">
        <v>26990.32</v>
      </c>
      <c r="K275" s="26"/>
    </row>
    <row r="276" spans="1:11" ht="20.100000000000001" customHeight="1">
      <c r="A276" s="24">
        <v>77014</v>
      </c>
      <c r="B276" s="24">
        <v>193118</v>
      </c>
      <c r="C276" s="25" t="s">
        <v>76</v>
      </c>
      <c r="D276" s="25" t="s">
        <v>375</v>
      </c>
      <c r="E276" s="24">
        <v>16</v>
      </c>
      <c r="F276" s="24">
        <v>3</v>
      </c>
      <c r="G276" s="24">
        <v>3</v>
      </c>
      <c r="H276" s="24">
        <v>1</v>
      </c>
      <c r="I276" s="24">
        <v>5</v>
      </c>
      <c r="J276" s="26">
        <v>15504.37</v>
      </c>
      <c r="K276" s="26"/>
    </row>
    <row r="277" spans="1:11" ht="20.100000000000001" customHeight="1">
      <c r="A277" s="24">
        <v>77023</v>
      </c>
      <c r="B277" s="24">
        <v>193118</v>
      </c>
      <c r="C277" s="25" t="s">
        <v>76</v>
      </c>
      <c r="D277" s="25" t="s">
        <v>375</v>
      </c>
      <c r="E277" s="24">
        <v>16</v>
      </c>
      <c r="F277" s="24">
        <v>3</v>
      </c>
      <c r="G277" s="24">
        <v>3</v>
      </c>
      <c r="H277" s="24">
        <v>1</v>
      </c>
      <c r="I277" s="24">
        <v>5</v>
      </c>
      <c r="J277" s="26">
        <v>32655.31</v>
      </c>
      <c r="K277" s="26"/>
    </row>
    <row r="278" spans="1:11" ht="20.100000000000001" customHeight="1">
      <c r="A278" s="24">
        <v>84707</v>
      </c>
      <c r="B278" s="24">
        <v>193118</v>
      </c>
      <c r="C278" s="25" t="s">
        <v>76</v>
      </c>
      <c r="D278" s="25" t="s">
        <v>375</v>
      </c>
      <c r="E278" s="24">
        <v>16</v>
      </c>
      <c r="F278" s="24">
        <v>3</v>
      </c>
      <c r="G278" s="24">
        <v>3</v>
      </c>
      <c r="H278" s="24">
        <v>1</v>
      </c>
      <c r="I278" s="24">
        <v>5</v>
      </c>
      <c r="J278" s="26">
        <v>26135.200000000001</v>
      </c>
      <c r="K278" s="26"/>
    </row>
    <row r="279" spans="1:11" ht="20.100000000000001" customHeight="1">
      <c r="A279" s="24">
        <v>99012</v>
      </c>
      <c r="B279" s="24">
        <v>193118</v>
      </c>
      <c r="C279" s="25" t="s">
        <v>76</v>
      </c>
      <c r="D279" s="25" t="s">
        <v>375</v>
      </c>
      <c r="E279" s="24">
        <v>16</v>
      </c>
      <c r="F279" s="24">
        <v>3</v>
      </c>
      <c r="G279" s="24">
        <v>3</v>
      </c>
      <c r="H279" s="24">
        <v>1</v>
      </c>
      <c r="I279" s="24">
        <v>5</v>
      </c>
      <c r="J279" s="26">
        <v>10744.21</v>
      </c>
      <c r="K279" s="26"/>
    </row>
    <row r="280" spans="1:11" ht="20.100000000000001" customHeight="1">
      <c r="A280" s="24">
        <v>119658</v>
      </c>
      <c r="B280" s="24">
        <v>193118</v>
      </c>
      <c r="C280" s="25" t="s">
        <v>76</v>
      </c>
      <c r="D280" s="25" t="s">
        <v>375</v>
      </c>
      <c r="E280" s="24">
        <v>16</v>
      </c>
      <c r="F280" s="24">
        <v>3</v>
      </c>
      <c r="G280" s="24">
        <v>3</v>
      </c>
      <c r="H280" s="24">
        <v>1</v>
      </c>
      <c r="I280" s="24">
        <v>5</v>
      </c>
      <c r="J280" s="26">
        <v>65385.64</v>
      </c>
      <c r="K280" s="26"/>
    </row>
    <row r="281" spans="1:11" ht="20.100000000000001" customHeight="1">
      <c r="A281" s="24">
        <v>119660</v>
      </c>
      <c r="B281" s="24">
        <v>193118</v>
      </c>
      <c r="C281" s="25" t="s">
        <v>76</v>
      </c>
      <c r="D281" s="25" t="s">
        <v>375</v>
      </c>
      <c r="E281" s="24">
        <v>16</v>
      </c>
      <c r="F281" s="24">
        <v>3</v>
      </c>
      <c r="G281" s="24">
        <v>3</v>
      </c>
      <c r="H281" s="24">
        <v>1</v>
      </c>
      <c r="I281" s="24">
        <v>5</v>
      </c>
      <c r="J281" s="26">
        <v>88626.74</v>
      </c>
      <c r="K281" s="26"/>
    </row>
    <row r="282" spans="1:11" ht="20.100000000000001" customHeight="1">
      <c r="A282" s="24">
        <v>179613</v>
      </c>
      <c r="B282" s="24">
        <v>193118</v>
      </c>
      <c r="C282" s="25" t="s">
        <v>76</v>
      </c>
      <c r="D282" s="25" t="s">
        <v>371</v>
      </c>
      <c r="E282" s="24">
        <v>16</v>
      </c>
      <c r="F282" s="24">
        <v>3</v>
      </c>
      <c r="G282" s="24">
        <v>3</v>
      </c>
      <c r="H282" s="24">
        <v>5</v>
      </c>
      <c r="I282" s="24">
        <v>9</v>
      </c>
      <c r="J282" s="26">
        <v>2297204100</v>
      </c>
      <c r="K282" s="26"/>
    </row>
    <row r="283" spans="1:11" ht="20.100000000000001" customHeight="1">
      <c r="A283" s="24">
        <v>215729</v>
      </c>
      <c r="B283" s="24">
        <v>193118</v>
      </c>
      <c r="C283" s="25" t="s">
        <v>76</v>
      </c>
      <c r="D283" s="25" t="s">
        <v>375</v>
      </c>
      <c r="E283" s="24">
        <v>16</v>
      </c>
      <c r="F283" s="24">
        <v>3</v>
      </c>
      <c r="G283" s="24">
        <v>3</v>
      </c>
      <c r="H283" s="24">
        <v>1</v>
      </c>
      <c r="I283" s="24">
        <v>5</v>
      </c>
      <c r="J283" s="26">
        <v>388</v>
      </c>
      <c r="K283" s="26"/>
    </row>
    <row r="284" spans="1:11" ht="20.100000000000001" customHeight="1">
      <c r="A284" s="24">
        <v>221791</v>
      </c>
      <c r="B284" s="24">
        <v>193118</v>
      </c>
      <c r="C284" s="25" t="s">
        <v>76</v>
      </c>
      <c r="D284" s="25" t="s">
        <v>375</v>
      </c>
      <c r="E284" s="24">
        <v>16</v>
      </c>
      <c r="F284" s="24">
        <v>3</v>
      </c>
      <c r="G284" s="24">
        <v>3</v>
      </c>
      <c r="H284" s="24">
        <v>1</v>
      </c>
      <c r="I284" s="24">
        <v>5</v>
      </c>
      <c r="J284" s="26">
        <v>2020.07</v>
      </c>
      <c r="K284" s="26"/>
    </row>
    <row r="285" spans="1:11" ht="20.100000000000001" customHeight="1">
      <c r="A285" s="24">
        <v>235526</v>
      </c>
      <c r="B285" s="24">
        <v>193118</v>
      </c>
      <c r="C285" s="25" t="s">
        <v>76</v>
      </c>
      <c r="D285" s="25" t="s">
        <v>375</v>
      </c>
      <c r="E285" s="24">
        <v>16</v>
      </c>
      <c r="F285" s="24">
        <v>3</v>
      </c>
      <c r="G285" s="24">
        <v>3</v>
      </c>
      <c r="H285" s="24">
        <v>1</v>
      </c>
      <c r="I285" s="24">
        <v>5</v>
      </c>
      <c r="J285" s="26">
        <v>93276.47</v>
      </c>
      <c r="K285" s="26"/>
    </row>
    <row r="286" spans="1:11" ht="20.100000000000001" customHeight="1">
      <c r="A286" s="24">
        <v>235527</v>
      </c>
      <c r="B286" s="24">
        <v>193118</v>
      </c>
      <c r="C286" s="25" t="s">
        <v>76</v>
      </c>
      <c r="D286" s="25" t="s">
        <v>375</v>
      </c>
      <c r="E286" s="24">
        <v>16</v>
      </c>
      <c r="F286" s="24">
        <v>3</v>
      </c>
      <c r="G286" s="24">
        <v>3</v>
      </c>
      <c r="H286" s="24">
        <v>1</v>
      </c>
      <c r="I286" s="24">
        <v>5</v>
      </c>
      <c r="J286" s="26">
        <v>125591.05</v>
      </c>
      <c r="K286" s="26"/>
    </row>
    <row r="287" spans="1:11" ht="20.100000000000001" customHeight="1">
      <c r="A287" s="24">
        <v>235531</v>
      </c>
      <c r="B287" s="24">
        <v>193118</v>
      </c>
      <c r="C287" s="25" t="s">
        <v>76</v>
      </c>
      <c r="D287" s="25" t="s">
        <v>375</v>
      </c>
      <c r="E287" s="24">
        <v>16</v>
      </c>
      <c r="F287" s="24">
        <v>3</v>
      </c>
      <c r="G287" s="24">
        <v>3</v>
      </c>
      <c r="H287" s="24">
        <v>1</v>
      </c>
      <c r="I287" s="24">
        <v>5</v>
      </c>
      <c r="J287" s="26">
        <v>11328.65</v>
      </c>
      <c r="K287" s="26"/>
    </row>
    <row r="288" spans="1:11" ht="20.100000000000001" customHeight="1">
      <c r="A288" s="24">
        <v>238859</v>
      </c>
      <c r="B288" s="24">
        <v>193118</v>
      </c>
      <c r="C288" s="25" t="s">
        <v>76</v>
      </c>
      <c r="D288" s="25" t="s">
        <v>375</v>
      </c>
      <c r="E288" s="24">
        <v>16</v>
      </c>
      <c r="F288" s="24">
        <v>3</v>
      </c>
      <c r="G288" s="24">
        <v>3</v>
      </c>
      <c r="H288" s="24">
        <v>1</v>
      </c>
      <c r="I288" s="24">
        <v>5</v>
      </c>
      <c r="J288" s="26">
        <v>28079.94</v>
      </c>
      <c r="K288" s="26"/>
    </row>
    <row r="289" spans="1:11" ht="20.100000000000001" customHeight="1">
      <c r="A289" s="24">
        <v>249147</v>
      </c>
      <c r="B289" s="24">
        <v>193118</v>
      </c>
      <c r="C289" s="25" t="s">
        <v>76</v>
      </c>
      <c r="D289" s="25" t="s">
        <v>375</v>
      </c>
      <c r="E289" s="24">
        <v>16</v>
      </c>
      <c r="F289" s="24">
        <v>3</v>
      </c>
      <c r="G289" s="24">
        <v>3</v>
      </c>
      <c r="H289" s="24">
        <v>1</v>
      </c>
      <c r="I289" s="24">
        <v>5</v>
      </c>
      <c r="J289" s="26">
        <v>154262.38</v>
      </c>
      <c r="K289" s="26"/>
    </row>
    <row r="290" spans="1:11" ht="20.100000000000001" customHeight="1">
      <c r="A290" s="24">
        <v>249149</v>
      </c>
      <c r="B290" s="24">
        <v>193118</v>
      </c>
      <c r="C290" s="25" t="s">
        <v>76</v>
      </c>
      <c r="D290" s="25" t="s">
        <v>375</v>
      </c>
      <c r="E290" s="24">
        <v>16</v>
      </c>
      <c r="F290" s="24">
        <v>3</v>
      </c>
      <c r="G290" s="24">
        <v>3</v>
      </c>
      <c r="H290" s="24">
        <v>1</v>
      </c>
      <c r="I290" s="24">
        <v>5</v>
      </c>
      <c r="J290" s="26">
        <v>169328.09</v>
      </c>
      <c r="K290" s="26"/>
    </row>
    <row r="291" spans="1:11" ht="20.100000000000001" customHeight="1">
      <c r="A291" s="24">
        <v>260827</v>
      </c>
      <c r="B291" s="24">
        <v>193118</v>
      </c>
      <c r="C291" s="25" t="s">
        <v>76</v>
      </c>
      <c r="D291" s="25" t="s">
        <v>368</v>
      </c>
      <c r="E291" s="24">
        <v>16</v>
      </c>
      <c r="F291" s="24">
        <v>3</v>
      </c>
      <c r="G291" s="24">
        <v>3</v>
      </c>
      <c r="H291" s="24">
        <v>7</v>
      </c>
      <c r="I291" s="24">
        <v>2</v>
      </c>
      <c r="J291" s="26">
        <v>234015900</v>
      </c>
      <c r="K291" s="26"/>
    </row>
    <row r="292" spans="1:11" ht="20.100000000000001" customHeight="1">
      <c r="A292" s="24">
        <v>320912</v>
      </c>
      <c r="B292" s="24">
        <v>193118</v>
      </c>
      <c r="C292" s="25" t="s">
        <v>76</v>
      </c>
      <c r="D292" s="25" t="s">
        <v>375</v>
      </c>
      <c r="E292" s="24">
        <v>16</v>
      </c>
      <c r="F292" s="24">
        <v>3</v>
      </c>
      <c r="G292" s="24">
        <v>3</v>
      </c>
      <c r="H292" s="24">
        <v>1</v>
      </c>
      <c r="I292" s="24">
        <v>5</v>
      </c>
      <c r="J292" s="26">
        <v>388</v>
      </c>
      <c r="K292" s="26"/>
    </row>
    <row r="293" spans="1:11" ht="20.100000000000001" customHeight="1">
      <c r="A293" s="24">
        <v>369401</v>
      </c>
      <c r="B293" s="24">
        <v>193118</v>
      </c>
      <c r="C293" s="25" t="s">
        <v>76</v>
      </c>
      <c r="D293" s="25" t="s">
        <v>368</v>
      </c>
      <c r="E293" s="24">
        <v>16</v>
      </c>
      <c r="F293" s="24">
        <v>3</v>
      </c>
      <c r="G293" s="24">
        <v>3</v>
      </c>
      <c r="H293" s="24">
        <v>7</v>
      </c>
      <c r="I293" s="24">
        <v>2</v>
      </c>
      <c r="J293" s="26">
        <v>234753900</v>
      </c>
      <c r="K293" s="26"/>
    </row>
    <row r="294" spans="1:11" ht="20.100000000000001" customHeight="1">
      <c r="A294" s="24">
        <v>405565</v>
      </c>
      <c r="B294" s="24">
        <v>193118</v>
      </c>
      <c r="C294" s="25" t="s">
        <v>76</v>
      </c>
      <c r="D294" s="25" t="s">
        <v>371</v>
      </c>
      <c r="E294" s="24">
        <v>16</v>
      </c>
      <c r="F294" s="24">
        <v>3</v>
      </c>
      <c r="G294" s="24">
        <v>3</v>
      </c>
      <c r="H294" s="24">
        <v>5</v>
      </c>
      <c r="I294" s="24">
        <v>9</v>
      </c>
      <c r="J294" s="26">
        <v>255244900</v>
      </c>
      <c r="K294" s="26"/>
    </row>
    <row r="295" spans="1:11" ht="20.100000000000001" customHeight="1">
      <c r="A295" s="24">
        <v>107269</v>
      </c>
      <c r="B295" s="24">
        <v>335</v>
      </c>
      <c r="C295" s="25" t="s">
        <v>177</v>
      </c>
      <c r="D295" s="25" t="s">
        <v>373</v>
      </c>
      <c r="E295" s="24">
        <v>16</v>
      </c>
      <c r="F295" s="24">
        <v>3</v>
      </c>
      <c r="G295" s="24">
        <v>5</v>
      </c>
      <c r="H295" s="24">
        <v>1</v>
      </c>
      <c r="I295" s="24">
        <v>7</v>
      </c>
      <c r="J295" s="26">
        <v>22038428.489999998</v>
      </c>
    </row>
    <row r="296" spans="1:11" ht="20.100000000000001" customHeight="1">
      <c r="A296" s="24">
        <v>111921</v>
      </c>
      <c r="B296" s="24">
        <v>335</v>
      </c>
      <c r="C296" s="25" t="s">
        <v>177</v>
      </c>
      <c r="D296" s="25" t="s">
        <v>373</v>
      </c>
      <c r="E296" s="24">
        <v>16</v>
      </c>
      <c r="F296" s="24">
        <v>3</v>
      </c>
      <c r="G296" s="24">
        <v>5</v>
      </c>
      <c r="H296" s="24">
        <v>1</v>
      </c>
      <c r="I296" s="24">
        <v>7</v>
      </c>
      <c r="J296" s="26">
        <v>592164000</v>
      </c>
    </row>
    <row r="297" spans="1:11" ht="20.100000000000001" customHeight="1">
      <c r="A297" s="24">
        <v>249204</v>
      </c>
      <c r="B297" s="24">
        <v>40378</v>
      </c>
      <c r="C297" s="25" t="s">
        <v>6</v>
      </c>
      <c r="D297" s="25" t="s">
        <v>366</v>
      </c>
      <c r="E297" s="24">
        <v>16</v>
      </c>
      <c r="F297" s="24">
        <v>3</v>
      </c>
      <c r="G297" s="24">
        <v>2</v>
      </c>
      <c r="H297" s="24">
        <v>5</v>
      </c>
      <c r="I297" s="24">
        <v>8</v>
      </c>
      <c r="J297" s="26">
        <v>101400</v>
      </c>
    </row>
    <row r="298" spans="1:11" ht="20.100000000000001" customHeight="1">
      <c r="A298" s="24">
        <v>307721</v>
      </c>
      <c r="B298" s="24">
        <v>624065</v>
      </c>
      <c r="C298" s="25" t="s">
        <v>316</v>
      </c>
      <c r="D298" s="25" t="s">
        <v>372</v>
      </c>
      <c r="E298" s="24">
        <v>16</v>
      </c>
      <c r="F298" s="24">
        <v>3</v>
      </c>
      <c r="G298" s="24">
        <v>5</v>
      </c>
      <c r="H298" s="24">
        <v>1</v>
      </c>
      <c r="I298" s="24">
        <v>7</v>
      </c>
      <c r="J298" s="26">
        <v>3200000</v>
      </c>
    </row>
    <row r="299" spans="1:11" ht="20.100000000000001" customHeight="1">
      <c r="A299" s="24">
        <v>37449</v>
      </c>
      <c r="B299" s="24">
        <v>1104</v>
      </c>
      <c r="C299" s="25" t="s">
        <v>161</v>
      </c>
      <c r="D299" s="25" t="s">
        <v>375</v>
      </c>
      <c r="E299" s="24">
        <v>16</v>
      </c>
      <c r="F299" s="24">
        <v>3</v>
      </c>
      <c r="G299" s="24">
        <v>3</v>
      </c>
      <c r="H299" s="24">
        <v>1</v>
      </c>
      <c r="I299" s="24">
        <v>1</v>
      </c>
      <c r="J299" s="26">
        <v>5670.1</v>
      </c>
    </row>
    <row r="300" spans="1:11" ht="20.100000000000001" customHeight="1">
      <c r="A300" s="24">
        <v>39157</v>
      </c>
      <c r="B300" s="24">
        <v>1104</v>
      </c>
      <c r="C300" s="25" t="s">
        <v>161</v>
      </c>
      <c r="D300" s="25" t="s">
        <v>375</v>
      </c>
      <c r="E300" s="24">
        <v>16</v>
      </c>
      <c r="F300" s="24">
        <v>3</v>
      </c>
      <c r="G300" s="24">
        <v>3</v>
      </c>
      <c r="H300" s="24">
        <v>1</v>
      </c>
      <c r="I300" s="24">
        <v>1</v>
      </c>
      <c r="J300" s="26">
        <v>961.86</v>
      </c>
    </row>
    <row r="301" spans="1:11" ht="20.100000000000001" customHeight="1">
      <c r="A301" s="24">
        <v>43454</v>
      </c>
      <c r="B301" s="24">
        <v>1104</v>
      </c>
      <c r="C301" s="25" t="s">
        <v>161</v>
      </c>
      <c r="D301" s="25" t="s">
        <v>375</v>
      </c>
      <c r="E301" s="24">
        <v>16</v>
      </c>
      <c r="F301" s="24">
        <v>3</v>
      </c>
      <c r="G301" s="24">
        <v>3</v>
      </c>
      <c r="H301" s="24">
        <v>1</v>
      </c>
      <c r="I301" s="24">
        <v>1</v>
      </c>
      <c r="J301" s="26">
        <v>226.24</v>
      </c>
    </row>
    <row r="302" spans="1:11" ht="20.100000000000001" customHeight="1">
      <c r="A302" s="24">
        <v>45123</v>
      </c>
      <c r="B302" s="24">
        <v>1104</v>
      </c>
      <c r="C302" s="25" t="s">
        <v>161</v>
      </c>
      <c r="D302" s="25" t="s">
        <v>375</v>
      </c>
      <c r="E302" s="24">
        <v>16</v>
      </c>
      <c r="F302" s="24">
        <v>3</v>
      </c>
      <c r="G302" s="24">
        <v>3</v>
      </c>
      <c r="H302" s="24">
        <v>1</v>
      </c>
      <c r="I302" s="24">
        <v>1</v>
      </c>
      <c r="J302" s="26">
        <v>16021.11</v>
      </c>
    </row>
    <row r="303" spans="1:11" ht="20.100000000000001" customHeight="1">
      <c r="A303" s="24">
        <v>46613</v>
      </c>
      <c r="B303" s="24">
        <v>1104</v>
      </c>
      <c r="C303" s="25" t="s">
        <v>161</v>
      </c>
      <c r="D303" s="25" t="s">
        <v>375</v>
      </c>
      <c r="E303" s="24">
        <v>16</v>
      </c>
      <c r="F303" s="24">
        <v>3</v>
      </c>
      <c r="G303" s="24">
        <v>3</v>
      </c>
      <c r="H303" s="24">
        <v>1</v>
      </c>
      <c r="I303" s="24">
        <v>1</v>
      </c>
      <c r="J303" s="26">
        <v>377.59</v>
      </c>
    </row>
    <row r="304" spans="1:11" ht="20.100000000000001" customHeight="1">
      <c r="A304" s="24">
        <v>46624</v>
      </c>
      <c r="B304" s="24">
        <v>1104</v>
      </c>
      <c r="C304" s="25" t="s">
        <v>161</v>
      </c>
      <c r="D304" s="25" t="s">
        <v>375</v>
      </c>
      <c r="E304" s="24">
        <v>16</v>
      </c>
      <c r="F304" s="24">
        <v>3</v>
      </c>
      <c r="G304" s="24">
        <v>3</v>
      </c>
      <c r="H304" s="24">
        <v>1</v>
      </c>
      <c r="I304" s="24">
        <v>1</v>
      </c>
      <c r="J304" s="26">
        <v>6163.42</v>
      </c>
    </row>
    <row r="305" spans="1:10" ht="20.100000000000001" customHeight="1">
      <c r="A305" s="24">
        <v>71639</v>
      </c>
      <c r="B305" s="24">
        <v>1104</v>
      </c>
      <c r="C305" s="25" t="s">
        <v>161</v>
      </c>
      <c r="D305" s="25" t="s">
        <v>375</v>
      </c>
      <c r="E305" s="24">
        <v>16</v>
      </c>
      <c r="F305" s="24">
        <v>3</v>
      </c>
      <c r="G305" s="24">
        <v>3</v>
      </c>
      <c r="H305" s="24">
        <v>1</v>
      </c>
      <c r="I305" s="24">
        <v>1</v>
      </c>
      <c r="J305" s="26">
        <v>871.02</v>
      </c>
    </row>
    <row r="306" spans="1:10" ht="20.100000000000001" customHeight="1">
      <c r="A306" s="24">
        <v>79826</v>
      </c>
      <c r="B306" s="24">
        <v>1104</v>
      </c>
      <c r="C306" s="25" t="s">
        <v>161</v>
      </c>
      <c r="D306" s="25" t="s">
        <v>375</v>
      </c>
      <c r="E306" s="24">
        <v>16</v>
      </c>
      <c r="F306" s="24">
        <v>3</v>
      </c>
      <c r="G306" s="24">
        <v>3</v>
      </c>
      <c r="H306" s="24">
        <v>1</v>
      </c>
      <c r="I306" s="24">
        <v>1</v>
      </c>
      <c r="J306" s="26">
        <v>7847.09</v>
      </c>
    </row>
    <row r="307" spans="1:10" ht="20.100000000000001" customHeight="1">
      <c r="A307" s="24">
        <v>84698</v>
      </c>
      <c r="B307" s="24">
        <v>1104</v>
      </c>
      <c r="C307" s="25" t="s">
        <v>161</v>
      </c>
      <c r="D307" s="25" t="s">
        <v>375</v>
      </c>
      <c r="E307" s="24">
        <v>16</v>
      </c>
      <c r="F307" s="24">
        <v>3</v>
      </c>
      <c r="G307" s="24">
        <v>3</v>
      </c>
      <c r="H307" s="24">
        <v>1</v>
      </c>
      <c r="I307" s="24">
        <v>1</v>
      </c>
      <c r="J307" s="26">
        <v>2142.1</v>
      </c>
    </row>
    <row r="308" spans="1:10" ht="20.100000000000001" customHeight="1">
      <c r="A308" s="24">
        <v>90556</v>
      </c>
      <c r="B308" s="24">
        <v>1104</v>
      </c>
      <c r="C308" s="25" t="s">
        <v>161</v>
      </c>
      <c r="D308" s="25" t="s">
        <v>375</v>
      </c>
      <c r="E308" s="24">
        <v>16</v>
      </c>
      <c r="F308" s="24">
        <v>3</v>
      </c>
      <c r="G308" s="24">
        <v>3</v>
      </c>
      <c r="H308" s="24">
        <v>1</v>
      </c>
      <c r="I308" s="24">
        <v>1</v>
      </c>
      <c r="J308" s="26">
        <v>29614.97</v>
      </c>
    </row>
    <row r="309" spans="1:10" ht="20.100000000000001" customHeight="1">
      <c r="A309" s="24">
        <v>109222</v>
      </c>
      <c r="B309" s="24">
        <v>1104</v>
      </c>
      <c r="C309" s="25" t="s">
        <v>161</v>
      </c>
      <c r="D309" s="25" t="s">
        <v>375</v>
      </c>
      <c r="E309" s="24">
        <v>16</v>
      </c>
      <c r="F309" s="24">
        <v>3</v>
      </c>
      <c r="G309" s="24">
        <v>3</v>
      </c>
      <c r="H309" s="24">
        <v>1</v>
      </c>
      <c r="I309" s="24">
        <v>1</v>
      </c>
      <c r="J309" s="26">
        <v>44538.82</v>
      </c>
    </row>
    <row r="310" spans="1:10" ht="20.100000000000001" customHeight="1">
      <c r="A310" s="24">
        <v>115885</v>
      </c>
      <c r="B310" s="24">
        <v>1104</v>
      </c>
      <c r="C310" s="25" t="s">
        <v>161</v>
      </c>
      <c r="D310" s="25" t="s">
        <v>375</v>
      </c>
      <c r="E310" s="24">
        <v>16</v>
      </c>
      <c r="F310" s="24">
        <v>3</v>
      </c>
      <c r="G310" s="24">
        <v>3</v>
      </c>
      <c r="H310" s="24">
        <v>1</v>
      </c>
      <c r="I310" s="24">
        <v>1</v>
      </c>
      <c r="J310" s="26">
        <v>8976.44</v>
      </c>
    </row>
    <row r="311" spans="1:10" ht="20.100000000000001" customHeight="1">
      <c r="A311" s="24">
        <v>115886</v>
      </c>
      <c r="B311" s="24">
        <v>1104</v>
      </c>
      <c r="C311" s="25" t="s">
        <v>161</v>
      </c>
      <c r="D311" s="25" t="s">
        <v>375</v>
      </c>
      <c r="E311" s="24">
        <v>16</v>
      </c>
      <c r="F311" s="24">
        <v>3</v>
      </c>
      <c r="G311" s="24">
        <v>3</v>
      </c>
      <c r="H311" s="24">
        <v>1</v>
      </c>
      <c r="I311" s="24">
        <v>1</v>
      </c>
      <c r="J311" s="26">
        <v>262.8</v>
      </c>
    </row>
    <row r="312" spans="1:10" ht="20.100000000000001" customHeight="1">
      <c r="A312" s="24">
        <v>157241</v>
      </c>
      <c r="B312" s="24">
        <v>1104</v>
      </c>
      <c r="C312" s="25" t="s">
        <v>161</v>
      </c>
      <c r="D312" s="25" t="s">
        <v>375</v>
      </c>
      <c r="E312" s="24">
        <v>16</v>
      </c>
      <c r="F312" s="24">
        <v>3</v>
      </c>
      <c r="G312" s="24">
        <v>3</v>
      </c>
      <c r="H312" s="24">
        <v>1</v>
      </c>
      <c r="I312" s="24">
        <v>1</v>
      </c>
      <c r="J312" s="26">
        <v>1023.25</v>
      </c>
    </row>
    <row r="313" spans="1:10" ht="20.100000000000001" customHeight="1">
      <c r="A313" s="24">
        <v>157246</v>
      </c>
      <c r="B313" s="24">
        <v>1104</v>
      </c>
      <c r="C313" s="25" t="s">
        <v>161</v>
      </c>
      <c r="D313" s="25" t="s">
        <v>375</v>
      </c>
      <c r="E313" s="24">
        <v>16</v>
      </c>
      <c r="F313" s="24">
        <v>3</v>
      </c>
      <c r="G313" s="24">
        <v>3</v>
      </c>
      <c r="H313" s="24">
        <v>1</v>
      </c>
      <c r="I313" s="24">
        <v>1</v>
      </c>
      <c r="J313" s="26">
        <v>2371.5700000000002</v>
      </c>
    </row>
    <row r="314" spans="1:10" ht="20.100000000000001" customHeight="1">
      <c r="A314" s="24">
        <v>158298</v>
      </c>
      <c r="B314" s="24">
        <v>1104</v>
      </c>
      <c r="C314" s="25" t="s">
        <v>161</v>
      </c>
      <c r="D314" s="25" t="s">
        <v>375</v>
      </c>
      <c r="E314" s="24">
        <v>16</v>
      </c>
      <c r="F314" s="24">
        <v>3</v>
      </c>
      <c r="G314" s="24">
        <v>3</v>
      </c>
      <c r="H314" s="24">
        <v>1</v>
      </c>
      <c r="I314" s="24">
        <v>1</v>
      </c>
      <c r="J314" s="26">
        <v>2850.36</v>
      </c>
    </row>
    <row r="315" spans="1:10" ht="20.100000000000001" customHeight="1">
      <c r="A315" s="24">
        <v>165158</v>
      </c>
      <c r="B315" s="24">
        <v>1104</v>
      </c>
      <c r="C315" s="25" t="s">
        <v>161</v>
      </c>
      <c r="D315" s="25" t="s">
        <v>375</v>
      </c>
      <c r="E315" s="24">
        <v>16</v>
      </c>
      <c r="F315" s="24">
        <v>3</v>
      </c>
      <c r="G315" s="24">
        <v>3</v>
      </c>
      <c r="H315" s="24">
        <v>1</v>
      </c>
      <c r="I315" s="24">
        <v>1</v>
      </c>
      <c r="J315" s="26">
        <v>9032.5</v>
      </c>
    </row>
    <row r="316" spans="1:10" ht="20.100000000000001" customHeight="1">
      <c r="A316" s="24">
        <v>165159</v>
      </c>
      <c r="B316" s="24">
        <v>1104</v>
      </c>
      <c r="C316" s="25" t="s">
        <v>161</v>
      </c>
      <c r="D316" s="25" t="s">
        <v>375</v>
      </c>
      <c r="E316" s="24">
        <v>16</v>
      </c>
      <c r="F316" s="24">
        <v>3</v>
      </c>
      <c r="G316" s="24">
        <v>3</v>
      </c>
      <c r="H316" s="24">
        <v>1</v>
      </c>
      <c r="I316" s="24">
        <v>1</v>
      </c>
      <c r="J316" s="26">
        <v>28724.81</v>
      </c>
    </row>
    <row r="317" spans="1:10" ht="20.100000000000001" customHeight="1">
      <c r="A317" s="24">
        <v>168446</v>
      </c>
      <c r="B317" s="24">
        <v>1104</v>
      </c>
      <c r="C317" s="25" t="s">
        <v>161</v>
      </c>
      <c r="D317" s="25" t="s">
        <v>375</v>
      </c>
      <c r="E317" s="24">
        <v>16</v>
      </c>
      <c r="F317" s="24">
        <v>3</v>
      </c>
      <c r="G317" s="24">
        <v>3</v>
      </c>
      <c r="H317" s="24">
        <v>1</v>
      </c>
      <c r="I317" s="24">
        <v>1</v>
      </c>
      <c r="J317" s="26">
        <v>7963.18</v>
      </c>
    </row>
    <row r="318" spans="1:10" ht="20.100000000000001" customHeight="1">
      <c r="A318" s="24">
        <v>172161</v>
      </c>
      <c r="B318" s="24">
        <v>1104</v>
      </c>
      <c r="C318" s="25" t="s">
        <v>161</v>
      </c>
      <c r="D318" s="25" t="s">
        <v>375</v>
      </c>
      <c r="E318" s="24">
        <v>16</v>
      </c>
      <c r="F318" s="24">
        <v>3</v>
      </c>
      <c r="G318" s="24">
        <v>3</v>
      </c>
      <c r="H318" s="24">
        <v>1</v>
      </c>
      <c r="I318" s="24">
        <v>1</v>
      </c>
      <c r="J318" s="26">
        <v>43549.2</v>
      </c>
    </row>
    <row r="319" spans="1:10" ht="20.100000000000001" customHeight="1">
      <c r="A319" s="24">
        <v>175407</v>
      </c>
      <c r="B319" s="24">
        <v>1104</v>
      </c>
      <c r="C319" s="25" t="s">
        <v>161</v>
      </c>
      <c r="D319" s="25" t="s">
        <v>375</v>
      </c>
      <c r="E319" s="24">
        <v>16</v>
      </c>
      <c r="F319" s="24">
        <v>3</v>
      </c>
      <c r="G319" s="24">
        <v>3</v>
      </c>
      <c r="H319" s="24">
        <v>1</v>
      </c>
      <c r="I319" s="24">
        <v>1</v>
      </c>
      <c r="J319" s="26">
        <v>3287.3</v>
      </c>
    </row>
    <row r="320" spans="1:10" ht="20.100000000000001" customHeight="1">
      <c r="A320" s="24">
        <v>178630</v>
      </c>
      <c r="B320" s="24">
        <v>1104</v>
      </c>
      <c r="C320" s="25" t="s">
        <v>161</v>
      </c>
      <c r="D320" s="25" t="s">
        <v>375</v>
      </c>
      <c r="E320" s="24">
        <v>16</v>
      </c>
      <c r="F320" s="24">
        <v>3</v>
      </c>
      <c r="G320" s="24">
        <v>3</v>
      </c>
      <c r="H320" s="24">
        <v>1</v>
      </c>
      <c r="I320" s="24">
        <v>1</v>
      </c>
      <c r="J320" s="26">
        <v>738.6</v>
      </c>
    </row>
    <row r="321" spans="1:10" ht="20.100000000000001" customHeight="1">
      <c r="A321" s="24">
        <v>189090</v>
      </c>
      <c r="B321" s="24">
        <v>1104</v>
      </c>
      <c r="C321" s="25" t="s">
        <v>161</v>
      </c>
      <c r="D321" s="25" t="s">
        <v>375</v>
      </c>
      <c r="E321" s="24">
        <v>16</v>
      </c>
      <c r="F321" s="24">
        <v>3</v>
      </c>
      <c r="G321" s="24">
        <v>3</v>
      </c>
      <c r="H321" s="24">
        <v>1</v>
      </c>
      <c r="I321" s="24">
        <v>1</v>
      </c>
      <c r="J321" s="26">
        <v>465.65</v>
      </c>
    </row>
    <row r="322" spans="1:10" ht="20.100000000000001" customHeight="1">
      <c r="A322" s="24">
        <v>189098</v>
      </c>
      <c r="B322" s="24">
        <v>1104</v>
      </c>
      <c r="C322" s="25" t="s">
        <v>161</v>
      </c>
      <c r="D322" s="25" t="s">
        <v>375</v>
      </c>
      <c r="E322" s="24">
        <v>16</v>
      </c>
      <c r="F322" s="24">
        <v>3</v>
      </c>
      <c r="G322" s="24">
        <v>3</v>
      </c>
      <c r="H322" s="24">
        <v>1</v>
      </c>
      <c r="I322" s="24">
        <v>1</v>
      </c>
      <c r="J322" s="26">
        <v>84243.85</v>
      </c>
    </row>
    <row r="323" spans="1:10" ht="20.100000000000001" customHeight="1">
      <c r="A323" s="24">
        <v>208711</v>
      </c>
      <c r="B323" s="24">
        <v>1104</v>
      </c>
      <c r="C323" s="25" t="s">
        <v>161</v>
      </c>
      <c r="D323" s="25" t="s">
        <v>375</v>
      </c>
      <c r="E323" s="24">
        <v>16</v>
      </c>
      <c r="F323" s="24">
        <v>3</v>
      </c>
      <c r="G323" s="24">
        <v>3</v>
      </c>
      <c r="H323" s="24">
        <v>1</v>
      </c>
      <c r="I323" s="24">
        <v>1</v>
      </c>
      <c r="J323" s="26">
        <v>1016.89</v>
      </c>
    </row>
    <row r="324" spans="1:10" ht="20.100000000000001" customHeight="1">
      <c r="A324" s="24">
        <v>212139</v>
      </c>
      <c r="B324" s="24">
        <v>1104</v>
      </c>
      <c r="C324" s="25" t="s">
        <v>161</v>
      </c>
      <c r="D324" s="25" t="s">
        <v>375</v>
      </c>
      <c r="E324" s="24">
        <v>16</v>
      </c>
      <c r="F324" s="24">
        <v>3</v>
      </c>
      <c r="G324" s="24">
        <v>3</v>
      </c>
      <c r="H324" s="24">
        <v>1</v>
      </c>
      <c r="I324" s="24">
        <v>1</v>
      </c>
      <c r="J324" s="26">
        <v>11867.56</v>
      </c>
    </row>
    <row r="325" spans="1:10" ht="20.100000000000001" customHeight="1">
      <c r="A325" s="24">
        <v>231598</v>
      </c>
      <c r="B325" s="24">
        <v>1104</v>
      </c>
      <c r="C325" s="25" t="s">
        <v>161</v>
      </c>
      <c r="D325" s="25" t="s">
        <v>375</v>
      </c>
      <c r="E325" s="24">
        <v>16</v>
      </c>
      <c r="F325" s="24">
        <v>3</v>
      </c>
      <c r="G325" s="24">
        <v>3</v>
      </c>
      <c r="H325" s="24">
        <v>1</v>
      </c>
      <c r="I325" s="24">
        <v>1</v>
      </c>
      <c r="J325" s="26">
        <v>660.02</v>
      </c>
    </row>
    <row r="326" spans="1:10" ht="20.100000000000001" customHeight="1">
      <c r="A326" s="24">
        <v>238845</v>
      </c>
      <c r="B326" s="24">
        <v>1104</v>
      </c>
      <c r="C326" s="25" t="s">
        <v>161</v>
      </c>
      <c r="D326" s="25" t="s">
        <v>375</v>
      </c>
      <c r="E326" s="24">
        <v>16</v>
      </c>
      <c r="F326" s="24">
        <v>3</v>
      </c>
      <c r="G326" s="24">
        <v>3</v>
      </c>
      <c r="H326" s="24">
        <v>1</v>
      </c>
      <c r="I326" s="24">
        <v>1</v>
      </c>
      <c r="J326" s="26">
        <v>12134.05</v>
      </c>
    </row>
    <row r="327" spans="1:10" ht="20.100000000000001" customHeight="1">
      <c r="A327" s="24">
        <v>249092</v>
      </c>
      <c r="B327" s="24">
        <v>1104</v>
      </c>
      <c r="C327" s="25" t="s">
        <v>161</v>
      </c>
      <c r="D327" s="25" t="s">
        <v>375</v>
      </c>
      <c r="E327" s="24">
        <v>16</v>
      </c>
      <c r="F327" s="24">
        <v>3</v>
      </c>
      <c r="G327" s="24">
        <v>3</v>
      </c>
      <c r="H327" s="24">
        <v>1</v>
      </c>
      <c r="I327" s="24">
        <v>1</v>
      </c>
      <c r="J327" s="26">
        <v>3087.18</v>
      </c>
    </row>
    <row r="328" spans="1:10" ht="20.100000000000001" customHeight="1">
      <c r="A328" s="24">
        <v>269038</v>
      </c>
      <c r="B328" s="24">
        <v>1104</v>
      </c>
      <c r="C328" s="25" t="s">
        <v>161</v>
      </c>
      <c r="D328" s="25" t="s">
        <v>375</v>
      </c>
      <c r="E328" s="24">
        <v>16</v>
      </c>
      <c r="F328" s="24">
        <v>3</v>
      </c>
      <c r="G328" s="24">
        <v>3</v>
      </c>
      <c r="H328" s="24">
        <v>1</v>
      </c>
      <c r="I328" s="24">
        <v>1</v>
      </c>
      <c r="J328" s="26">
        <v>662.84</v>
      </c>
    </row>
    <row r="329" spans="1:10" ht="20.100000000000001" customHeight="1">
      <c r="A329" s="24">
        <v>274500</v>
      </c>
      <c r="B329" s="24">
        <v>1104</v>
      </c>
      <c r="C329" s="25" t="s">
        <v>161</v>
      </c>
      <c r="D329" s="25" t="s">
        <v>375</v>
      </c>
      <c r="E329" s="24">
        <v>16</v>
      </c>
      <c r="F329" s="24">
        <v>3</v>
      </c>
      <c r="G329" s="24">
        <v>3</v>
      </c>
      <c r="H329" s="24">
        <v>1</v>
      </c>
      <c r="I329" s="24">
        <v>1</v>
      </c>
      <c r="J329" s="26">
        <v>44428.18</v>
      </c>
    </row>
    <row r="330" spans="1:10" ht="20.100000000000001" customHeight="1">
      <c r="A330" s="24">
        <v>277541</v>
      </c>
      <c r="B330" s="24">
        <v>1104</v>
      </c>
      <c r="C330" s="25" t="s">
        <v>161</v>
      </c>
      <c r="D330" s="25" t="s">
        <v>375</v>
      </c>
      <c r="E330" s="24">
        <v>16</v>
      </c>
      <c r="F330" s="24">
        <v>3</v>
      </c>
      <c r="G330" s="24">
        <v>3</v>
      </c>
      <c r="H330" s="24">
        <v>1</v>
      </c>
      <c r="I330" s="24">
        <v>1</v>
      </c>
      <c r="J330" s="26">
        <v>3207.52</v>
      </c>
    </row>
    <row r="331" spans="1:10" ht="20.100000000000001" customHeight="1">
      <c r="A331" s="24">
        <v>303709</v>
      </c>
      <c r="B331" s="24">
        <v>1104</v>
      </c>
      <c r="C331" s="25" t="s">
        <v>161</v>
      </c>
      <c r="D331" s="25" t="s">
        <v>375</v>
      </c>
      <c r="E331" s="24">
        <v>16</v>
      </c>
      <c r="F331" s="24">
        <v>3</v>
      </c>
      <c r="G331" s="24">
        <v>3</v>
      </c>
      <c r="H331" s="24">
        <v>1</v>
      </c>
      <c r="I331" s="24">
        <v>1</v>
      </c>
      <c r="J331" s="26">
        <v>528.03</v>
      </c>
    </row>
    <row r="332" spans="1:10" ht="20.100000000000001" customHeight="1">
      <c r="A332" s="24">
        <v>303810</v>
      </c>
      <c r="B332" s="24">
        <v>1104</v>
      </c>
      <c r="C332" s="25" t="s">
        <v>161</v>
      </c>
      <c r="D332" s="25" t="s">
        <v>375</v>
      </c>
      <c r="E332" s="24">
        <v>16</v>
      </c>
      <c r="F332" s="24">
        <v>3</v>
      </c>
      <c r="G332" s="24">
        <v>3</v>
      </c>
      <c r="H332" s="24">
        <v>1</v>
      </c>
      <c r="I332" s="24">
        <v>1</v>
      </c>
      <c r="J332" s="26">
        <v>35145.339999999997</v>
      </c>
    </row>
    <row r="333" spans="1:10" ht="20.100000000000001" customHeight="1">
      <c r="A333" s="24">
        <v>367302</v>
      </c>
      <c r="B333" s="24">
        <v>1104</v>
      </c>
      <c r="C333" s="25" t="s">
        <v>161</v>
      </c>
      <c r="D333" s="25" t="s">
        <v>375</v>
      </c>
      <c r="E333" s="24">
        <v>16</v>
      </c>
      <c r="F333" s="24">
        <v>3</v>
      </c>
      <c r="G333" s="24">
        <v>3</v>
      </c>
      <c r="H333" s="24">
        <v>1</v>
      </c>
      <c r="I333" s="24">
        <v>1</v>
      </c>
      <c r="J333" s="26">
        <v>7510.01</v>
      </c>
    </row>
    <row r="334" spans="1:10" ht="20.100000000000001" customHeight="1">
      <c r="A334" s="24">
        <v>381365</v>
      </c>
      <c r="B334" s="24">
        <v>1104</v>
      </c>
      <c r="C334" s="25" t="s">
        <v>161</v>
      </c>
      <c r="D334" s="25" t="s">
        <v>375</v>
      </c>
      <c r="E334" s="24">
        <v>16</v>
      </c>
      <c r="F334" s="24">
        <v>3</v>
      </c>
      <c r="G334" s="24">
        <v>3</v>
      </c>
      <c r="H334" s="24">
        <v>1</v>
      </c>
      <c r="I334" s="24">
        <v>1</v>
      </c>
      <c r="J334" s="26">
        <v>43125.53</v>
      </c>
    </row>
    <row r="335" spans="1:10" ht="20.100000000000001" customHeight="1">
      <c r="A335" s="24">
        <v>236134</v>
      </c>
      <c r="B335" s="24">
        <v>621942</v>
      </c>
      <c r="C335" s="25" t="s">
        <v>275</v>
      </c>
      <c r="D335" s="25" t="s">
        <v>372</v>
      </c>
      <c r="E335" s="24">
        <v>16</v>
      </c>
      <c r="F335" s="24">
        <v>3</v>
      </c>
      <c r="G335" s="24">
        <v>5</v>
      </c>
      <c r="H335" s="24">
        <v>1</v>
      </c>
      <c r="I335" s="24">
        <v>7</v>
      </c>
      <c r="J335" s="26">
        <v>627435.99</v>
      </c>
    </row>
    <row r="336" spans="1:10" ht="20.100000000000001" customHeight="1">
      <c r="A336" s="24">
        <v>236135</v>
      </c>
      <c r="B336" s="24">
        <v>621942</v>
      </c>
      <c r="C336" s="25" t="s">
        <v>275</v>
      </c>
      <c r="D336" s="25" t="s">
        <v>372</v>
      </c>
      <c r="E336" s="24">
        <v>16</v>
      </c>
      <c r="F336" s="24">
        <v>3</v>
      </c>
      <c r="G336" s="24">
        <v>5</v>
      </c>
      <c r="H336" s="24">
        <v>1</v>
      </c>
      <c r="I336" s="24">
        <v>7</v>
      </c>
      <c r="J336" s="26">
        <v>2815822.84</v>
      </c>
    </row>
    <row r="337" spans="1:10" ht="20.100000000000001" customHeight="1">
      <c r="A337" s="24">
        <v>233969</v>
      </c>
      <c r="B337" s="24">
        <v>621908</v>
      </c>
      <c r="C337" s="25" t="s">
        <v>270</v>
      </c>
      <c r="D337" s="25" t="s">
        <v>372</v>
      </c>
      <c r="E337" s="24">
        <v>16</v>
      </c>
      <c r="F337" s="24">
        <v>3</v>
      </c>
      <c r="G337" s="24">
        <v>5</v>
      </c>
      <c r="H337" s="24">
        <v>1</v>
      </c>
      <c r="I337" s="24">
        <v>7</v>
      </c>
      <c r="J337" s="26">
        <v>194417.85</v>
      </c>
    </row>
    <row r="338" spans="1:10" ht="20.100000000000001" customHeight="1">
      <c r="A338" s="24">
        <v>233972</v>
      </c>
      <c r="B338" s="24">
        <v>621908</v>
      </c>
      <c r="C338" s="25" t="s">
        <v>270</v>
      </c>
      <c r="D338" s="25" t="s">
        <v>372</v>
      </c>
      <c r="E338" s="24">
        <v>16</v>
      </c>
      <c r="F338" s="24">
        <v>3</v>
      </c>
      <c r="G338" s="24">
        <v>5</v>
      </c>
      <c r="H338" s="24">
        <v>1</v>
      </c>
      <c r="I338" s="24">
        <v>7</v>
      </c>
      <c r="J338" s="26">
        <v>425375.52</v>
      </c>
    </row>
    <row r="339" spans="1:10" ht="20.100000000000001" customHeight="1">
      <c r="A339" s="24">
        <v>307631</v>
      </c>
      <c r="B339" s="24">
        <v>621908</v>
      </c>
      <c r="C339" s="25" t="s">
        <v>270</v>
      </c>
      <c r="D339" s="25" t="s">
        <v>372</v>
      </c>
      <c r="E339" s="24">
        <v>16</v>
      </c>
      <c r="F339" s="24">
        <v>3</v>
      </c>
      <c r="G339" s="24">
        <v>5</v>
      </c>
      <c r="H339" s="24">
        <v>1</v>
      </c>
      <c r="I339" s="24">
        <v>7</v>
      </c>
      <c r="J339" s="26">
        <v>1014295.34</v>
      </c>
    </row>
    <row r="340" spans="1:10" ht="20.100000000000001" customHeight="1">
      <c r="A340" s="24">
        <v>309631</v>
      </c>
      <c r="B340" s="24">
        <v>621908</v>
      </c>
      <c r="C340" s="25" t="s">
        <v>270</v>
      </c>
      <c r="D340" s="25" t="s">
        <v>372</v>
      </c>
      <c r="E340" s="24">
        <v>16</v>
      </c>
      <c r="F340" s="24">
        <v>3</v>
      </c>
      <c r="G340" s="24">
        <v>5</v>
      </c>
      <c r="H340" s="24">
        <v>1</v>
      </c>
      <c r="I340" s="24">
        <v>7</v>
      </c>
      <c r="J340" s="26">
        <v>291626.78000000003</v>
      </c>
    </row>
    <row r="341" spans="1:10" ht="20.100000000000001" customHeight="1">
      <c r="A341" s="24">
        <v>216560</v>
      </c>
      <c r="B341" s="24">
        <v>462876</v>
      </c>
      <c r="C341" s="25" t="s">
        <v>116</v>
      </c>
      <c r="D341" s="25" t="s">
        <v>372</v>
      </c>
      <c r="E341" s="24">
        <v>16</v>
      </c>
      <c r="F341" s="24">
        <v>3</v>
      </c>
      <c r="G341" s="24">
        <v>5</v>
      </c>
      <c r="H341" s="24">
        <v>1</v>
      </c>
      <c r="I341" s="24">
        <v>7</v>
      </c>
      <c r="J341" s="26">
        <v>663402.34</v>
      </c>
    </row>
    <row r="342" spans="1:10" ht="20.100000000000001" customHeight="1">
      <c r="A342" s="24">
        <v>229761</v>
      </c>
      <c r="B342" s="24">
        <v>462876</v>
      </c>
      <c r="C342" s="25" t="s">
        <v>116</v>
      </c>
      <c r="D342" s="25" t="s">
        <v>372</v>
      </c>
      <c r="E342" s="24">
        <v>16</v>
      </c>
      <c r="F342" s="24">
        <v>3</v>
      </c>
      <c r="G342" s="24">
        <v>5</v>
      </c>
      <c r="H342" s="24">
        <v>1</v>
      </c>
      <c r="I342" s="24">
        <v>7</v>
      </c>
      <c r="J342" s="26">
        <v>218720.26</v>
      </c>
    </row>
    <row r="343" spans="1:10" ht="20.100000000000001" customHeight="1">
      <c r="A343" s="24">
        <v>307638</v>
      </c>
      <c r="B343" s="24">
        <v>462876</v>
      </c>
      <c r="C343" s="25" t="s">
        <v>116</v>
      </c>
      <c r="D343" s="25" t="s">
        <v>372</v>
      </c>
      <c r="E343" s="24">
        <v>16</v>
      </c>
      <c r="F343" s="24">
        <v>3</v>
      </c>
      <c r="G343" s="24">
        <v>5</v>
      </c>
      <c r="H343" s="24">
        <v>1</v>
      </c>
      <c r="I343" s="24">
        <v>7</v>
      </c>
      <c r="J343" s="26">
        <v>995103.51</v>
      </c>
    </row>
    <row r="344" spans="1:10" ht="20.100000000000001" customHeight="1">
      <c r="A344" s="24">
        <v>307640</v>
      </c>
      <c r="B344" s="24">
        <v>462876</v>
      </c>
      <c r="C344" s="25" t="s">
        <v>116</v>
      </c>
      <c r="D344" s="25" t="s">
        <v>372</v>
      </c>
      <c r="E344" s="24">
        <v>16</v>
      </c>
      <c r="F344" s="24">
        <v>3</v>
      </c>
      <c r="G344" s="24">
        <v>5</v>
      </c>
      <c r="H344" s="24">
        <v>1</v>
      </c>
      <c r="I344" s="24">
        <v>7</v>
      </c>
      <c r="J344" s="26">
        <v>672429.34</v>
      </c>
    </row>
    <row r="345" spans="1:10" ht="20.100000000000001" customHeight="1">
      <c r="A345" s="24">
        <v>249189</v>
      </c>
      <c r="B345" s="24">
        <v>335295</v>
      </c>
      <c r="C345" s="25" t="s">
        <v>7</v>
      </c>
      <c r="D345" s="25" t="s">
        <v>366</v>
      </c>
      <c r="E345" s="24">
        <v>16</v>
      </c>
      <c r="F345" s="24">
        <v>3</v>
      </c>
      <c r="G345" s="24">
        <v>2</v>
      </c>
      <c r="H345" s="24">
        <v>5</v>
      </c>
      <c r="I345" s="24">
        <v>8</v>
      </c>
      <c r="J345" s="26">
        <v>18000</v>
      </c>
    </row>
    <row r="346" spans="1:10" ht="20.100000000000001" customHeight="1">
      <c r="A346" s="24">
        <v>226392</v>
      </c>
      <c r="B346" s="24">
        <v>620917</v>
      </c>
      <c r="C346" s="25" t="s">
        <v>223</v>
      </c>
      <c r="D346" s="25" t="s">
        <v>372</v>
      </c>
      <c r="E346" s="24">
        <v>16</v>
      </c>
      <c r="F346" s="24">
        <v>3</v>
      </c>
      <c r="G346" s="24">
        <v>5</v>
      </c>
      <c r="H346" s="24">
        <v>1</v>
      </c>
      <c r="I346" s="24">
        <v>7</v>
      </c>
      <c r="J346" s="26">
        <v>587686.80000000005</v>
      </c>
    </row>
    <row r="347" spans="1:10" ht="20.100000000000001" customHeight="1">
      <c r="A347" s="24">
        <v>226613</v>
      </c>
      <c r="B347" s="24">
        <v>620917</v>
      </c>
      <c r="C347" s="25" t="s">
        <v>223</v>
      </c>
      <c r="D347" s="25" t="s">
        <v>372</v>
      </c>
      <c r="E347" s="24">
        <v>16</v>
      </c>
      <c r="F347" s="24">
        <v>3</v>
      </c>
      <c r="G347" s="24">
        <v>5</v>
      </c>
      <c r="H347" s="24">
        <v>1</v>
      </c>
      <c r="I347" s="24">
        <v>7</v>
      </c>
      <c r="J347" s="26">
        <v>336771.4</v>
      </c>
    </row>
    <row r="348" spans="1:10" ht="20.100000000000001" customHeight="1">
      <c r="A348" s="24">
        <v>307697</v>
      </c>
      <c r="B348" s="24">
        <v>620917</v>
      </c>
      <c r="C348" s="25" t="s">
        <v>223</v>
      </c>
      <c r="D348" s="25" t="s">
        <v>372</v>
      </c>
      <c r="E348" s="24">
        <v>16</v>
      </c>
      <c r="F348" s="24">
        <v>3</v>
      </c>
      <c r="G348" s="24">
        <v>5</v>
      </c>
      <c r="H348" s="24">
        <v>1</v>
      </c>
      <c r="I348" s="24">
        <v>7</v>
      </c>
      <c r="J348" s="26">
        <v>1161048.3799999999</v>
      </c>
    </row>
    <row r="349" spans="1:10" ht="20.100000000000001" customHeight="1">
      <c r="A349" s="24">
        <v>307701</v>
      </c>
      <c r="B349" s="24">
        <v>620917</v>
      </c>
      <c r="C349" s="25" t="s">
        <v>223</v>
      </c>
      <c r="D349" s="25" t="s">
        <v>372</v>
      </c>
      <c r="E349" s="24">
        <v>16</v>
      </c>
      <c r="F349" s="24">
        <v>3</v>
      </c>
      <c r="G349" s="24">
        <v>5</v>
      </c>
      <c r="H349" s="24">
        <v>1</v>
      </c>
      <c r="I349" s="24">
        <v>7</v>
      </c>
      <c r="J349" s="26">
        <v>881530.2</v>
      </c>
    </row>
    <row r="350" spans="1:10" ht="20.100000000000001" customHeight="1">
      <c r="A350" s="24">
        <v>190486</v>
      </c>
      <c r="B350" s="24">
        <v>4660</v>
      </c>
      <c r="C350" s="25" t="s">
        <v>166</v>
      </c>
      <c r="D350" s="25" t="s">
        <v>378</v>
      </c>
      <c r="E350" s="24">
        <v>16</v>
      </c>
      <c r="F350" s="24">
        <v>3</v>
      </c>
      <c r="G350" s="24">
        <v>3</v>
      </c>
      <c r="H350" s="24">
        <v>4</v>
      </c>
      <c r="I350" s="24">
        <v>1</v>
      </c>
      <c r="J350" s="26">
        <v>5000000</v>
      </c>
    </row>
    <row r="351" spans="1:10" ht="20.100000000000001" customHeight="1">
      <c r="A351" s="24">
        <v>273833</v>
      </c>
      <c r="B351" s="24">
        <v>4660</v>
      </c>
      <c r="C351" s="25" t="s">
        <v>166</v>
      </c>
      <c r="D351" s="25" t="s">
        <v>378</v>
      </c>
      <c r="E351" s="24">
        <v>16</v>
      </c>
      <c r="F351" s="24">
        <v>3</v>
      </c>
      <c r="G351" s="24">
        <v>3</v>
      </c>
      <c r="H351" s="24">
        <v>4</v>
      </c>
      <c r="I351" s="24">
        <v>1</v>
      </c>
      <c r="J351" s="26">
        <v>5000000</v>
      </c>
    </row>
    <row r="352" spans="1:10" ht="20.100000000000001" customHeight="1">
      <c r="A352" s="24">
        <v>377145</v>
      </c>
      <c r="B352" s="24">
        <v>4660</v>
      </c>
      <c r="C352" s="25" t="s">
        <v>166</v>
      </c>
      <c r="D352" s="25" t="s">
        <v>378</v>
      </c>
      <c r="E352" s="24">
        <v>16</v>
      </c>
      <c r="F352" s="24">
        <v>3</v>
      </c>
      <c r="G352" s="24">
        <v>3</v>
      </c>
      <c r="H352" s="24">
        <v>4</v>
      </c>
      <c r="I352" s="24">
        <v>1</v>
      </c>
      <c r="J352" s="26">
        <v>2086920</v>
      </c>
    </row>
    <row r="353" spans="1:10" ht="20.100000000000001" customHeight="1">
      <c r="A353" s="24">
        <v>230894</v>
      </c>
      <c r="B353" s="24">
        <v>1953</v>
      </c>
      <c r="C353" s="25" t="s">
        <v>158</v>
      </c>
      <c r="D353" s="25" t="s">
        <v>366</v>
      </c>
      <c r="E353" s="24">
        <v>16</v>
      </c>
      <c r="F353" s="24">
        <v>3</v>
      </c>
      <c r="G353" s="24">
        <v>2</v>
      </c>
      <c r="H353" s="24">
        <v>3</v>
      </c>
      <c r="I353" s="24">
        <v>1</v>
      </c>
      <c r="J353" s="26">
        <v>4989600</v>
      </c>
    </row>
    <row r="354" spans="1:10" ht="20.100000000000001" customHeight="1">
      <c r="A354" s="24">
        <v>233621</v>
      </c>
      <c r="B354" s="24">
        <v>1953</v>
      </c>
      <c r="C354" s="25" t="s">
        <v>158</v>
      </c>
      <c r="D354" s="25" t="s">
        <v>366</v>
      </c>
      <c r="E354" s="24">
        <v>16</v>
      </c>
      <c r="F354" s="24">
        <v>3</v>
      </c>
      <c r="G354" s="24">
        <v>2</v>
      </c>
      <c r="H354" s="24">
        <v>3</v>
      </c>
      <c r="I354" s="24">
        <v>1</v>
      </c>
      <c r="J354" s="26">
        <v>1360800</v>
      </c>
    </row>
    <row r="355" spans="1:10" ht="20.100000000000001" customHeight="1">
      <c r="A355" s="24">
        <v>233824</v>
      </c>
      <c r="B355" s="24">
        <v>1953</v>
      </c>
      <c r="C355" s="25" t="s">
        <v>158</v>
      </c>
      <c r="D355" s="25" t="s">
        <v>366</v>
      </c>
      <c r="E355" s="24">
        <v>16</v>
      </c>
      <c r="F355" s="24">
        <v>3</v>
      </c>
      <c r="G355" s="24">
        <v>2</v>
      </c>
      <c r="H355" s="24">
        <v>3</v>
      </c>
      <c r="I355" s="24">
        <v>1</v>
      </c>
      <c r="J355" s="26">
        <v>5851440</v>
      </c>
    </row>
    <row r="356" spans="1:10" ht="20.100000000000001" customHeight="1">
      <c r="A356" s="24">
        <v>233824</v>
      </c>
      <c r="B356" s="24">
        <v>1953</v>
      </c>
      <c r="C356" s="25" t="s">
        <v>158</v>
      </c>
      <c r="D356" s="25" t="s">
        <v>366</v>
      </c>
      <c r="E356" s="24">
        <v>16</v>
      </c>
      <c r="F356" s="24">
        <v>3</v>
      </c>
      <c r="G356" s="24">
        <v>2</v>
      </c>
      <c r="H356" s="24">
        <v>3</v>
      </c>
      <c r="I356" s="24">
        <v>3</v>
      </c>
      <c r="J356" s="26">
        <v>210000</v>
      </c>
    </row>
    <row r="357" spans="1:10" ht="20.100000000000001" customHeight="1">
      <c r="A357" s="24">
        <v>234968</v>
      </c>
      <c r="B357" s="24">
        <v>1953</v>
      </c>
      <c r="C357" s="25" t="s">
        <v>158</v>
      </c>
      <c r="D357" s="25" t="s">
        <v>366</v>
      </c>
      <c r="E357" s="24">
        <v>16</v>
      </c>
      <c r="F357" s="24">
        <v>3</v>
      </c>
      <c r="G357" s="24">
        <v>2</v>
      </c>
      <c r="H357" s="24">
        <v>3</v>
      </c>
      <c r="I357" s="24">
        <v>1</v>
      </c>
      <c r="J357" s="26">
        <v>3180800</v>
      </c>
    </row>
    <row r="358" spans="1:10" ht="20.100000000000001" customHeight="1">
      <c r="A358" s="24">
        <v>234968</v>
      </c>
      <c r="B358" s="24">
        <v>1953</v>
      </c>
      <c r="C358" s="25" t="s">
        <v>158</v>
      </c>
      <c r="D358" s="25" t="s">
        <v>366</v>
      </c>
      <c r="E358" s="24">
        <v>16</v>
      </c>
      <c r="F358" s="24">
        <v>3</v>
      </c>
      <c r="G358" s="24">
        <v>2</v>
      </c>
      <c r="H358" s="24">
        <v>3</v>
      </c>
      <c r="I358" s="24">
        <v>3</v>
      </c>
      <c r="J358" s="26">
        <v>2142200</v>
      </c>
    </row>
    <row r="359" spans="1:10" ht="20.100000000000001" customHeight="1">
      <c r="A359" s="24">
        <v>236849</v>
      </c>
      <c r="B359" s="24">
        <v>1953</v>
      </c>
      <c r="C359" s="25" t="s">
        <v>158</v>
      </c>
      <c r="D359" s="25" t="s">
        <v>366</v>
      </c>
      <c r="E359" s="24">
        <v>16</v>
      </c>
      <c r="F359" s="24">
        <v>3</v>
      </c>
      <c r="G359" s="24">
        <v>2</v>
      </c>
      <c r="H359" s="24">
        <v>3</v>
      </c>
      <c r="I359" s="24">
        <v>1</v>
      </c>
      <c r="J359" s="26">
        <v>2721600</v>
      </c>
    </row>
    <row r="360" spans="1:10" ht="20.100000000000001" customHeight="1">
      <c r="A360" s="24">
        <v>275412</v>
      </c>
      <c r="B360" s="24">
        <v>1953</v>
      </c>
      <c r="C360" s="25" t="s">
        <v>158</v>
      </c>
      <c r="D360" s="25" t="s">
        <v>366</v>
      </c>
      <c r="E360" s="24">
        <v>16</v>
      </c>
      <c r="F360" s="24">
        <v>3</v>
      </c>
      <c r="G360" s="24">
        <v>2</v>
      </c>
      <c r="H360" s="24">
        <v>3</v>
      </c>
      <c r="I360" s="24">
        <v>1</v>
      </c>
      <c r="J360" s="26">
        <v>5296347</v>
      </c>
    </row>
    <row r="361" spans="1:10" ht="20.100000000000001" customHeight="1">
      <c r="A361" s="24">
        <v>280512</v>
      </c>
      <c r="B361" s="24">
        <v>1953</v>
      </c>
      <c r="C361" s="25" t="s">
        <v>158</v>
      </c>
      <c r="D361" s="25" t="s">
        <v>366</v>
      </c>
      <c r="E361" s="24">
        <v>16</v>
      </c>
      <c r="F361" s="24">
        <v>3</v>
      </c>
      <c r="G361" s="24">
        <v>2</v>
      </c>
      <c r="H361" s="24">
        <v>3</v>
      </c>
      <c r="I361" s="24">
        <v>1</v>
      </c>
      <c r="J361" s="26">
        <v>6667920</v>
      </c>
    </row>
    <row r="362" spans="1:10" ht="20.100000000000001" customHeight="1">
      <c r="A362" s="24">
        <v>289847</v>
      </c>
      <c r="B362" s="24">
        <v>1953</v>
      </c>
      <c r="C362" s="25" t="s">
        <v>158</v>
      </c>
      <c r="D362" s="25" t="s">
        <v>366</v>
      </c>
      <c r="E362" s="24">
        <v>16</v>
      </c>
      <c r="F362" s="24">
        <v>1</v>
      </c>
      <c r="G362" s="24">
        <v>3</v>
      </c>
      <c r="H362" s="24">
        <v>1</v>
      </c>
      <c r="I362" s="24">
        <v>0</v>
      </c>
      <c r="J362" s="26">
        <v>3045573</v>
      </c>
    </row>
    <row r="363" spans="1:10" ht="20.100000000000001" customHeight="1">
      <c r="A363" s="24">
        <v>308886</v>
      </c>
      <c r="B363" s="24">
        <v>1953</v>
      </c>
      <c r="C363" s="25" t="s">
        <v>158</v>
      </c>
      <c r="D363" s="25" t="s">
        <v>366</v>
      </c>
      <c r="E363" s="24">
        <v>16</v>
      </c>
      <c r="F363" s="24">
        <v>3</v>
      </c>
      <c r="G363" s="24">
        <v>2</v>
      </c>
      <c r="H363" s="24">
        <v>3</v>
      </c>
      <c r="I363" s="24">
        <v>1</v>
      </c>
      <c r="J363" s="26">
        <v>1100000</v>
      </c>
    </row>
    <row r="364" spans="1:10" ht="20.100000000000001" customHeight="1">
      <c r="A364" s="24">
        <v>311748</v>
      </c>
      <c r="B364" s="24">
        <v>1953</v>
      </c>
      <c r="C364" s="25" t="s">
        <v>158</v>
      </c>
      <c r="D364" s="25" t="s">
        <v>366</v>
      </c>
      <c r="E364" s="24">
        <v>16</v>
      </c>
      <c r="F364" s="24">
        <v>3</v>
      </c>
      <c r="G364" s="24">
        <v>2</v>
      </c>
      <c r="H364" s="24">
        <v>3</v>
      </c>
      <c r="I364" s="24">
        <v>1</v>
      </c>
      <c r="J364" s="26">
        <v>951785.07</v>
      </c>
    </row>
    <row r="365" spans="1:10" ht="20.100000000000001" customHeight="1">
      <c r="A365" s="24">
        <v>311748</v>
      </c>
      <c r="B365" s="24">
        <v>1953</v>
      </c>
      <c r="C365" s="25" t="s">
        <v>158</v>
      </c>
      <c r="D365" s="25" t="s">
        <v>366</v>
      </c>
      <c r="E365" s="24">
        <v>16</v>
      </c>
      <c r="F365" s="24">
        <v>1</v>
      </c>
      <c r="G365" s="24">
        <v>3</v>
      </c>
      <c r="H365" s="24">
        <v>1</v>
      </c>
      <c r="I365" s="24">
        <v>0</v>
      </c>
      <c r="J365" s="26">
        <v>48214.93</v>
      </c>
    </row>
    <row r="366" spans="1:10" ht="20.100000000000001" customHeight="1">
      <c r="A366" s="24">
        <v>313454</v>
      </c>
      <c r="B366" s="24">
        <v>1953</v>
      </c>
      <c r="C366" s="25" t="s">
        <v>158</v>
      </c>
      <c r="D366" s="25" t="s">
        <v>366</v>
      </c>
      <c r="E366" s="24">
        <v>16</v>
      </c>
      <c r="F366" s="24">
        <v>1</v>
      </c>
      <c r="G366" s="24">
        <v>2</v>
      </c>
      <c r="H366" s="24">
        <v>3</v>
      </c>
      <c r="I366" s="24">
        <v>1</v>
      </c>
      <c r="J366" s="26">
        <v>1165920</v>
      </c>
    </row>
    <row r="367" spans="1:10" ht="20.100000000000001" customHeight="1">
      <c r="A367" s="24">
        <v>320473</v>
      </c>
      <c r="B367" s="24">
        <v>1953</v>
      </c>
      <c r="C367" s="25" t="s">
        <v>158</v>
      </c>
      <c r="D367" s="25" t="s">
        <v>366</v>
      </c>
      <c r="E367" s="24">
        <v>16</v>
      </c>
      <c r="F367" s="24">
        <v>3</v>
      </c>
      <c r="G367" s="24">
        <v>2</v>
      </c>
      <c r="H367" s="24">
        <v>3</v>
      </c>
      <c r="I367" s="24">
        <v>1</v>
      </c>
      <c r="J367" s="26">
        <v>1932903</v>
      </c>
    </row>
    <row r="368" spans="1:10" ht="20.100000000000001" customHeight="1">
      <c r="A368" s="24">
        <v>342556</v>
      </c>
      <c r="B368" s="24">
        <v>1953</v>
      </c>
      <c r="C368" s="25" t="s">
        <v>158</v>
      </c>
      <c r="D368" s="25" t="s">
        <v>366</v>
      </c>
      <c r="E368" s="24">
        <v>16</v>
      </c>
      <c r="F368" s="24">
        <v>3</v>
      </c>
      <c r="G368" s="24">
        <v>2</v>
      </c>
      <c r="H368" s="24">
        <v>3</v>
      </c>
      <c r="I368" s="24">
        <v>1</v>
      </c>
      <c r="J368" s="26">
        <v>1800000</v>
      </c>
    </row>
    <row r="369" spans="1:10" ht="20.100000000000001" customHeight="1">
      <c r="A369" s="24">
        <v>345107</v>
      </c>
      <c r="B369" s="24">
        <v>1953</v>
      </c>
      <c r="C369" s="25" t="s">
        <v>158</v>
      </c>
      <c r="D369" s="25" t="s">
        <v>366</v>
      </c>
      <c r="E369" s="24">
        <v>16</v>
      </c>
      <c r="F369" s="24">
        <v>3</v>
      </c>
      <c r="G369" s="24">
        <v>2</v>
      </c>
      <c r="H369" s="24">
        <v>3</v>
      </c>
      <c r="I369" s="24">
        <v>1</v>
      </c>
      <c r="J369" s="26">
        <v>857097</v>
      </c>
    </row>
    <row r="370" spans="1:10" ht="20.100000000000001" customHeight="1">
      <c r="A370" s="24">
        <v>227131</v>
      </c>
      <c r="B370" s="24">
        <v>493587</v>
      </c>
      <c r="C370" s="25" t="s">
        <v>247</v>
      </c>
      <c r="D370" s="25" t="s">
        <v>372</v>
      </c>
      <c r="E370" s="24">
        <v>16</v>
      </c>
      <c r="F370" s="24">
        <v>3</v>
      </c>
      <c r="G370" s="24">
        <v>5</v>
      </c>
      <c r="H370" s="24">
        <v>1</v>
      </c>
      <c r="I370" s="24">
        <v>7</v>
      </c>
      <c r="J370" s="26">
        <v>117599.38</v>
      </c>
    </row>
    <row r="371" spans="1:10" ht="20.100000000000001" customHeight="1">
      <c r="A371" s="24">
        <v>227913</v>
      </c>
      <c r="B371" s="24">
        <v>493587</v>
      </c>
      <c r="C371" s="25" t="s">
        <v>247</v>
      </c>
      <c r="D371" s="25" t="s">
        <v>372</v>
      </c>
      <c r="E371" s="24">
        <v>16</v>
      </c>
      <c r="F371" s="24">
        <v>3</v>
      </c>
      <c r="G371" s="24">
        <v>5</v>
      </c>
      <c r="H371" s="24">
        <v>1</v>
      </c>
      <c r="I371" s="24">
        <v>7</v>
      </c>
      <c r="J371" s="26">
        <v>101953.25</v>
      </c>
    </row>
    <row r="372" spans="1:10" ht="20.100000000000001" customHeight="1">
      <c r="A372" s="24">
        <v>227914</v>
      </c>
      <c r="B372" s="24">
        <v>493587</v>
      </c>
      <c r="C372" s="25" t="s">
        <v>247</v>
      </c>
      <c r="D372" s="25" t="s">
        <v>372</v>
      </c>
      <c r="E372" s="24">
        <v>16</v>
      </c>
      <c r="F372" s="24">
        <v>3</v>
      </c>
      <c r="G372" s="24">
        <v>5</v>
      </c>
      <c r="H372" s="24">
        <v>1</v>
      </c>
      <c r="I372" s="24">
        <v>7</v>
      </c>
      <c r="J372" s="26">
        <v>132468.17000000001</v>
      </c>
    </row>
    <row r="373" spans="1:10" ht="20.100000000000001" customHeight="1">
      <c r="A373" s="24">
        <v>227917</v>
      </c>
      <c r="B373" s="24">
        <v>493587</v>
      </c>
      <c r="C373" s="25" t="s">
        <v>247</v>
      </c>
      <c r="D373" s="25" t="s">
        <v>372</v>
      </c>
      <c r="E373" s="24">
        <v>16</v>
      </c>
      <c r="F373" s="24">
        <v>3</v>
      </c>
      <c r="G373" s="24">
        <v>5</v>
      </c>
      <c r="H373" s="24">
        <v>1</v>
      </c>
      <c r="I373" s="24">
        <v>7</v>
      </c>
      <c r="J373" s="26">
        <v>101953.25</v>
      </c>
    </row>
    <row r="374" spans="1:10" ht="20.100000000000001" customHeight="1">
      <c r="A374" s="24">
        <v>233986</v>
      </c>
      <c r="B374" s="24">
        <v>493587</v>
      </c>
      <c r="C374" s="25" t="s">
        <v>247</v>
      </c>
      <c r="D374" s="25" t="s">
        <v>372</v>
      </c>
      <c r="E374" s="24">
        <v>16</v>
      </c>
      <c r="F374" s="24">
        <v>3</v>
      </c>
      <c r="G374" s="24">
        <v>5</v>
      </c>
      <c r="H374" s="24">
        <v>1</v>
      </c>
      <c r="I374" s="24">
        <v>7</v>
      </c>
      <c r="J374" s="26">
        <v>117599.38</v>
      </c>
    </row>
    <row r="375" spans="1:10" ht="20.100000000000001" customHeight="1">
      <c r="A375" s="24">
        <v>233987</v>
      </c>
      <c r="B375" s="24">
        <v>493587</v>
      </c>
      <c r="C375" s="25" t="s">
        <v>247</v>
      </c>
      <c r="D375" s="25" t="s">
        <v>372</v>
      </c>
      <c r="E375" s="24">
        <v>16</v>
      </c>
      <c r="F375" s="24">
        <v>3</v>
      </c>
      <c r="G375" s="24">
        <v>5</v>
      </c>
      <c r="H375" s="24">
        <v>1</v>
      </c>
      <c r="I375" s="24">
        <v>7</v>
      </c>
      <c r="J375" s="26">
        <v>101953.25</v>
      </c>
    </row>
    <row r="376" spans="1:10" ht="20.100000000000001" customHeight="1">
      <c r="A376" s="24">
        <v>235969</v>
      </c>
      <c r="B376" s="24">
        <v>493587</v>
      </c>
      <c r="C376" s="25" t="s">
        <v>247</v>
      </c>
      <c r="D376" s="25" t="s">
        <v>372</v>
      </c>
      <c r="E376" s="24">
        <v>16</v>
      </c>
      <c r="F376" s="24">
        <v>3</v>
      </c>
      <c r="G376" s="24">
        <v>5</v>
      </c>
      <c r="H376" s="24">
        <v>1</v>
      </c>
      <c r="I376" s="24">
        <v>7</v>
      </c>
      <c r="J376" s="26">
        <v>101953.25</v>
      </c>
    </row>
    <row r="377" spans="1:10" ht="20.100000000000001" customHeight="1">
      <c r="A377" s="24">
        <v>235970</v>
      </c>
      <c r="B377" s="24">
        <v>493587</v>
      </c>
      <c r="C377" s="25" t="s">
        <v>247</v>
      </c>
      <c r="D377" s="25" t="s">
        <v>372</v>
      </c>
      <c r="E377" s="24">
        <v>16</v>
      </c>
      <c r="F377" s="24">
        <v>3</v>
      </c>
      <c r="G377" s="24">
        <v>5</v>
      </c>
      <c r="H377" s="24">
        <v>1</v>
      </c>
      <c r="I377" s="24">
        <v>7</v>
      </c>
      <c r="J377" s="26">
        <v>132468.17000000001</v>
      </c>
    </row>
    <row r="378" spans="1:10" ht="20.100000000000001" customHeight="1">
      <c r="A378" s="24">
        <v>309536</v>
      </c>
      <c r="B378" s="24">
        <v>493587</v>
      </c>
      <c r="C378" s="25" t="s">
        <v>247</v>
      </c>
      <c r="D378" s="25" t="s">
        <v>372</v>
      </c>
      <c r="E378" s="24">
        <v>16</v>
      </c>
      <c r="F378" s="24">
        <v>3</v>
      </c>
      <c r="G378" s="24">
        <v>5</v>
      </c>
      <c r="H378" s="24">
        <v>1</v>
      </c>
      <c r="I378" s="24">
        <v>7</v>
      </c>
      <c r="J378" s="26">
        <v>152929.88</v>
      </c>
    </row>
    <row r="379" spans="1:10" ht="20.100000000000001" customHeight="1">
      <c r="A379" s="24">
        <v>309541</v>
      </c>
      <c r="B379" s="24">
        <v>493587</v>
      </c>
      <c r="C379" s="25" t="s">
        <v>247</v>
      </c>
      <c r="D379" s="25" t="s">
        <v>372</v>
      </c>
      <c r="E379" s="24">
        <v>16</v>
      </c>
      <c r="F379" s="24">
        <v>3</v>
      </c>
      <c r="G379" s="24">
        <v>5</v>
      </c>
      <c r="H379" s="24">
        <v>1</v>
      </c>
      <c r="I379" s="24">
        <v>7</v>
      </c>
      <c r="J379" s="26">
        <v>152929.88</v>
      </c>
    </row>
    <row r="380" spans="1:10" ht="20.100000000000001" customHeight="1">
      <c r="A380" s="24">
        <v>309608</v>
      </c>
      <c r="B380" s="24">
        <v>493587</v>
      </c>
      <c r="C380" s="25" t="s">
        <v>247</v>
      </c>
      <c r="D380" s="25" t="s">
        <v>372</v>
      </c>
      <c r="E380" s="24">
        <v>16</v>
      </c>
      <c r="F380" s="24">
        <v>3</v>
      </c>
      <c r="G380" s="24">
        <v>5</v>
      </c>
      <c r="H380" s="24">
        <v>1</v>
      </c>
      <c r="I380" s="24">
        <v>7</v>
      </c>
      <c r="J380" s="26">
        <v>319665.25</v>
      </c>
    </row>
    <row r="381" spans="1:10" ht="20.100000000000001" customHeight="1">
      <c r="A381" s="24">
        <v>309626</v>
      </c>
      <c r="B381" s="24">
        <v>493587</v>
      </c>
      <c r="C381" s="25" t="s">
        <v>247</v>
      </c>
      <c r="D381" s="25" t="s">
        <v>372</v>
      </c>
      <c r="E381" s="24">
        <v>16</v>
      </c>
      <c r="F381" s="24">
        <v>3</v>
      </c>
      <c r="G381" s="24">
        <v>5</v>
      </c>
      <c r="H381" s="24">
        <v>1</v>
      </c>
      <c r="I381" s="24">
        <v>7</v>
      </c>
      <c r="J381" s="26">
        <v>350241.39</v>
      </c>
    </row>
    <row r="382" spans="1:10" ht="20.100000000000001" customHeight="1">
      <c r="A382" s="24">
        <v>226574</v>
      </c>
      <c r="B382" s="24">
        <v>621179</v>
      </c>
      <c r="C382" s="25" t="s">
        <v>229</v>
      </c>
      <c r="D382" s="25" t="s">
        <v>372</v>
      </c>
      <c r="E382" s="24">
        <v>16</v>
      </c>
      <c r="F382" s="24">
        <v>3</v>
      </c>
      <c r="G382" s="24">
        <v>5</v>
      </c>
      <c r="H382" s="24">
        <v>1</v>
      </c>
      <c r="I382" s="24">
        <v>7</v>
      </c>
      <c r="J382" s="26">
        <v>158202.14000000001</v>
      </c>
    </row>
    <row r="383" spans="1:10" ht="20.100000000000001" customHeight="1">
      <c r="A383" s="24">
        <v>226583</v>
      </c>
      <c r="B383" s="24">
        <v>621179</v>
      </c>
      <c r="C383" s="25" t="s">
        <v>229</v>
      </c>
      <c r="D383" s="25" t="s">
        <v>372</v>
      </c>
      <c r="E383" s="24">
        <v>16</v>
      </c>
      <c r="F383" s="24">
        <v>3</v>
      </c>
      <c r="G383" s="24">
        <v>5</v>
      </c>
      <c r="H383" s="24">
        <v>1</v>
      </c>
      <c r="I383" s="24">
        <v>7</v>
      </c>
      <c r="J383" s="26">
        <v>279957.61</v>
      </c>
    </row>
    <row r="384" spans="1:10" ht="20.100000000000001" customHeight="1">
      <c r="A384" s="24">
        <v>321154</v>
      </c>
      <c r="B384" s="24">
        <v>628485</v>
      </c>
      <c r="C384" s="25" t="s">
        <v>317</v>
      </c>
      <c r="D384" s="25" t="s">
        <v>372</v>
      </c>
      <c r="E384" s="24">
        <v>16</v>
      </c>
      <c r="F384" s="24">
        <v>3</v>
      </c>
      <c r="G384" s="24">
        <v>5</v>
      </c>
      <c r="H384" s="24">
        <v>1</v>
      </c>
      <c r="I384" s="24">
        <v>7</v>
      </c>
      <c r="J384" s="26">
        <v>144431.57999999999</v>
      </c>
    </row>
    <row r="385" spans="1:10" ht="20.100000000000001" customHeight="1">
      <c r="A385" s="24">
        <v>321159</v>
      </c>
      <c r="B385" s="24">
        <v>628485</v>
      </c>
      <c r="C385" s="25" t="s">
        <v>317</v>
      </c>
      <c r="D385" s="25" t="s">
        <v>372</v>
      </c>
      <c r="E385" s="24">
        <v>16</v>
      </c>
      <c r="F385" s="24">
        <v>3</v>
      </c>
      <c r="G385" s="24">
        <v>5</v>
      </c>
      <c r="H385" s="24">
        <v>1</v>
      </c>
      <c r="I385" s="24">
        <v>7</v>
      </c>
      <c r="J385" s="26">
        <v>205776.17</v>
      </c>
    </row>
    <row r="386" spans="1:10" ht="20.100000000000001" customHeight="1">
      <c r="A386" s="24">
        <v>321163</v>
      </c>
      <c r="B386" s="24">
        <v>628485</v>
      </c>
      <c r="C386" s="25" t="s">
        <v>317</v>
      </c>
      <c r="D386" s="25" t="s">
        <v>372</v>
      </c>
      <c r="E386" s="24">
        <v>16</v>
      </c>
      <c r="F386" s="24">
        <v>3</v>
      </c>
      <c r="G386" s="24">
        <v>5</v>
      </c>
      <c r="H386" s="24">
        <v>1</v>
      </c>
      <c r="I386" s="24">
        <v>7</v>
      </c>
      <c r="J386" s="26">
        <v>205776.17</v>
      </c>
    </row>
    <row r="387" spans="1:10" ht="20.100000000000001" customHeight="1">
      <c r="A387" s="24">
        <v>321164</v>
      </c>
      <c r="B387" s="24">
        <v>628485</v>
      </c>
      <c r="C387" s="25" t="s">
        <v>317</v>
      </c>
      <c r="D387" s="25" t="s">
        <v>372</v>
      </c>
      <c r="E387" s="24">
        <v>16</v>
      </c>
      <c r="F387" s="24">
        <v>3</v>
      </c>
      <c r="G387" s="24">
        <v>5</v>
      </c>
      <c r="H387" s="24">
        <v>1</v>
      </c>
      <c r="I387" s="24">
        <v>7</v>
      </c>
      <c r="J387" s="26">
        <v>312720.12</v>
      </c>
    </row>
    <row r="388" spans="1:10" ht="20.100000000000001" customHeight="1">
      <c r="A388" s="24">
        <v>321165</v>
      </c>
      <c r="B388" s="24">
        <v>628485</v>
      </c>
      <c r="C388" s="25" t="s">
        <v>317</v>
      </c>
      <c r="D388" s="25" t="s">
        <v>372</v>
      </c>
      <c r="E388" s="24">
        <v>16</v>
      </c>
      <c r="F388" s="24">
        <v>3</v>
      </c>
      <c r="G388" s="24">
        <v>5</v>
      </c>
      <c r="H388" s="24">
        <v>1</v>
      </c>
      <c r="I388" s="24">
        <v>7</v>
      </c>
      <c r="J388" s="26">
        <v>308664.26</v>
      </c>
    </row>
    <row r="389" spans="1:10" ht="20.100000000000001" customHeight="1">
      <c r="A389" s="24">
        <v>321166</v>
      </c>
      <c r="B389" s="24">
        <v>628485</v>
      </c>
      <c r="C389" s="25" t="s">
        <v>317</v>
      </c>
      <c r="D389" s="25" t="s">
        <v>372</v>
      </c>
      <c r="E389" s="24">
        <v>16</v>
      </c>
      <c r="F389" s="24">
        <v>3</v>
      </c>
      <c r="G389" s="24">
        <v>5</v>
      </c>
      <c r="H389" s="24">
        <v>1</v>
      </c>
      <c r="I389" s="24">
        <v>7</v>
      </c>
      <c r="J389" s="26">
        <v>266799.46999999997</v>
      </c>
    </row>
    <row r="390" spans="1:10" ht="20.100000000000001" customHeight="1">
      <c r="A390" s="24">
        <v>321167</v>
      </c>
      <c r="B390" s="24">
        <v>628485</v>
      </c>
      <c r="C390" s="25" t="s">
        <v>317</v>
      </c>
      <c r="D390" s="25" t="s">
        <v>372</v>
      </c>
      <c r="E390" s="24">
        <v>16</v>
      </c>
      <c r="F390" s="24">
        <v>3</v>
      </c>
      <c r="G390" s="24">
        <v>5</v>
      </c>
      <c r="H390" s="24">
        <v>1</v>
      </c>
      <c r="I390" s="24">
        <v>7</v>
      </c>
      <c r="J390" s="26">
        <v>308664.26</v>
      </c>
    </row>
    <row r="391" spans="1:10" ht="20.100000000000001" customHeight="1">
      <c r="A391" s="24">
        <v>321169</v>
      </c>
      <c r="B391" s="24">
        <v>628485</v>
      </c>
      <c r="C391" s="25" t="s">
        <v>317</v>
      </c>
      <c r="D391" s="25" t="s">
        <v>372</v>
      </c>
      <c r="E391" s="24">
        <v>16</v>
      </c>
      <c r="F391" s="24">
        <v>3</v>
      </c>
      <c r="G391" s="24">
        <v>5</v>
      </c>
      <c r="H391" s="24">
        <v>1</v>
      </c>
      <c r="I391" s="24">
        <v>7</v>
      </c>
      <c r="J391" s="26">
        <v>123183.2</v>
      </c>
    </row>
    <row r="392" spans="1:10" ht="20.100000000000001" customHeight="1">
      <c r="A392" s="24">
        <v>242425</v>
      </c>
      <c r="B392" s="24">
        <v>622354</v>
      </c>
      <c r="C392" s="25" t="s">
        <v>279</v>
      </c>
      <c r="D392" s="25" t="s">
        <v>372</v>
      </c>
      <c r="E392" s="24">
        <v>16</v>
      </c>
      <c r="F392" s="24">
        <v>3</v>
      </c>
      <c r="G392" s="24">
        <v>5</v>
      </c>
      <c r="H392" s="24">
        <v>1</v>
      </c>
      <c r="I392" s="24">
        <v>7</v>
      </c>
      <c r="J392" s="26">
        <v>219089.01</v>
      </c>
    </row>
    <row r="393" spans="1:10" ht="20.100000000000001" customHeight="1">
      <c r="A393" s="24">
        <v>242431</v>
      </c>
      <c r="B393" s="24">
        <v>622354</v>
      </c>
      <c r="C393" s="25" t="s">
        <v>279</v>
      </c>
      <c r="D393" s="25" t="s">
        <v>372</v>
      </c>
      <c r="E393" s="24">
        <v>16</v>
      </c>
      <c r="F393" s="24">
        <v>3</v>
      </c>
      <c r="G393" s="24">
        <v>5</v>
      </c>
      <c r="H393" s="24">
        <v>1</v>
      </c>
      <c r="I393" s="24">
        <v>7</v>
      </c>
      <c r="J393" s="26">
        <v>205776.17</v>
      </c>
    </row>
    <row r="394" spans="1:10" ht="20.100000000000001" customHeight="1">
      <c r="A394" s="24">
        <v>242433</v>
      </c>
      <c r="B394" s="24">
        <v>622354</v>
      </c>
      <c r="C394" s="25" t="s">
        <v>279</v>
      </c>
      <c r="D394" s="25" t="s">
        <v>372</v>
      </c>
      <c r="E394" s="24">
        <v>16</v>
      </c>
      <c r="F394" s="24">
        <v>3</v>
      </c>
      <c r="G394" s="24">
        <v>5</v>
      </c>
      <c r="H394" s="24">
        <v>1</v>
      </c>
      <c r="I394" s="24">
        <v>7</v>
      </c>
      <c r="J394" s="26">
        <v>205776.17</v>
      </c>
    </row>
    <row r="395" spans="1:10" ht="20.100000000000001" customHeight="1">
      <c r="A395" s="24">
        <v>246898</v>
      </c>
      <c r="B395" s="24">
        <v>622354</v>
      </c>
      <c r="C395" s="25" t="s">
        <v>279</v>
      </c>
      <c r="D395" s="25" t="s">
        <v>372</v>
      </c>
      <c r="E395" s="24">
        <v>16</v>
      </c>
      <c r="F395" s="24">
        <v>3</v>
      </c>
      <c r="G395" s="24">
        <v>5</v>
      </c>
      <c r="H395" s="24">
        <v>1</v>
      </c>
      <c r="I395" s="24">
        <v>7</v>
      </c>
      <c r="J395" s="26">
        <v>203082.18</v>
      </c>
    </row>
    <row r="396" spans="1:10" ht="20.100000000000001" customHeight="1">
      <c r="A396" s="24">
        <v>303625</v>
      </c>
      <c r="B396" s="24">
        <v>622354</v>
      </c>
      <c r="C396" s="25" t="s">
        <v>279</v>
      </c>
      <c r="D396" s="25" t="s">
        <v>372</v>
      </c>
      <c r="E396" s="24">
        <v>16</v>
      </c>
      <c r="F396" s="24">
        <v>3</v>
      </c>
      <c r="G396" s="24">
        <v>5</v>
      </c>
      <c r="H396" s="24">
        <v>1</v>
      </c>
      <c r="I396" s="24">
        <v>7</v>
      </c>
      <c r="J396" s="26">
        <v>458984</v>
      </c>
    </row>
    <row r="397" spans="1:10" ht="20.100000000000001" customHeight="1">
      <c r="A397" s="24">
        <v>303643</v>
      </c>
      <c r="B397" s="24">
        <v>622354</v>
      </c>
      <c r="C397" s="25" t="s">
        <v>279</v>
      </c>
      <c r="D397" s="25" t="s">
        <v>372</v>
      </c>
      <c r="E397" s="24">
        <v>16</v>
      </c>
      <c r="F397" s="24">
        <v>3</v>
      </c>
      <c r="G397" s="24">
        <v>5</v>
      </c>
      <c r="H397" s="24">
        <v>1</v>
      </c>
      <c r="I397" s="24">
        <v>7</v>
      </c>
      <c r="J397" s="26">
        <v>308664.26</v>
      </c>
    </row>
    <row r="398" spans="1:10" ht="20.100000000000001" customHeight="1">
      <c r="A398" s="24">
        <v>303753</v>
      </c>
      <c r="B398" s="24">
        <v>622354</v>
      </c>
      <c r="C398" s="25" t="s">
        <v>279</v>
      </c>
      <c r="D398" s="25" t="s">
        <v>372</v>
      </c>
      <c r="E398" s="24">
        <v>16</v>
      </c>
      <c r="F398" s="24">
        <v>3</v>
      </c>
      <c r="G398" s="24">
        <v>5</v>
      </c>
      <c r="H398" s="24">
        <v>1</v>
      </c>
      <c r="I398" s="24">
        <v>7</v>
      </c>
      <c r="J398" s="26">
        <v>308664.26</v>
      </c>
    </row>
    <row r="399" spans="1:10" ht="20.100000000000001" customHeight="1">
      <c r="A399" s="24">
        <v>303792</v>
      </c>
      <c r="B399" s="24">
        <v>622354</v>
      </c>
      <c r="C399" s="25" t="s">
        <v>279</v>
      </c>
      <c r="D399" s="25" t="s">
        <v>372</v>
      </c>
      <c r="E399" s="24">
        <v>16</v>
      </c>
      <c r="F399" s="24">
        <v>3</v>
      </c>
      <c r="G399" s="24">
        <v>5</v>
      </c>
      <c r="H399" s="24">
        <v>1</v>
      </c>
      <c r="I399" s="24">
        <v>7</v>
      </c>
      <c r="J399" s="26">
        <v>432355.27</v>
      </c>
    </row>
    <row r="400" spans="1:10" ht="20.100000000000001" customHeight="1">
      <c r="A400" s="24">
        <v>246873</v>
      </c>
      <c r="B400" s="24">
        <v>622493</v>
      </c>
      <c r="C400" s="25" t="s">
        <v>290</v>
      </c>
      <c r="D400" s="25" t="s">
        <v>372</v>
      </c>
      <c r="E400" s="24">
        <v>16</v>
      </c>
      <c r="F400" s="24">
        <v>3</v>
      </c>
      <c r="G400" s="24">
        <v>5</v>
      </c>
      <c r="H400" s="24">
        <v>1</v>
      </c>
      <c r="I400" s="24">
        <v>7</v>
      </c>
      <c r="J400" s="26">
        <v>136771.96</v>
      </c>
    </row>
    <row r="401" spans="1:10" ht="20.100000000000001" customHeight="1">
      <c r="A401" s="24">
        <v>246879</v>
      </c>
      <c r="B401" s="24">
        <v>622493</v>
      </c>
      <c r="C401" s="25" t="s">
        <v>290</v>
      </c>
      <c r="D401" s="25" t="s">
        <v>372</v>
      </c>
      <c r="E401" s="24">
        <v>16</v>
      </c>
      <c r="F401" s="24">
        <v>3</v>
      </c>
      <c r="G401" s="24">
        <v>5</v>
      </c>
      <c r="H401" s="24">
        <v>1</v>
      </c>
      <c r="I401" s="24">
        <v>7</v>
      </c>
      <c r="J401" s="26">
        <v>64862.76</v>
      </c>
    </row>
    <row r="402" spans="1:10" ht="20.100000000000001" customHeight="1">
      <c r="A402" s="24">
        <v>303752</v>
      </c>
      <c r="B402" s="24">
        <v>622493</v>
      </c>
      <c r="C402" s="25" t="s">
        <v>290</v>
      </c>
      <c r="D402" s="25" t="s">
        <v>372</v>
      </c>
      <c r="E402" s="24">
        <v>16</v>
      </c>
      <c r="F402" s="24">
        <v>3</v>
      </c>
      <c r="G402" s="24">
        <v>5</v>
      </c>
      <c r="H402" s="24">
        <v>1</v>
      </c>
      <c r="I402" s="24">
        <v>7</v>
      </c>
      <c r="J402" s="26">
        <v>97294.14</v>
      </c>
    </row>
    <row r="403" spans="1:10" ht="20.100000000000001" customHeight="1">
      <c r="A403" s="24">
        <v>303779</v>
      </c>
      <c r="B403" s="24">
        <v>622493</v>
      </c>
      <c r="C403" s="25" t="s">
        <v>290</v>
      </c>
      <c r="D403" s="25" t="s">
        <v>372</v>
      </c>
      <c r="E403" s="24">
        <v>16</v>
      </c>
      <c r="F403" s="24">
        <v>3</v>
      </c>
      <c r="G403" s="24">
        <v>5</v>
      </c>
      <c r="H403" s="24">
        <v>1</v>
      </c>
      <c r="I403" s="24">
        <v>7</v>
      </c>
      <c r="J403" s="26">
        <v>273543.92</v>
      </c>
    </row>
    <row r="404" spans="1:10" ht="20.100000000000001" customHeight="1">
      <c r="A404" s="24">
        <v>249080</v>
      </c>
      <c r="B404" s="24">
        <v>622892</v>
      </c>
      <c r="C404" s="25" t="s">
        <v>295</v>
      </c>
      <c r="D404" s="25" t="s">
        <v>372</v>
      </c>
      <c r="E404" s="24">
        <v>16</v>
      </c>
      <c r="F404" s="24">
        <v>3</v>
      </c>
      <c r="G404" s="24">
        <v>5</v>
      </c>
      <c r="H404" s="24">
        <v>1</v>
      </c>
      <c r="I404" s="24">
        <v>7</v>
      </c>
      <c r="J404" s="26">
        <v>209771.96</v>
      </c>
    </row>
    <row r="405" spans="1:10" ht="20.100000000000001" customHeight="1">
      <c r="A405" s="24">
        <v>254707</v>
      </c>
      <c r="B405" s="24">
        <v>622892</v>
      </c>
      <c r="C405" s="25" t="s">
        <v>295</v>
      </c>
      <c r="D405" s="25" t="s">
        <v>372</v>
      </c>
      <c r="E405" s="24">
        <v>16</v>
      </c>
      <c r="F405" s="24">
        <v>3</v>
      </c>
      <c r="G405" s="24">
        <v>5</v>
      </c>
      <c r="H405" s="24">
        <v>1</v>
      </c>
      <c r="I405" s="24">
        <v>7</v>
      </c>
      <c r="J405" s="26">
        <v>545755.13</v>
      </c>
    </row>
    <row r="406" spans="1:10" ht="20.100000000000001" customHeight="1">
      <c r="A406" s="24">
        <v>303599</v>
      </c>
      <c r="B406" s="24">
        <v>622892</v>
      </c>
      <c r="C406" s="25" t="s">
        <v>295</v>
      </c>
      <c r="D406" s="25" t="s">
        <v>372</v>
      </c>
      <c r="E406" s="24">
        <v>16</v>
      </c>
      <c r="F406" s="24">
        <v>3</v>
      </c>
      <c r="G406" s="24">
        <v>5</v>
      </c>
      <c r="H406" s="24">
        <v>1</v>
      </c>
      <c r="I406" s="24">
        <v>7</v>
      </c>
      <c r="J406" s="26">
        <v>314657.94</v>
      </c>
    </row>
    <row r="407" spans="1:10" ht="20.100000000000001" customHeight="1">
      <c r="A407" s="24">
        <v>307696</v>
      </c>
      <c r="B407" s="24">
        <v>622892</v>
      </c>
      <c r="C407" s="25" t="s">
        <v>295</v>
      </c>
      <c r="D407" s="25" t="s">
        <v>372</v>
      </c>
      <c r="E407" s="24">
        <v>16</v>
      </c>
      <c r="F407" s="24">
        <v>3</v>
      </c>
      <c r="G407" s="24">
        <v>5</v>
      </c>
      <c r="H407" s="24">
        <v>1</v>
      </c>
      <c r="I407" s="24">
        <v>7</v>
      </c>
      <c r="J407" s="26">
        <v>1275284.6299999999</v>
      </c>
    </row>
    <row r="408" spans="1:10" ht="20.100000000000001" customHeight="1">
      <c r="A408" s="24">
        <v>227128</v>
      </c>
      <c r="B408" s="24">
        <v>621512</v>
      </c>
      <c r="C408" s="25" t="s">
        <v>245</v>
      </c>
      <c r="D408" s="25" t="s">
        <v>372</v>
      </c>
      <c r="E408" s="24">
        <v>16</v>
      </c>
      <c r="F408" s="24">
        <v>3</v>
      </c>
      <c r="G408" s="24">
        <v>5</v>
      </c>
      <c r="H408" s="24">
        <v>1</v>
      </c>
      <c r="I408" s="24">
        <v>7</v>
      </c>
      <c r="J408" s="26">
        <v>181185.48</v>
      </c>
    </row>
    <row r="409" spans="1:10" ht="20.100000000000001" customHeight="1">
      <c r="A409" s="24">
        <v>227902</v>
      </c>
      <c r="B409" s="24">
        <v>621512</v>
      </c>
      <c r="C409" s="25" t="s">
        <v>245</v>
      </c>
      <c r="D409" s="25" t="s">
        <v>372</v>
      </c>
      <c r="E409" s="24">
        <v>16</v>
      </c>
      <c r="F409" s="24">
        <v>3</v>
      </c>
      <c r="G409" s="24">
        <v>5</v>
      </c>
      <c r="H409" s="24">
        <v>1</v>
      </c>
      <c r="I409" s="24">
        <v>7</v>
      </c>
      <c r="J409" s="26">
        <v>100067.71</v>
      </c>
    </row>
    <row r="410" spans="1:10" ht="20.100000000000001" customHeight="1">
      <c r="A410" s="24">
        <v>249196</v>
      </c>
      <c r="B410" s="24">
        <v>621512</v>
      </c>
      <c r="C410" s="25" t="s">
        <v>245</v>
      </c>
      <c r="D410" s="25" t="s">
        <v>372</v>
      </c>
      <c r="E410" s="24">
        <v>16</v>
      </c>
      <c r="F410" s="24">
        <v>3</v>
      </c>
      <c r="G410" s="24">
        <v>5</v>
      </c>
      <c r="H410" s="24">
        <v>1</v>
      </c>
      <c r="I410" s="24">
        <v>7</v>
      </c>
      <c r="J410" s="26">
        <v>100067.71</v>
      </c>
    </row>
    <row r="411" spans="1:10" ht="20.100000000000001" customHeight="1">
      <c r="A411" s="24">
        <v>249198</v>
      </c>
      <c r="B411" s="24">
        <v>621512</v>
      </c>
      <c r="C411" s="25" t="s">
        <v>245</v>
      </c>
      <c r="D411" s="25" t="s">
        <v>372</v>
      </c>
      <c r="E411" s="24">
        <v>16</v>
      </c>
      <c r="F411" s="24">
        <v>3</v>
      </c>
      <c r="G411" s="24">
        <v>5</v>
      </c>
      <c r="H411" s="24">
        <v>1</v>
      </c>
      <c r="I411" s="24">
        <v>7</v>
      </c>
      <c r="J411" s="26">
        <v>181185.48</v>
      </c>
    </row>
    <row r="412" spans="1:10" ht="20.100000000000001" customHeight="1">
      <c r="A412" s="24">
        <v>309521</v>
      </c>
      <c r="B412" s="24">
        <v>621512</v>
      </c>
      <c r="C412" s="25" t="s">
        <v>245</v>
      </c>
      <c r="D412" s="25" t="s">
        <v>372</v>
      </c>
      <c r="E412" s="24">
        <v>16</v>
      </c>
      <c r="F412" s="24">
        <v>3</v>
      </c>
      <c r="G412" s="24">
        <v>5</v>
      </c>
      <c r="H412" s="24">
        <v>1</v>
      </c>
      <c r="I412" s="24">
        <v>7</v>
      </c>
      <c r="J412" s="26">
        <v>150101.57</v>
      </c>
    </row>
    <row r="413" spans="1:10" ht="20.100000000000001" customHeight="1">
      <c r="A413" s="24">
        <v>309583</v>
      </c>
      <c r="B413" s="24">
        <v>621512</v>
      </c>
      <c r="C413" s="25" t="s">
        <v>245</v>
      </c>
      <c r="D413" s="25" t="s">
        <v>372</v>
      </c>
      <c r="E413" s="24">
        <v>16</v>
      </c>
      <c r="F413" s="24">
        <v>3</v>
      </c>
      <c r="G413" s="24">
        <v>5</v>
      </c>
      <c r="H413" s="24">
        <v>1</v>
      </c>
      <c r="I413" s="24">
        <v>7</v>
      </c>
      <c r="J413" s="26">
        <v>362370.97</v>
      </c>
    </row>
    <row r="414" spans="1:10" ht="20.100000000000001" customHeight="1">
      <c r="A414" s="24">
        <v>286668</v>
      </c>
      <c r="B414" s="24">
        <v>624751</v>
      </c>
      <c r="C414" s="25" t="s">
        <v>313</v>
      </c>
      <c r="D414" s="25" t="s">
        <v>372</v>
      </c>
      <c r="E414" s="24">
        <v>16</v>
      </c>
      <c r="F414" s="24">
        <v>3</v>
      </c>
      <c r="G414" s="24">
        <v>5</v>
      </c>
      <c r="H414" s="24">
        <v>1</v>
      </c>
      <c r="I414" s="24">
        <v>7</v>
      </c>
      <c r="J414" s="26">
        <v>130483.81</v>
      </c>
    </row>
    <row r="415" spans="1:10" ht="20.100000000000001" customHeight="1">
      <c r="A415" s="24">
        <v>286674</v>
      </c>
      <c r="B415" s="24">
        <v>624751</v>
      </c>
      <c r="C415" s="25" t="s">
        <v>313</v>
      </c>
      <c r="D415" s="25" t="s">
        <v>372</v>
      </c>
      <c r="E415" s="24">
        <v>16</v>
      </c>
      <c r="F415" s="24">
        <v>3</v>
      </c>
      <c r="G415" s="24">
        <v>5</v>
      </c>
      <c r="H415" s="24">
        <v>1</v>
      </c>
      <c r="I415" s="24">
        <v>7</v>
      </c>
      <c r="J415" s="26">
        <v>227984.97</v>
      </c>
    </row>
    <row r="416" spans="1:10" ht="20.100000000000001" customHeight="1">
      <c r="A416" s="24">
        <v>303672</v>
      </c>
      <c r="B416" s="24">
        <v>624751</v>
      </c>
      <c r="C416" s="25" t="s">
        <v>313</v>
      </c>
      <c r="D416" s="25" t="s">
        <v>372</v>
      </c>
      <c r="E416" s="24">
        <v>16</v>
      </c>
      <c r="F416" s="24">
        <v>3</v>
      </c>
      <c r="G416" s="24">
        <v>5</v>
      </c>
      <c r="H416" s="24">
        <v>1</v>
      </c>
      <c r="I416" s="24">
        <v>7</v>
      </c>
      <c r="J416" s="26">
        <v>290284.45</v>
      </c>
    </row>
    <row r="417" spans="1:10" ht="20.100000000000001" customHeight="1">
      <c r="A417" s="24">
        <v>303674</v>
      </c>
      <c r="B417" s="24">
        <v>624751</v>
      </c>
      <c r="C417" s="25" t="s">
        <v>313</v>
      </c>
      <c r="D417" s="25" t="s">
        <v>372</v>
      </c>
      <c r="E417" s="24">
        <v>16</v>
      </c>
      <c r="F417" s="24">
        <v>3</v>
      </c>
      <c r="G417" s="24">
        <v>5</v>
      </c>
      <c r="H417" s="24">
        <v>1</v>
      </c>
      <c r="I417" s="24">
        <v>7</v>
      </c>
      <c r="J417" s="26">
        <v>341977.46</v>
      </c>
    </row>
    <row r="418" spans="1:10" ht="20.100000000000001" customHeight="1">
      <c r="A418" s="24">
        <v>277559</v>
      </c>
      <c r="B418" s="24">
        <v>625003</v>
      </c>
      <c r="C418" s="25" t="s">
        <v>309</v>
      </c>
      <c r="D418" s="25" t="s">
        <v>372</v>
      </c>
      <c r="E418" s="24">
        <v>16</v>
      </c>
      <c r="F418" s="24">
        <v>3</v>
      </c>
      <c r="G418" s="24">
        <v>5</v>
      </c>
      <c r="H418" s="24">
        <v>1</v>
      </c>
      <c r="I418" s="24">
        <v>7</v>
      </c>
      <c r="J418" s="26">
        <v>30572.52</v>
      </c>
    </row>
    <row r="419" spans="1:10" ht="20.100000000000001" customHeight="1">
      <c r="A419" s="24">
        <v>281977</v>
      </c>
      <c r="B419" s="24">
        <v>625003</v>
      </c>
      <c r="C419" s="25" t="s">
        <v>309</v>
      </c>
      <c r="D419" s="25" t="s">
        <v>372</v>
      </c>
      <c r="E419" s="24">
        <v>16</v>
      </c>
      <c r="F419" s="24">
        <v>3</v>
      </c>
      <c r="G419" s="24">
        <v>5</v>
      </c>
      <c r="H419" s="24">
        <v>1</v>
      </c>
      <c r="I419" s="24">
        <v>7</v>
      </c>
      <c r="J419" s="26">
        <v>26344.44</v>
      </c>
    </row>
    <row r="420" spans="1:10" ht="20.100000000000001" customHeight="1">
      <c r="A420" s="24">
        <v>303664</v>
      </c>
      <c r="B420" s="24">
        <v>625003</v>
      </c>
      <c r="C420" s="25" t="s">
        <v>309</v>
      </c>
      <c r="D420" s="25" t="s">
        <v>372</v>
      </c>
      <c r="E420" s="24">
        <v>16</v>
      </c>
      <c r="F420" s="24">
        <v>3</v>
      </c>
      <c r="G420" s="24">
        <v>5</v>
      </c>
      <c r="H420" s="24">
        <v>1</v>
      </c>
      <c r="I420" s="24">
        <v>7</v>
      </c>
      <c r="J420" s="26">
        <v>58228.13</v>
      </c>
    </row>
    <row r="421" spans="1:10" ht="20.100000000000001" customHeight="1">
      <c r="A421" s="24">
        <v>303746</v>
      </c>
      <c r="B421" s="24">
        <v>625003</v>
      </c>
      <c r="C421" s="25" t="s">
        <v>309</v>
      </c>
      <c r="D421" s="25" t="s">
        <v>372</v>
      </c>
      <c r="E421" s="24">
        <v>16</v>
      </c>
      <c r="F421" s="24">
        <v>3</v>
      </c>
      <c r="G421" s="24">
        <v>5</v>
      </c>
      <c r="H421" s="24">
        <v>1</v>
      </c>
      <c r="I421" s="24">
        <v>7</v>
      </c>
      <c r="J421" s="26">
        <v>45858.78</v>
      </c>
    </row>
    <row r="422" spans="1:10" ht="20.100000000000001" customHeight="1">
      <c r="A422" s="24">
        <v>226389</v>
      </c>
      <c r="B422" s="24">
        <v>621177</v>
      </c>
      <c r="C422" s="25" t="s">
        <v>222</v>
      </c>
      <c r="D422" s="25" t="s">
        <v>372</v>
      </c>
      <c r="E422" s="24">
        <v>16</v>
      </c>
      <c r="F422" s="24">
        <v>3</v>
      </c>
      <c r="G422" s="24">
        <v>5</v>
      </c>
      <c r="H422" s="24">
        <v>1</v>
      </c>
      <c r="I422" s="24">
        <v>7</v>
      </c>
      <c r="J422" s="26">
        <v>522161.47</v>
      </c>
    </row>
    <row r="423" spans="1:10" ht="20.100000000000001" customHeight="1">
      <c r="A423" s="24">
        <v>226586</v>
      </c>
      <c r="B423" s="24">
        <v>621177</v>
      </c>
      <c r="C423" s="25" t="s">
        <v>222</v>
      </c>
      <c r="D423" s="25" t="s">
        <v>372</v>
      </c>
      <c r="E423" s="24">
        <v>16</v>
      </c>
      <c r="F423" s="24">
        <v>3</v>
      </c>
      <c r="G423" s="24">
        <v>5</v>
      </c>
      <c r="H423" s="24">
        <v>1</v>
      </c>
      <c r="I423" s="24">
        <v>7</v>
      </c>
      <c r="J423" s="26">
        <v>169135.79</v>
      </c>
    </row>
    <row r="424" spans="1:10" ht="20.100000000000001" customHeight="1">
      <c r="A424" s="24">
        <v>303694</v>
      </c>
      <c r="B424" s="24">
        <v>621177</v>
      </c>
      <c r="C424" s="25" t="s">
        <v>222</v>
      </c>
      <c r="D424" s="25" t="s">
        <v>372</v>
      </c>
      <c r="E424" s="24">
        <v>16</v>
      </c>
      <c r="F424" s="24">
        <v>3</v>
      </c>
      <c r="G424" s="24">
        <v>5</v>
      </c>
      <c r="H424" s="24">
        <v>1</v>
      </c>
      <c r="I424" s="24">
        <v>7</v>
      </c>
      <c r="J424" s="26">
        <v>253703.69</v>
      </c>
    </row>
    <row r="425" spans="1:10" ht="20.100000000000001" customHeight="1">
      <c r="A425" s="24">
        <v>307672</v>
      </c>
      <c r="B425" s="24">
        <v>621177</v>
      </c>
      <c r="C425" s="25" t="s">
        <v>222</v>
      </c>
      <c r="D425" s="25" t="s">
        <v>372</v>
      </c>
      <c r="E425" s="24">
        <v>16</v>
      </c>
      <c r="F425" s="24">
        <v>3</v>
      </c>
      <c r="G425" s="24">
        <v>5</v>
      </c>
      <c r="H425" s="24">
        <v>1</v>
      </c>
      <c r="I425" s="24">
        <v>7</v>
      </c>
      <c r="J425" s="26">
        <v>1044322.93</v>
      </c>
    </row>
    <row r="426" spans="1:10" ht="20.100000000000001" customHeight="1">
      <c r="A426" s="24">
        <v>236139</v>
      </c>
      <c r="B426" s="24">
        <v>621671</v>
      </c>
      <c r="C426" s="25" t="s">
        <v>276</v>
      </c>
      <c r="D426" s="25" t="s">
        <v>372</v>
      </c>
      <c r="E426" s="24">
        <v>16</v>
      </c>
      <c r="F426" s="24">
        <v>3</v>
      </c>
      <c r="G426" s="24">
        <v>5</v>
      </c>
      <c r="H426" s="24">
        <v>1</v>
      </c>
      <c r="I426" s="24">
        <v>7</v>
      </c>
      <c r="J426" s="26">
        <v>634811.14</v>
      </c>
    </row>
    <row r="427" spans="1:10" ht="20.100000000000001" customHeight="1">
      <c r="A427" s="24">
        <v>236146</v>
      </c>
      <c r="B427" s="24">
        <v>621671</v>
      </c>
      <c r="C427" s="25" t="s">
        <v>276</v>
      </c>
      <c r="D427" s="25" t="s">
        <v>372</v>
      </c>
      <c r="E427" s="24">
        <v>16</v>
      </c>
      <c r="F427" s="24">
        <v>3</v>
      </c>
      <c r="G427" s="24">
        <v>5</v>
      </c>
      <c r="H427" s="24">
        <v>1</v>
      </c>
      <c r="I427" s="24">
        <v>7</v>
      </c>
      <c r="J427" s="26">
        <v>663402.34</v>
      </c>
    </row>
    <row r="428" spans="1:10" ht="20.100000000000001" customHeight="1">
      <c r="A428" s="24">
        <v>307634</v>
      </c>
      <c r="B428" s="24">
        <v>621671</v>
      </c>
      <c r="C428" s="25" t="s">
        <v>276</v>
      </c>
      <c r="D428" s="25" t="s">
        <v>372</v>
      </c>
      <c r="E428" s="24">
        <v>16</v>
      </c>
      <c r="F428" s="24">
        <v>3</v>
      </c>
      <c r="G428" s="24">
        <v>5</v>
      </c>
      <c r="H428" s="24">
        <v>1</v>
      </c>
      <c r="I428" s="24">
        <v>7</v>
      </c>
      <c r="J428" s="26">
        <v>995103.51</v>
      </c>
    </row>
    <row r="429" spans="1:10" ht="20.100000000000001" customHeight="1">
      <c r="A429" s="24">
        <v>307654</v>
      </c>
      <c r="B429" s="24">
        <v>621671</v>
      </c>
      <c r="C429" s="25" t="s">
        <v>276</v>
      </c>
      <c r="D429" s="25" t="s">
        <v>372</v>
      </c>
      <c r="E429" s="24">
        <v>16</v>
      </c>
      <c r="F429" s="24">
        <v>3</v>
      </c>
      <c r="G429" s="24">
        <v>5</v>
      </c>
      <c r="H429" s="24">
        <v>1</v>
      </c>
      <c r="I429" s="24">
        <v>7</v>
      </c>
      <c r="J429" s="26">
        <v>1562397.25</v>
      </c>
    </row>
    <row r="430" spans="1:10" ht="20.100000000000001" customHeight="1">
      <c r="A430" s="24">
        <v>227132</v>
      </c>
      <c r="B430" s="24">
        <v>621415</v>
      </c>
      <c r="C430" s="25" t="s">
        <v>248</v>
      </c>
      <c r="D430" s="25" t="s">
        <v>372</v>
      </c>
      <c r="E430" s="24">
        <v>16</v>
      </c>
      <c r="F430" s="24">
        <v>3</v>
      </c>
      <c r="G430" s="24">
        <v>5</v>
      </c>
      <c r="H430" s="24">
        <v>1</v>
      </c>
      <c r="I430" s="24">
        <v>7</v>
      </c>
      <c r="J430" s="26">
        <v>349066.59</v>
      </c>
    </row>
    <row r="431" spans="1:10" ht="20.100000000000001" customHeight="1">
      <c r="A431" s="24">
        <v>227403</v>
      </c>
      <c r="B431" s="24">
        <v>621415</v>
      </c>
      <c r="C431" s="25" t="s">
        <v>248</v>
      </c>
      <c r="D431" s="25" t="s">
        <v>372</v>
      </c>
      <c r="E431" s="24">
        <v>16</v>
      </c>
      <c r="F431" s="24">
        <v>3</v>
      </c>
      <c r="G431" s="24">
        <v>5</v>
      </c>
      <c r="H431" s="24">
        <v>1</v>
      </c>
      <c r="I431" s="24">
        <v>7</v>
      </c>
      <c r="J431" s="26">
        <v>663402.34</v>
      </c>
    </row>
    <row r="432" spans="1:10" ht="20.100000000000001" customHeight="1">
      <c r="A432" s="24">
        <v>242426</v>
      </c>
      <c r="B432" s="24">
        <v>622356</v>
      </c>
      <c r="C432" s="25" t="s">
        <v>248</v>
      </c>
      <c r="D432" s="25" t="s">
        <v>372</v>
      </c>
      <c r="E432" s="24">
        <v>16</v>
      </c>
      <c r="F432" s="24">
        <v>3</v>
      </c>
      <c r="G432" s="24">
        <v>5</v>
      </c>
      <c r="H432" s="24">
        <v>1</v>
      </c>
      <c r="I432" s="24">
        <v>7</v>
      </c>
      <c r="J432" s="26">
        <v>123531.39</v>
      </c>
    </row>
    <row r="433" spans="1:10" ht="20.100000000000001" customHeight="1">
      <c r="A433" s="24">
        <v>242436</v>
      </c>
      <c r="B433" s="24">
        <v>622356</v>
      </c>
      <c r="C433" s="25" t="s">
        <v>248</v>
      </c>
      <c r="D433" s="25" t="s">
        <v>372</v>
      </c>
      <c r="E433" s="24">
        <v>16</v>
      </c>
      <c r="F433" s="24">
        <v>3</v>
      </c>
      <c r="G433" s="24">
        <v>5</v>
      </c>
      <c r="H433" s="24">
        <v>1</v>
      </c>
      <c r="I433" s="24">
        <v>7</v>
      </c>
      <c r="J433" s="26">
        <v>88324.79</v>
      </c>
    </row>
    <row r="434" spans="1:10" ht="20.100000000000001" customHeight="1">
      <c r="A434" s="24">
        <v>303619</v>
      </c>
      <c r="B434" s="24">
        <v>622356</v>
      </c>
      <c r="C434" s="25" t="s">
        <v>248</v>
      </c>
      <c r="D434" s="25" t="s">
        <v>372</v>
      </c>
      <c r="E434" s="24">
        <v>16</v>
      </c>
      <c r="F434" s="24">
        <v>3</v>
      </c>
      <c r="G434" s="24">
        <v>5</v>
      </c>
      <c r="H434" s="24">
        <v>1</v>
      </c>
      <c r="I434" s="24">
        <v>7</v>
      </c>
      <c r="J434" s="26">
        <v>185297.09</v>
      </c>
    </row>
    <row r="435" spans="1:10" ht="20.100000000000001" customHeight="1">
      <c r="A435" s="24">
        <v>303821</v>
      </c>
      <c r="B435" s="24">
        <v>622356</v>
      </c>
      <c r="C435" s="25" t="s">
        <v>248</v>
      </c>
      <c r="D435" s="25" t="s">
        <v>372</v>
      </c>
      <c r="E435" s="24">
        <v>16</v>
      </c>
      <c r="F435" s="24">
        <v>3</v>
      </c>
      <c r="G435" s="24">
        <v>5</v>
      </c>
      <c r="H435" s="24">
        <v>1</v>
      </c>
      <c r="I435" s="24">
        <v>7</v>
      </c>
      <c r="J435" s="26">
        <v>176649.58</v>
      </c>
    </row>
    <row r="436" spans="1:10" ht="20.100000000000001" customHeight="1">
      <c r="A436" s="24">
        <v>307636</v>
      </c>
      <c r="B436" s="24">
        <v>621415</v>
      </c>
      <c r="C436" s="25" t="s">
        <v>248</v>
      </c>
      <c r="D436" s="25" t="s">
        <v>372</v>
      </c>
      <c r="E436" s="24">
        <v>16</v>
      </c>
      <c r="F436" s="24">
        <v>3</v>
      </c>
      <c r="G436" s="24">
        <v>5</v>
      </c>
      <c r="H436" s="24">
        <v>1</v>
      </c>
      <c r="I436" s="24">
        <v>7</v>
      </c>
      <c r="J436" s="26">
        <v>958079.32</v>
      </c>
    </row>
    <row r="437" spans="1:10" ht="20.100000000000001" customHeight="1">
      <c r="A437" s="24">
        <v>307644</v>
      </c>
      <c r="B437" s="24">
        <v>621415</v>
      </c>
      <c r="C437" s="25" t="s">
        <v>248</v>
      </c>
      <c r="D437" s="25" t="s">
        <v>372</v>
      </c>
      <c r="E437" s="24">
        <v>16</v>
      </c>
      <c r="F437" s="24">
        <v>3</v>
      </c>
      <c r="G437" s="24">
        <v>5</v>
      </c>
      <c r="H437" s="24">
        <v>1</v>
      </c>
      <c r="I437" s="24">
        <v>7</v>
      </c>
      <c r="J437" s="26">
        <v>995103.51</v>
      </c>
    </row>
    <row r="438" spans="1:10" ht="20.100000000000001" customHeight="1">
      <c r="A438" s="24">
        <v>219334</v>
      </c>
      <c r="B438" s="24">
        <v>620640</v>
      </c>
      <c r="C438" s="25" t="s">
        <v>218</v>
      </c>
      <c r="D438" s="25" t="s">
        <v>372</v>
      </c>
      <c r="E438" s="24">
        <v>16</v>
      </c>
      <c r="F438" s="24">
        <v>3</v>
      </c>
      <c r="G438" s="24">
        <v>5</v>
      </c>
      <c r="H438" s="24">
        <v>1</v>
      </c>
      <c r="I438" s="24">
        <v>7</v>
      </c>
      <c r="J438" s="26">
        <v>587686.80000000005</v>
      </c>
    </row>
    <row r="439" spans="1:10" ht="20.100000000000001" customHeight="1">
      <c r="A439" s="24">
        <v>226616</v>
      </c>
      <c r="B439" s="24">
        <v>620850</v>
      </c>
      <c r="C439" s="25" t="s">
        <v>218</v>
      </c>
      <c r="D439" s="25" t="s">
        <v>372</v>
      </c>
      <c r="E439" s="24">
        <v>16</v>
      </c>
      <c r="F439" s="24">
        <v>3</v>
      </c>
      <c r="G439" s="24">
        <v>5</v>
      </c>
      <c r="H439" s="24">
        <v>1</v>
      </c>
      <c r="I439" s="24">
        <v>7</v>
      </c>
      <c r="J439" s="26">
        <v>64343.19</v>
      </c>
    </row>
    <row r="440" spans="1:10" ht="20.100000000000001" customHeight="1">
      <c r="A440" s="24">
        <v>226621</v>
      </c>
      <c r="B440" s="24">
        <v>620850</v>
      </c>
      <c r="C440" s="25" t="s">
        <v>218</v>
      </c>
      <c r="D440" s="25" t="s">
        <v>372</v>
      </c>
      <c r="E440" s="24">
        <v>16</v>
      </c>
      <c r="F440" s="24">
        <v>3</v>
      </c>
      <c r="G440" s="24">
        <v>5</v>
      </c>
      <c r="H440" s="24">
        <v>1</v>
      </c>
      <c r="I440" s="24">
        <v>7</v>
      </c>
      <c r="J440" s="26">
        <v>64343.19</v>
      </c>
    </row>
    <row r="441" spans="1:10" ht="20.100000000000001" customHeight="1">
      <c r="A441" s="24">
        <v>226625</v>
      </c>
      <c r="B441" s="24">
        <v>620850</v>
      </c>
      <c r="C441" s="25" t="s">
        <v>218</v>
      </c>
      <c r="D441" s="25" t="s">
        <v>372</v>
      </c>
      <c r="E441" s="24">
        <v>16</v>
      </c>
      <c r="F441" s="24">
        <v>3</v>
      </c>
      <c r="G441" s="24">
        <v>5</v>
      </c>
      <c r="H441" s="24">
        <v>1</v>
      </c>
      <c r="I441" s="24">
        <v>7</v>
      </c>
      <c r="J441" s="26">
        <v>38002.14</v>
      </c>
    </row>
    <row r="442" spans="1:10" ht="20.100000000000001" customHeight="1">
      <c r="A442" s="24">
        <v>226633</v>
      </c>
      <c r="B442" s="24">
        <v>620850</v>
      </c>
      <c r="C442" s="25" t="s">
        <v>218</v>
      </c>
      <c r="D442" s="25" t="s">
        <v>372</v>
      </c>
      <c r="E442" s="24">
        <v>16</v>
      </c>
      <c r="F442" s="24">
        <v>3</v>
      </c>
      <c r="G442" s="24">
        <v>5</v>
      </c>
      <c r="H442" s="24">
        <v>1</v>
      </c>
      <c r="I442" s="24">
        <v>7</v>
      </c>
      <c r="J442" s="26">
        <v>45288.1</v>
      </c>
    </row>
    <row r="443" spans="1:10" ht="20.100000000000001" customHeight="1">
      <c r="A443" s="24">
        <v>226705</v>
      </c>
      <c r="B443" s="24">
        <v>620640</v>
      </c>
      <c r="C443" s="25" t="s">
        <v>218</v>
      </c>
      <c r="D443" s="25" t="s">
        <v>372</v>
      </c>
      <c r="E443" s="24">
        <v>16</v>
      </c>
      <c r="F443" s="24">
        <v>3</v>
      </c>
      <c r="G443" s="24">
        <v>5</v>
      </c>
      <c r="H443" s="24">
        <v>1</v>
      </c>
      <c r="I443" s="24">
        <v>7</v>
      </c>
      <c r="J443" s="26">
        <v>243947.59</v>
      </c>
    </row>
    <row r="444" spans="1:10" ht="20.100000000000001" customHeight="1">
      <c r="A444" s="24">
        <v>233968</v>
      </c>
      <c r="B444" s="24">
        <v>621905</v>
      </c>
      <c r="C444" s="25" t="s">
        <v>218</v>
      </c>
      <c r="D444" s="25" t="s">
        <v>372</v>
      </c>
      <c r="E444" s="24">
        <v>16</v>
      </c>
      <c r="F444" s="24">
        <v>3</v>
      </c>
      <c r="G444" s="24">
        <v>5</v>
      </c>
      <c r="H444" s="24">
        <v>1</v>
      </c>
      <c r="I444" s="24">
        <v>7</v>
      </c>
      <c r="J444" s="26">
        <v>279957.61</v>
      </c>
    </row>
    <row r="445" spans="1:10" ht="20.100000000000001" customHeight="1">
      <c r="A445" s="24">
        <v>233973</v>
      </c>
      <c r="B445" s="24">
        <v>621903</v>
      </c>
      <c r="C445" s="25" t="s">
        <v>218</v>
      </c>
      <c r="D445" s="25" t="s">
        <v>372</v>
      </c>
      <c r="E445" s="24">
        <v>16</v>
      </c>
      <c r="F445" s="24">
        <v>3</v>
      </c>
      <c r="G445" s="24">
        <v>5</v>
      </c>
      <c r="H445" s="24">
        <v>1</v>
      </c>
      <c r="I445" s="24">
        <v>7</v>
      </c>
      <c r="J445" s="26">
        <v>112321.42</v>
      </c>
    </row>
    <row r="446" spans="1:10" ht="20.100000000000001" customHeight="1">
      <c r="A446" s="24">
        <v>233974</v>
      </c>
      <c r="B446" s="24">
        <v>621905</v>
      </c>
      <c r="C446" s="25" t="s">
        <v>218</v>
      </c>
      <c r="D446" s="25" t="s">
        <v>372</v>
      </c>
      <c r="E446" s="24">
        <v>16</v>
      </c>
      <c r="F446" s="24">
        <v>3</v>
      </c>
      <c r="G446" s="24">
        <v>5</v>
      </c>
      <c r="H446" s="24">
        <v>1</v>
      </c>
      <c r="I446" s="24">
        <v>7</v>
      </c>
      <c r="J446" s="26">
        <v>173259.23</v>
      </c>
    </row>
    <row r="447" spans="1:10" ht="20.100000000000001" customHeight="1">
      <c r="A447" s="24">
        <v>233975</v>
      </c>
      <c r="B447" s="24">
        <v>621903</v>
      </c>
      <c r="C447" s="25" t="s">
        <v>218</v>
      </c>
      <c r="D447" s="25" t="s">
        <v>372</v>
      </c>
      <c r="E447" s="24">
        <v>16</v>
      </c>
      <c r="F447" s="24">
        <v>3</v>
      </c>
      <c r="G447" s="24">
        <v>5</v>
      </c>
      <c r="H447" s="24">
        <v>1</v>
      </c>
      <c r="I447" s="24">
        <v>7</v>
      </c>
      <c r="J447" s="26">
        <v>82808.2</v>
      </c>
    </row>
    <row r="448" spans="1:10" ht="20.100000000000001" customHeight="1">
      <c r="A448" s="24">
        <v>249078</v>
      </c>
      <c r="B448" s="24">
        <v>622893</v>
      </c>
      <c r="C448" s="25" t="s">
        <v>218</v>
      </c>
      <c r="D448" s="25" t="s">
        <v>372</v>
      </c>
      <c r="E448" s="24">
        <v>16</v>
      </c>
      <c r="F448" s="24">
        <v>3</v>
      </c>
      <c r="G448" s="24">
        <v>5</v>
      </c>
      <c r="H448" s="24">
        <v>1</v>
      </c>
      <c r="I448" s="24">
        <v>7</v>
      </c>
      <c r="J448" s="26">
        <v>212457.31</v>
      </c>
    </row>
    <row r="449" spans="1:10" ht="20.100000000000001" customHeight="1">
      <c r="A449" s="24">
        <v>254708</v>
      </c>
      <c r="B449" s="24">
        <v>622893</v>
      </c>
      <c r="C449" s="25" t="s">
        <v>218</v>
      </c>
      <c r="D449" s="25" t="s">
        <v>372</v>
      </c>
      <c r="E449" s="24">
        <v>16</v>
      </c>
      <c r="F449" s="24">
        <v>3</v>
      </c>
      <c r="G449" s="24">
        <v>5</v>
      </c>
      <c r="H449" s="24">
        <v>1</v>
      </c>
      <c r="I449" s="24">
        <v>7</v>
      </c>
      <c r="J449" s="26">
        <v>624533.49</v>
      </c>
    </row>
    <row r="450" spans="1:10" ht="20.100000000000001" customHeight="1">
      <c r="A450" s="24">
        <v>303593</v>
      </c>
      <c r="B450" s="24">
        <v>626963</v>
      </c>
      <c r="C450" s="25" t="s">
        <v>218</v>
      </c>
      <c r="D450" s="25" t="s">
        <v>372</v>
      </c>
      <c r="E450" s="24">
        <v>16</v>
      </c>
      <c r="F450" s="24">
        <v>3</v>
      </c>
      <c r="G450" s="24">
        <v>5</v>
      </c>
      <c r="H450" s="24">
        <v>1</v>
      </c>
      <c r="I450" s="24">
        <v>7</v>
      </c>
      <c r="J450" s="26">
        <v>57109.69</v>
      </c>
    </row>
    <row r="451" spans="1:10" ht="20.100000000000001" customHeight="1">
      <c r="A451" s="24">
        <v>303695</v>
      </c>
      <c r="B451" s="24">
        <v>621903</v>
      </c>
      <c r="C451" s="25" t="s">
        <v>218</v>
      </c>
      <c r="D451" s="25" t="s">
        <v>372</v>
      </c>
      <c r="E451" s="24">
        <v>16</v>
      </c>
      <c r="F451" s="24">
        <v>3</v>
      </c>
      <c r="G451" s="24">
        <v>5</v>
      </c>
      <c r="H451" s="24">
        <v>1</v>
      </c>
      <c r="I451" s="24">
        <v>7</v>
      </c>
      <c r="J451" s="26">
        <v>165616.4</v>
      </c>
    </row>
    <row r="452" spans="1:10" ht="20.100000000000001" customHeight="1">
      <c r="A452" s="24">
        <v>303703</v>
      </c>
      <c r="B452" s="24">
        <v>620850</v>
      </c>
      <c r="C452" s="25" t="s">
        <v>218</v>
      </c>
      <c r="D452" s="25" t="s">
        <v>372</v>
      </c>
      <c r="E452" s="24">
        <v>16</v>
      </c>
      <c r="F452" s="24">
        <v>3</v>
      </c>
      <c r="G452" s="24">
        <v>5</v>
      </c>
      <c r="H452" s="24">
        <v>1</v>
      </c>
      <c r="I452" s="24">
        <v>7</v>
      </c>
      <c r="J452" s="26">
        <v>96514.79</v>
      </c>
    </row>
    <row r="453" spans="1:10" ht="20.100000000000001" customHeight="1">
      <c r="A453" s="24">
        <v>303713</v>
      </c>
      <c r="B453" s="24">
        <v>626963</v>
      </c>
      <c r="C453" s="25" t="s">
        <v>218</v>
      </c>
      <c r="D453" s="25" t="s">
        <v>372</v>
      </c>
      <c r="E453" s="24">
        <v>16</v>
      </c>
      <c r="F453" s="24">
        <v>3</v>
      </c>
      <c r="G453" s="24">
        <v>5</v>
      </c>
      <c r="H453" s="24">
        <v>1</v>
      </c>
      <c r="I453" s="24">
        <v>7</v>
      </c>
      <c r="J453" s="26">
        <v>43093.27</v>
      </c>
    </row>
    <row r="454" spans="1:10" ht="20.100000000000001" customHeight="1">
      <c r="A454" s="24">
        <v>303720</v>
      </c>
      <c r="B454" s="24">
        <v>621903</v>
      </c>
      <c r="C454" s="25" t="s">
        <v>218</v>
      </c>
      <c r="D454" s="25" t="s">
        <v>372</v>
      </c>
      <c r="E454" s="24">
        <v>16</v>
      </c>
      <c r="F454" s="24">
        <v>3</v>
      </c>
      <c r="G454" s="24">
        <v>5</v>
      </c>
      <c r="H454" s="24">
        <v>1</v>
      </c>
      <c r="I454" s="24">
        <v>7</v>
      </c>
      <c r="J454" s="26">
        <v>168482.13</v>
      </c>
    </row>
    <row r="455" spans="1:10" ht="20.100000000000001" customHeight="1">
      <c r="A455" s="24">
        <v>303727</v>
      </c>
      <c r="B455" s="24">
        <v>620850</v>
      </c>
      <c r="C455" s="25" t="s">
        <v>218</v>
      </c>
      <c r="D455" s="25" t="s">
        <v>372</v>
      </c>
      <c r="E455" s="24">
        <v>16</v>
      </c>
      <c r="F455" s="24">
        <v>3</v>
      </c>
      <c r="G455" s="24">
        <v>5</v>
      </c>
      <c r="H455" s="24">
        <v>1</v>
      </c>
      <c r="I455" s="24">
        <v>7</v>
      </c>
      <c r="J455" s="26">
        <v>76004.28</v>
      </c>
    </row>
    <row r="456" spans="1:10" ht="20.100000000000001" customHeight="1">
      <c r="A456" s="24">
        <v>303732</v>
      </c>
      <c r="B456" s="24">
        <v>626963</v>
      </c>
      <c r="C456" s="25" t="s">
        <v>218</v>
      </c>
      <c r="D456" s="25" t="s">
        <v>372</v>
      </c>
      <c r="E456" s="24">
        <v>16</v>
      </c>
      <c r="F456" s="24">
        <v>3</v>
      </c>
      <c r="G456" s="24">
        <v>5</v>
      </c>
      <c r="H456" s="24">
        <v>1</v>
      </c>
      <c r="I456" s="24">
        <v>7</v>
      </c>
      <c r="J456" s="26">
        <v>57109.69</v>
      </c>
    </row>
    <row r="457" spans="1:10" ht="20.100000000000001" customHeight="1">
      <c r="A457" s="24">
        <v>303742</v>
      </c>
      <c r="B457" s="24">
        <v>626963</v>
      </c>
      <c r="C457" s="25" t="s">
        <v>218</v>
      </c>
      <c r="D457" s="25" t="s">
        <v>372</v>
      </c>
      <c r="E457" s="24">
        <v>16</v>
      </c>
      <c r="F457" s="24">
        <v>3</v>
      </c>
      <c r="G457" s="24">
        <v>5</v>
      </c>
      <c r="H457" s="24">
        <v>1</v>
      </c>
      <c r="I457" s="24">
        <v>7</v>
      </c>
      <c r="J457" s="26">
        <v>41439.06</v>
      </c>
    </row>
    <row r="458" spans="1:10" ht="20.100000000000001" customHeight="1">
      <c r="A458" s="24">
        <v>303784</v>
      </c>
      <c r="B458" s="24">
        <v>620850</v>
      </c>
      <c r="C458" s="25" t="s">
        <v>218</v>
      </c>
      <c r="D458" s="25" t="s">
        <v>372</v>
      </c>
      <c r="E458" s="24">
        <v>16</v>
      </c>
      <c r="F458" s="24">
        <v>3</v>
      </c>
      <c r="G458" s="24">
        <v>5</v>
      </c>
      <c r="H458" s="24">
        <v>1</v>
      </c>
      <c r="I458" s="24">
        <v>7</v>
      </c>
      <c r="J458" s="26">
        <v>90576.19</v>
      </c>
    </row>
    <row r="459" spans="1:10" ht="20.100000000000001" customHeight="1">
      <c r="A459" s="24">
        <v>303806</v>
      </c>
      <c r="B459" s="24">
        <v>620850</v>
      </c>
      <c r="C459" s="25" t="s">
        <v>218</v>
      </c>
      <c r="D459" s="25" t="s">
        <v>372</v>
      </c>
      <c r="E459" s="24">
        <v>16</v>
      </c>
      <c r="F459" s="24">
        <v>3</v>
      </c>
      <c r="G459" s="24">
        <v>5</v>
      </c>
      <c r="H459" s="24">
        <v>1</v>
      </c>
      <c r="I459" s="24">
        <v>7</v>
      </c>
      <c r="J459" s="26">
        <v>96514.79</v>
      </c>
    </row>
    <row r="460" spans="1:10" ht="20.100000000000001" customHeight="1">
      <c r="A460" s="24">
        <v>303813</v>
      </c>
      <c r="B460" s="24">
        <v>621905</v>
      </c>
      <c r="C460" s="25" t="s">
        <v>218</v>
      </c>
      <c r="D460" s="25" t="s">
        <v>372</v>
      </c>
      <c r="E460" s="24">
        <v>16</v>
      </c>
      <c r="F460" s="24">
        <v>3</v>
      </c>
      <c r="G460" s="24">
        <v>5</v>
      </c>
      <c r="H460" s="24">
        <v>1</v>
      </c>
      <c r="I460" s="24">
        <v>7</v>
      </c>
      <c r="J460" s="26">
        <v>419936.42</v>
      </c>
    </row>
    <row r="461" spans="1:10" ht="20.100000000000001" customHeight="1">
      <c r="A461" s="24">
        <v>307658</v>
      </c>
      <c r="B461" s="24">
        <v>622893</v>
      </c>
      <c r="C461" s="25" t="s">
        <v>218</v>
      </c>
      <c r="D461" s="25" t="s">
        <v>372</v>
      </c>
      <c r="E461" s="24">
        <v>16</v>
      </c>
      <c r="F461" s="24">
        <v>3</v>
      </c>
      <c r="G461" s="24">
        <v>5</v>
      </c>
      <c r="H461" s="24">
        <v>1</v>
      </c>
      <c r="I461" s="24">
        <v>7</v>
      </c>
      <c r="J461" s="26">
        <v>936800.24</v>
      </c>
    </row>
    <row r="462" spans="1:10" ht="20.100000000000001" customHeight="1">
      <c r="A462" s="24">
        <v>307677</v>
      </c>
      <c r="B462" s="24">
        <v>621905</v>
      </c>
      <c r="C462" s="25" t="s">
        <v>218</v>
      </c>
      <c r="D462" s="25" t="s">
        <v>372</v>
      </c>
      <c r="E462" s="24">
        <v>16</v>
      </c>
      <c r="F462" s="24">
        <v>3</v>
      </c>
      <c r="G462" s="24">
        <v>5</v>
      </c>
      <c r="H462" s="24">
        <v>1</v>
      </c>
      <c r="I462" s="24">
        <v>7</v>
      </c>
      <c r="J462" s="26">
        <v>570075.15</v>
      </c>
    </row>
    <row r="463" spans="1:10" ht="20.100000000000001" customHeight="1">
      <c r="A463" s="24">
        <v>307679</v>
      </c>
      <c r="B463" s="24">
        <v>622893</v>
      </c>
      <c r="C463" s="25" t="s">
        <v>218</v>
      </c>
      <c r="D463" s="25" t="s">
        <v>372</v>
      </c>
      <c r="E463" s="24">
        <v>16</v>
      </c>
      <c r="F463" s="24">
        <v>3</v>
      </c>
      <c r="G463" s="24">
        <v>5</v>
      </c>
      <c r="H463" s="24">
        <v>1</v>
      </c>
      <c r="I463" s="24">
        <v>7</v>
      </c>
      <c r="J463" s="26">
        <v>620815.88</v>
      </c>
    </row>
    <row r="464" spans="1:10" ht="20.100000000000001" customHeight="1">
      <c r="A464" s="24">
        <v>307706</v>
      </c>
      <c r="B464" s="24">
        <v>620640</v>
      </c>
      <c r="C464" s="25" t="s">
        <v>218</v>
      </c>
      <c r="D464" s="25" t="s">
        <v>372</v>
      </c>
      <c r="E464" s="24">
        <v>16</v>
      </c>
      <c r="F464" s="24">
        <v>3</v>
      </c>
      <c r="G464" s="24">
        <v>5</v>
      </c>
      <c r="H464" s="24">
        <v>1</v>
      </c>
      <c r="I464" s="24">
        <v>7</v>
      </c>
      <c r="J464" s="26">
        <v>951424.98</v>
      </c>
    </row>
    <row r="465" spans="1:10" ht="20.100000000000001" customHeight="1">
      <c r="A465" s="24">
        <v>307716</v>
      </c>
      <c r="B465" s="24">
        <v>620640</v>
      </c>
      <c r="C465" s="25" t="s">
        <v>218</v>
      </c>
      <c r="D465" s="25" t="s">
        <v>372</v>
      </c>
      <c r="E465" s="24">
        <v>16</v>
      </c>
      <c r="F465" s="24">
        <v>3</v>
      </c>
      <c r="G465" s="24">
        <v>5</v>
      </c>
      <c r="H465" s="24">
        <v>1</v>
      </c>
      <c r="I465" s="24">
        <v>7</v>
      </c>
      <c r="J465" s="26">
        <v>881530.2</v>
      </c>
    </row>
    <row r="466" spans="1:10" ht="20.100000000000001" customHeight="1">
      <c r="A466" s="24">
        <v>309564</v>
      </c>
      <c r="B466" s="24">
        <v>626963</v>
      </c>
      <c r="C466" s="25" t="s">
        <v>218</v>
      </c>
      <c r="D466" s="25" t="s">
        <v>372</v>
      </c>
      <c r="E466" s="24">
        <v>16</v>
      </c>
      <c r="F466" s="24">
        <v>3</v>
      </c>
      <c r="G466" s="24">
        <v>5</v>
      </c>
      <c r="H466" s="24">
        <v>1</v>
      </c>
      <c r="I466" s="24">
        <v>7</v>
      </c>
      <c r="J466" s="26">
        <v>86186.54</v>
      </c>
    </row>
    <row r="467" spans="1:10" ht="20.100000000000001" customHeight="1">
      <c r="A467" s="24">
        <v>309589</v>
      </c>
      <c r="B467" s="24">
        <v>626963</v>
      </c>
      <c r="C467" s="25" t="s">
        <v>218</v>
      </c>
      <c r="D467" s="25" t="s">
        <v>372</v>
      </c>
      <c r="E467" s="24">
        <v>16</v>
      </c>
      <c r="F467" s="24">
        <v>3</v>
      </c>
      <c r="G467" s="24">
        <v>5</v>
      </c>
      <c r="H467" s="24">
        <v>1</v>
      </c>
      <c r="I467" s="24">
        <v>7</v>
      </c>
      <c r="J467" s="26">
        <v>85664.54</v>
      </c>
    </row>
    <row r="468" spans="1:10" ht="20.100000000000001" customHeight="1">
      <c r="A468" s="24">
        <v>309600</v>
      </c>
      <c r="B468" s="24">
        <v>626963</v>
      </c>
      <c r="C468" s="25" t="s">
        <v>218</v>
      </c>
      <c r="D468" s="25" t="s">
        <v>372</v>
      </c>
      <c r="E468" s="24">
        <v>16</v>
      </c>
      <c r="F468" s="24">
        <v>3</v>
      </c>
      <c r="G468" s="24">
        <v>5</v>
      </c>
      <c r="H468" s="24">
        <v>1</v>
      </c>
      <c r="I468" s="24">
        <v>7</v>
      </c>
      <c r="J468" s="26">
        <v>82878.11</v>
      </c>
    </row>
    <row r="469" spans="1:10" ht="20.100000000000001" customHeight="1">
      <c r="A469" s="24">
        <v>309633</v>
      </c>
      <c r="B469" s="24">
        <v>626963</v>
      </c>
      <c r="C469" s="25" t="s">
        <v>218</v>
      </c>
      <c r="D469" s="25" t="s">
        <v>372</v>
      </c>
      <c r="E469" s="24">
        <v>16</v>
      </c>
      <c r="F469" s="24">
        <v>3</v>
      </c>
      <c r="G469" s="24">
        <v>5</v>
      </c>
      <c r="H469" s="24">
        <v>1</v>
      </c>
      <c r="I469" s="24">
        <v>7</v>
      </c>
      <c r="J469" s="26">
        <v>85664.54</v>
      </c>
    </row>
    <row r="470" spans="1:10" ht="20.100000000000001" customHeight="1">
      <c r="A470" s="24">
        <v>242437</v>
      </c>
      <c r="B470" s="24">
        <v>622373</v>
      </c>
      <c r="C470" s="25" t="s">
        <v>283</v>
      </c>
      <c r="D470" s="25" t="s">
        <v>372</v>
      </c>
      <c r="E470" s="24">
        <v>16</v>
      </c>
      <c r="F470" s="24">
        <v>3</v>
      </c>
      <c r="G470" s="24">
        <v>5</v>
      </c>
      <c r="H470" s="24">
        <v>1</v>
      </c>
      <c r="I470" s="24">
        <v>7</v>
      </c>
      <c r="J470" s="26">
        <v>71521.03</v>
      </c>
    </row>
    <row r="471" spans="1:10" ht="20.100000000000001" customHeight="1">
      <c r="A471" s="24">
        <v>242443</v>
      </c>
      <c r="B471" s="24">
        <v>622373</v>
      </c>
      <c r="C471" s="25" t="s">
        <v>283</v>
      </c>
      <c r="D471" s="25" t="s">
        <v>372</v>
      </c>
      <c r="E471" s="24">
        <v>16</v>
      </c>
      <c r="F471" s="24">
        <v>3</v>
      </c>
      <c r="G471" s="24">
        <v>5</v>
      </c>
      <c r="H471" s="24">
        <v>1</v>
      </c>
      <c r="I471" s="24">
        <v>7</v>
      </c>
      <c r="J471" s="26">
        <v>38859.19</v>
      </c>
    </row>
    <row r="472" spans="1:10" ht="20.100000000000001" customHeight="1">
      <c r="A472" s="24">
        <v>303595</v>
      </c>
      <c r="B472" s="24">
        <v>622373</v>
      </c>
      <c r="C472" s="25" t="s">
        <v>283</v>
      </c>
      <c r="D472" s="25" t="s">
        <v>372</v>
      </c>
      <c r="E472" s="24">
        <v>16</v>
      </c>
      <c r="F472" s="24">
        <v>3</v>
      </c>
      <c r="G472" s="24">
        <v>5</v>
      </c>
      <c r="H472" s="24">
        <v>1</v>
      </c>
      <c r="I472" s="24">
        <v>7</v>
      </c>
      <c r="J472" s="26">
        <v>107281.55</v>
      </c>
    </row>
    <row r="473" spans="1:10" ht="20.100000000000001" customHeight="1">
      <c r="A473" s="24">
        <v>303690</v>
      </c>
      <c r="B473" s="24">
        <v>622373</v>
      </c>
      <c r="C473" s="25" t="s">
        <v>283</v>
      </c>
      <c r="D473" s="25" t="s">
        <v>372</v>
      </c>
      <c r="E473" s="24">
        <v>16</v>
      </c>
      <c r="F473" s="24">
        <v>3</v>
      </c>
      <c r="G473" s="24">
        <v>5</v>
      </c>
      <c r="H473" s="24">
        <v>1</v>
      </c>
      <c r="I473" s="24">
        <v>7</v>
      </c>
      <c r="J473" s="26">
        <v>106803.06</v>
      </c>
    </row>
    <row r="474" spans="1:10" ht="20.100000000000001" customHeight="1">
      <c r="A474" s="24">
        <v>226637</v>
      </c>
      <c r="B474" s="24">
        <v>620851</v>
      </c>
      <c r="C474" s="25" t="s">
        <v>234</v>
      </c>
      <c r="D474" s="25" t="s">
        <v>372</v>
      </c>
      <c r="E474" s="24">
        <v>16</v>
      </c>
      <c r="F474" s="24">
        <v>3</v>
      </c>
      <c r="G474" s="24">
        <v>5</v>
      </c>
      <c r="H474" s="24">
        <v>1</v>
      </c>
      <c r="I474" s="24">
        <v>7</v>
      </c>
      <c r="J474" s="26">
        <v>219854.63</v>
      </c>
    </row>
    <row r="475" spans="1:10" ht="20.100000000000001" customHeight="1">
      <c r="A475" s="24">
        <v>226645</v>
      </c>
      <c r="B475" s="24">
        <v>620851</v>
      </c>
      <c r="C475" s="25" t="s">
        <v>234</v>
      </c>
      <c r="D475" s="25" t="s">
        <v>372</v>
      </c>
      <c r="E475" s="24">
        <v>16</v>
      </c>
      <c r="F475" s="24">
        <v>3</v>
      </c>
      <c r="G475" s="24">
        <v>5</v>
      </c>
      <c r="H475" s="24">
        <v>1</v>
      </c>
      <c r="I475" s="24">
        <v>7</v>
      </c>
      <c r="J475" s="26">
        <v>123671.23</v>
      </c>
    </row>
    <row r="476" spans="1:10" ht="20.100000000000001" customHeight="1">
      <c r="A476" s="24">
        <v>226661</v>
      </c>
      <c r="B476" s="24">
        <v>620851</v>
      </c>
      <c r="C476" s="25" t="s">
        <v>234</v>
      </c>
      <c r="D476" s="25" t="s">
        <v>372</v>
      </c>
      <c r="E476" s="24">
        <v>16</v>
      </c>
      <c r="F476" s="24">
        <v>3</v>
      </c>
      <c r="G476" s="24">
        <v>5</v>
      </c>
      <c r="H476" s="24">
        <v>1</v>
      </c>
      <c r="I476" s="24">
        <v>7</v>
      </c>
      <c r="J476" s="26">
        <v>123671.23</v>
      </c>
    </row>
    <row r="477" spans="1:10" ht="20.100000000000001" customHeight="1">
      <c r="A477" s="24">
        <v>226673</v>
      </c>
      <c r="B477" s="24">
        <v>620851</v>
      </c>
      <c r="C477" s="25" t="s">
        <v>234</v>
      </c>
      <c r="D477" s="25" t="s">
        <v>372</v>
      </c>
      <c r="E477" s="24">
        <v>16</v>
      </c>
      <c r="F477" s="24">
        <v>3</v>
      </c>
      <c r="G477" s="24">
        <v>5</v>
      </c>
      <c r="H477" s="24">
        <v>1</v>
      </c>
      <c r="I477" s="24">
        <v>7</v>
      </c>
      <c r="J477" s="26">
        <v>327394.45</v>
      </c>
    </row>
    <row r="478" spans="1:10" ht="20.100000000000001" customHeight="1">
      <c r="A478" s="24">
        <v>303697</v>
      </c>
      <c r="B478" s="24">
        <v>620851</v>
      </c>
      <c r="C478" s="25" t="s">
        <v>234</v>
      </c>
      <c r="D478" s="25" t="s">
        <v>372</v>
      </c>
      <c r="E478" s="24">
        <v>16</v>
      </c>
      <c r="F478" s="24">
        <v>3</v>
      </c>
      <c r="G478" s="24">
        <v>5</v>
      </c>
      <c r="H478" s="24">
        <v>1</v>
      </c>
      <c r="I478" s="24">
        <v>7</v>
      </c>
      <c r="J478" s="26">
        <v>185506.85</v>
      </c>
    </row>
    <row r="479" spans="1:10" ht="20.100000000000001" customHeight="1">
      <c r="A479" s="24">
        <v>303701</v>
      </c>
      <c r="B479" s="24">
        <v>620851</v>
      </c>
      <c r="C479" s="25" t="s">
        <v>234</v>
      </c>
      <c r="D479" s="25" t="s">
        <v>372</v>
      </c>
      <c r="E479" s="24">
        <v>16</v>
      </c>
      <c r="F479" s="24">
        <v>3</v>
      </c>
      <c r="G479" s="24">
        <v>5</v>
      </c>
      <c r="H479" s="24">
        <v>1</v>
      </c>
      <c r="I479" s="24">
        <v>7</v>
      </c>
      <c r="J479" s="26">
        <v>483891.97</v>
      </c>
    </row>
    <row r="480" spans="1:10" ht="20.100000000000001" customHeight="1">
      <c r="A480" s="24">
        <v>303793</v>
      </c>
      <c r="B480" s="24">
        <v>620851</v>
      </c>
      <c r="C480" s="25" t="s">
        <v>234</v>
      </c>
      <c r="D480" s="25" t="s">
        <v>372</v>
      </c>
      <c r="E480" s="24">
        <v>16</v>
      </c>
      <c r="F480" s="24">
        <v>3</v>
      </c>
      <c r="G480" s="24">
        <v>5</v>
      </c>
      <c r="H480" s="24">
        <v>1</v>
      </c>
      <c r="I480" s="24">
        <v>7</v>
      </c>
      <c r="J480" s="26">
        <v>185506.85</v>
      </c>
    </row>
    <row r="481" spans="1:10" ht="20.100000000000001" customHeight="1">
      <c r="A481" s="24">
        <v>307668</v>
      </c>
      <c r="B481" s="24">
        <v>620851</v>
      </c>
      <c r="C481" s="25" t="s">
        <v>234</v>
      </c>
      <c r="D481" s="25" t="s">
        <v>372</v>
      </c>
      <c r="E481" s="24">
        <v>16</v>
      </c>
      <c r="F481" s="24">
        <v>3</v>
      </c>
      <c r="G481" s="24">
        <v>5</v>
      </c>
      <c r="H481" s="24">
        <v>1</v>
      </c>
      <c r="I481" s="24">
        <v>7</v>
      </c>
      <c r="J481" s="26">
        <v>696338.97</v>
      </c>
    </row>
    <row r="482" spans="1:10" ht="20.100000000000001" customHeight="1">
      <c r="A482" s="24">
        <v>242427</v>
      </c>
      <c r="B482" s="24">
        <v>622355</v>
      </c>
      <c r="C482" s="25" t="s">
        <v>280</v>
      </c>
      <c r="D482" s="25" t="s">
        <v>372</v>
      </c>
      <c r="E482" s="24">
        <v>16</v>
      </c>
      <c r="F482" s="24">
        <v>3</v>
      </c>
      <c r="G482" s="24">
        <v>5</v>
      </c>
      <c r="H482" s="24">
        <v>1</v>
      </c>
      <c r="I482" s="24">
        <v>7</v>
      </c>
      <c r="J482" s="26">
        <v>123671.23</v>
      </c>
    </row>
    <row r="483" spans="1:10" ht="20.100000000000001" customHeight="1">
      <c r="A483" s="24">
        <v>242430</v>
      </c>
      <c r="B483" s="24">
        <v>622355</v>
      </c>
      <c r="C483" s="25" t="s">
        <v>280</v>
      </c>
      <c r="D483" s="25" t="s">
        <v>372</v>
      </c>
      <c r="E483" s="24">
        <v>16</v>
      </c>
      <c r="F483" s="24">
        <v>3</v>
      </c>
      <c r="G483" s="24">
        <v>5</v>
      </c>
      <c r="H483" s="24">
        <v>1</v>
      </c>
      <c r="I483" s="24">
        <v>7</v>
      </c>
      <c r="J483" s="26">
        <v>185048.79</v>
      </c>
    </row>
    <row r="484" spans="1:10" ht="20.100000000000001" customHeight="1">
      <c r="A484" s="24">
        <v>242440</v>
      </c>
      <c r="B484" s="24">
        <v>622355</v>
      </c>
      <c r="C484" s="25" t="s">
        <v>280</v>
      </c>
      <c r="D484" s="25" t="s">
        <v>372</v>
      </c>
      <c r="E484" s="24">
        <v>16</v>
      </c>
      <c r="F484" s="24">
        <v>3</v>
      </c>
      <c r="G484" s="24">
        <v>5</v>
      </c>
      <c r="H484" s="24">
        <v>1</v>
      </c>
      <c r="I484" s="24">
        <v>7</v>
      </c>
      <c r="J484" s="26">
        <v>123671.23</v>
      </c>
    </row>
    <row r="485" spans="1:10" ht="20.100000000000001" customHeight="1">
      <c r="A485" s="24">
        <v>242441</v>
      </c>
      <c r="B485" s="24">
        <v>622355</v>
      </c>
      <c r="C485" s="25" t="s">
        <v>280</v>
      </c>
      <c r="D485" s="25" t="s">
        <v>372</v>
      </c>
      <c r="E485" s="24">
        <v>16</v>
      </c>
      <c r="F485" s="24">
        <v>3</v>
      </c>
      <c r="G485" s="24">
        <v>5</v>
      </c>
      <c r="H485" s="24">
        <v>1</v>
      </c>
      <c r="I485" s="24">
        <v>7</v>
      </c>
      <c r="J485" s="26">
        <v>300886.15000000002</v>
      </c>
    </row>
    <row r="486" spans="1:10" ht="20.100000000000001" customHeight="1">
      <c r="A486" s="24">
        <v>246736</v>
      </c>
      <c r="B486" s="24">
        <v>622496</v>
      </c>
      <c r="C486" s="25" t="s">
        <v>280</v>
      </c>
      <c r="D486" s="25" t="s">
        <v>372</v>
      </c>
      <c r="E486" s="24">
        <v>16</v>
      </c>
      <c r="F486" s="24">
        <v>3</v>
      </c>
      <c r="G486" s="24">
        <v>5</v>
      </c>
      <c r="H486" s="24">
        <v>1</v>
      </c>
      <c r="I486" s="24">
        <v>7</v>
      </c>
      <c r="J486" s="26">
        <v>624533.49</v>
      </c>
    </row>
    <row r="487" spans="1:10" ht="20.100000000000001" customHeight="1">
      <c r="A487" s="24">
        <v>246738</v>
      </c>
      <c r="B487" s="24">
        <v>622496</v>
      </c>
      <c r="C487" s="25" t="s">
        <v>280</v>
      </c>
      <c r="D487" s="25" t="s">
        <v>372</v>
      </c>
      <c r="E487" s="24">
        <v>16</v>
      </c>
      <c r="F487" s="24">
        <v>3</v>
      </c>
      <c r="G487" s="24">
        <v>5</v>
      </c>
      <c r="H487" s="24">
        <v>1</v>
      </c>
      <c r="I487" s="24">
        <v>7</v>
      </c>
      <c r="J487" s="26">
        <v>797665.17</v>
      </c>
    </row>
    <row r="488" spans="1:10" ht="20.100000000000001" customHeight="1">
      <c r="A488" s="24">
        <v>303624</v>
      </c>
      <c r="B488" s="24">
        <v>622355</v>
      </c>
      <c r="C488" s="25" t="s">
        <v>280</v>
      </c>
      <c r="D488" s="25" t="s">
        <v>372</v>
      </c>
      <c r="E488" s="24">
        <v>16</v>
      </c>
      <c r="F488" s="24">
        <v>3</v>
      </c>
      <c r="G488" s="24">
        <v>5</v>
      </c>
      <c r="H488" s="24">
        <v>1</v>
      </c>
      <c r="I488" s="24">
        <v>7</v>
      </c>
      <c r="J488" s="26">
        <v>185506.85</v>
      </c>
    </row>
    <row r="489" spans="1:10" ht="20.100000000000001" customHeight="1">
      <c r="A489" s="24">
        <v>303636</v>
      </c>
      <c r="B489" s="24">
        <v>622355</v>
      </c>
      <c r="C489" s="25" t="s">
        <v>280</v>
      </c>
      <c r="D489" s="25" t="s">
        <v>372</v>
      </c>
      <c r="E489" s="24">
        <v>16</v>
      </c>
      <c r="F489" s="24">
        <v>3</v>
      </c>
      <c r="G489" s="24">
        <v>5</v>
      </c>
      <c r="H489" s="24">
        <v>1</v>
      </c>
      <c r="I489" s="24">
        <v>7</v>
      </c>
      <c r="J489" s="26">
        <v>409034.18</v>
      </c>
    </row>
    <row r="490" spans="1:10" ht="20.100000000000001" customHeight="1">
      <c r="A490" s="24">
        <v>303818</v>
      </c>
      <c r="B490" s="24">
        <v>622355</v>
      </c>
      <c r="C490" s="25" t="s">
        <v>280</v>
      </c>
      <c r="D490" s="25" t="s">
        <v>372</v>
      </c>
      <c r="E490" s="24">
        <v>16</v>
      </c>
      <c r="F490" s="24">
        <v>3</v>
      </c>
      <c r="G490" s="24">
        <v>5</v>
      </c>
      <c r="H490" s="24">
        <v>1</v>
      </c>
      <c r="I490" s="24">
        <v>7</v>
      </c>
      <c r="J490" s="26">
        <v>185506.85</v>
      </c>
    </row>
    <row r="491" spans="1:10" ht="20.100000000000001" customHeight="1">
      <c r="A491" s="24">
        <v>307664</v>
      </c>
      <c r="B491" s="24">
        <v>622355</v>
      </c>
      <c r="C491" s="25" t="s">
        <v>280</v>
      </c>
      <c r="D491" s="25" t="s">
        <v>372</v>
      </c>
      <c r="E491" s="24">
        <v>16</v>
      </c>
      <c r="F491" s="24">
        <v>3</v>
      </c>
      <c r="G491" s="24">
        <v>5</v>
      </c>
      <c r="H491" s="24">
        <v>1</v>
      </c>
      <c r="I491" s="24">
        <v>7</v>
      </c>
      <c r="J491" s="26">
        <v>648637.69999999995</v>
      </c>
    </row>
    <row r="492" spans="1:10" ht="20.100000000000001" customHeight="1">
      <c r="A492" s="24">
        <v>307676</v>
      </c>
      <c r="B492" s="24">
        <v>622496</v>
      </c>
      <c r="C492" s="25" t="s">
        <v>280</v>
      </c>
      <c r="D492" s="25" t="s">
        <v>372</v>
      </c>
      <c r="E492" s="24">
        <v>16</v>
      </c>
      <c r="F492" s="24">
        <v>3</v>
      </c>
      <c r="G492" s="24">
        <v>5</v>
      </c>
      <c r="H492" s="24">
        <v>1</v>
      </c>
      <c r="I492" s="24">
        <v>7</v>
      </c>
      <c r="J492" s="26">
        <v>936800.24</v>
      </c>
    </row>
    <row r="493" spans="1:10" ht="20.100000000000001" customHeight="1">
      <c r="A493" s="24">
        <v>307683</v>
      </c>
      <c r="B493" s="24">
        <v>622496</v>
      </c>
      <c r="C493" s="25" t="s">
        <v>280</v>
      </c>
      <c r="D493" s="25" t="s">
        <v>372</v>
      </c>
      <c r="E493" s="24">
        <v>16</v>
      </c>
      <c r="F493" s="24">
        <v>3</v>
      </c>
      <c r="G493" s="24">
        <v>5</v>
      </c>
      <c r="H493" s="24">
        <v>1</v>
      </c>
      <c r="I493" s="24">
        <v>7</v>
      </c>
      <c r="J493" s="26">
        <v>1887497.34</v>
      </c>
    </row>
    <row r="494" spans="1:10" ht="20.100000000000001" customHeight="1">
      <c r="A494" s="24">
        <v>216520</v>
      </c>
      <c r="B494" s="24">
        <v>620436</v>
      </c>
      <c r="C494" s="25" t="s">
        <v>211</v>
      </c>
      <c r="D494" s="25" t="s">
        <v>372</v>
      </c>
      <c r="E494" s="24">
        <v>16</v>
      </c>
      <c r="F494" s="24">
        <v>3</v>
      </c>
      <c r="G494" s="24">
        <v>5</v>
      </c>
      <c r="H494" s="24">
        <v>1</v>
      </c>
      <c r="I494" s="24">
        <v>7</v>
      </c>
      <c r="J494" s="26">
        <v>3909083.2</v>
      </c>
    </row>
    <row r="495" spans="1:10" ht="20.100000000000001" customHeight="1">
      <c r="A495" s="24">
        <v>216522</v>
      </c>
      <c r="B495" s="24">
        <v>620436</v>
      </c>
      <c r="C495" s="25" t="s">
        <v>211</v>
      </c>
      <c r="D495" s="25" t="s">
        <v>372</v>
      </c>
      <c r="E495" s="24">
        <v>16</v>
      </c>
      <c r="F495" s="24">
        <v>3</v>
      </c>
      <c r="G495" s="24">
        <v>5</v>
      </c>
      <c r="H495" s="24">
        <v>1</v>
      </c>
      <c r="I495" s="24">
        <v>7</v>
      </c>
      <c r="J495" s="26">
        <v>6724222.8700000001</v>
      </c>
    </row>
    <row r="496" spans="1:10" ht="20.100000000000001" customHeight="1">
      <c r="A496" s="24">
        <v>216523</v>
      </c>
      <c r="B496" s="24">
        <v>620436</v>
      </c>
      <c r="C496" s="25" t="s">
        <v>211</v>
      </c>
      <c r="D496" s="25" t="s">
        <v>372</v>
      </c>
      <c r="E496" s="24">
        <v>16</v>
      </c>
      <c r="F496" s="24">
        <v>3</v>
      </c>
      <c r="G496" s="24">
        <v>5</v>
      </c>
      <c r="H496" s="24">
        <v>1</v>
      </c>
      <c r="I496" s="24">
        <v>7</v>
      </c>
      <c r="J496" s="26">
        <v>2815822.84</v>
      </c>
    </row>
    <row r="497" spans="1:10" ht="20.100000000000001" customHeight="1">
      <c r="A497" s="24">
        <v>216524</v>
      </c>
      <c r="B497" s="24">
        <v>620436</v>
      </c>
      <c r="C497" s="25" t="s">
        <v>211</v>
      </c>
      <c r="D497" s="25" t="s">
        <v>372</v>
      </c>
      <c r="E497" s="24">
        <v>16</v>
      </c>
      <c r="F497" s="24">
        <v>3</v>
      </c>
      <c r="G497" s="24">
        <v>5</v>
      </c>
      <c r="H497" s="24">
        <v>1</v>
      </c>
      <c r="I497" s="24">
        <v>7</v>
      </c>
      <c r="J497" s="26">
        <v>2815822.84</v>
      </c>
    </row>
    <row r="498" spans="1:10" ht="20.100000000000001" customHeight="1">
      <c r="A498" s="24">
        <v>307708</v>
      </c>
      <c r="B498" s="24">
        <v>620436</v>
      </c>
      <c r="C498" s="25" t="s">
        <v>211</v>
      </c>
      <c r="D498" s="25" t="s">
        <v>372</v>
      </c>
      <c r="E498" s="24">
        <v>16</v>
      </c>
      <c r="F498" s="24">
        <v>3</v>
      </c>
      <c r="G498" s="24">
        <v>5</v>
      </c>
      <c r="H498" s="24">
        <v>1</v>
      </c>
      <c r="I498" s="24">
        <v>7</v>
      </c>
      <c r="J498" s="26">
        <v>4223734.26</v>
      </c>
    </row>
    <row r="499" spans="1:10" ht="20.100000000000001" customHeight="1">
      <c r="A499" s="24">
        <v>307710</v>
      </c>
      <c r="B499" s="24">
        <v>620436</v>
      </c>
      <c r="C499" s="25" t="s">
        <v>211</v>
      </c>
      <c r="D499" s="25" t="s">
        <v>372</v>
      </c>
      <c r="E499" s="24">
        <v>16</v>
      </c>
      <c r="F499" s="24">
        <v>3</v>
      </c>
      <c r="G499" s="24">
        <v>5</v>
      </c>
      <c r="H499" s="24">
        <v>1</v>
      </c>
      <c r="I499" s="24">
        <v>7</v>
      </c>
      <c r="J499" s="26">
        <v>11531151.380000001</v>
      </c>
    </row>
    <row r="500" spans="1:10" ht="20.100000000000001" customHeight="1">
      <c r="A500" s="24">
        <v>307711</v>
      </c>
      <c r="B500" s="24">
        <v>620436</v>
      </c>
      <c r="C500" s="25" t="s">
        <v>211</v>
      </c>
      <c r="D500" s="25" t="s">
        <v>372</v>
      </c>
      <c r="E500" s="24">
        <v>16</v>
      </c>
      <c r="F500" s="24">
        <v>3</v>
      </c>
      <c r="G500" s="24">
        <v>5</v>
      </c>
      <c r="H500" s="24">
        <v>1</v>
      </c>
      <c r="I500" s="24">
        <v>7</v>
      </c>
      <c r="J500" s="26">
        <v>4223734.26</v>
      </c>
    </row>
    <row r="501" spans="1:10" ht="20.100000000000001" customHeight="1">
      <c r="A501" s="24">
        <v>307719</v>
      </c>
      <c r="B501" s="24">
        <v>620436</v>
      </c>
      <c r="C501" s="25" t="s">
        <v>211</v>
      </c>
      <c r="D501" s="25" t="s">
        <v>372</v>
      </c>
      <c r="E501" s="24">
        <v>16</v>
      </c>
      <c r="F501" s="24">
        <v>3</v>
      </c>
      <c r="G501" s="24">
        <v>5</v>
      </c>
      <c r="H501" s="24">
        <v>1</v>
      </c>
      <c r="I501" s="24">
        <v>7</v>
      </c>
      <c r="J501" s="26">
        <v>16921583.510000002</v>
      </c>
    </row>
    <row r="502" spans="1:10" ht="20.100000000000001" customHeight="1">
      <c r="A502" s="24">
        <v>226699</v>
      </c>
      <c r="B502" s="24">
        <v>620674</v>
      </c>
      <c r="C502" s="25" t="s">
        <v>152</v>
      </c>
      <c r="D502" s="25" t="s">
        <v>372</v>
      </c>
      <c r="E502" s="24">
        <v>16</v>
      </c>
      <c r="F502" s="24">
        <v>3</v>
      </c>
      <c r="G502" s="24">
        <v>5</v>
      </c>
      <c r="H502" s="24">
        <v>1</v>
      </c>
      <c r="I502" s="24">
        <v>7</v>
      </c>
      <c r="J502" s="26">
        <v>71521.03</v>
      </c>
    </row>
    <row r="503" spans="1:10" ht="20.100000000000001" customHeight="1">
      <c r="A503" s="24">
        <v>226721</v>
      </c>
      <c r="B503" s="24">
        <v>620674</v>
      </c>
      <c r="C503" s="25" t="s">
        <v>152</v>
      </c>
      <c r="D503" s="25" t="s">
        <v>372</v>
      </c>
      <c r="E503" s="24">
        <v>16</v>
      </c>
      <c r="F503" s="24">
        <v>3</v>
      </c>
      <c r="G503" s="24">
        <v>5</v>
      </c>
      <c r="H503" s="24">
        <v>1</v>
      </c>
      <c r="I503" s="24">
        <v>7</v>
      </c>
      <c r="J503" s="26">
        <v>166527.69</v>
      </c>
    </row>
    <row r="504" spans="1:10" ht="20.100000000000001" customHeight="1">
      <c r="A504" s="24">
        <v>309609</v>
      </c>
      <c r="B504" s="24">
        <v>620674</v>
      </c>
      <c r="C504" s="25" t="s">
        <v>152</v>
      </c>
      <c r="D504" s="25" t="s">
        <v>372</v>
      </c>
      <c r="E504" s="24">
        <v>16</v>
      </c>
      <c r="F504" s="24">
        <v>3</v>
      </c>
      <c r="G504" s="24">
        <v>5</v>
      </c>
      <c r="H504" s="24">
        <v>1</v>
      </c>
      <c r="I504" s="24">
        <v>7</v>
      </c>
      <c r="J504" s="26">
        <v>107281.55</v>
      </c>
    </row>
    <row r="505" spans="1:10" ht="20.100000000000001" customHeight="1">
      <c r="A505" s="24">
        <v>209658</v>
      </c>
      <c r="B505" s="24">
        <v>620179</v>
      </c>
      <c r="C505" s="25" t="s">
        <v>195</v>
      </c>
      <c r="D505" s="25" t="s">
        <v>372</v>
      </c>
      <c r="E505" s="24">
        <v>16</v>
      </c>
      <c r="F505" s="24">
        <v>3</v>
      </c>
      <c r="G505" s="24">
        <v>5</v>
      </c>
      <c r="H505" s="24">
        <v>1</v>
      </c>
      <c r="I505" s="24">
        <v>7</v>
      </c>
      <c r="J505" s="26">
        <v>279957.61</v>
      </c>
    </row>
    <row r="506" spans="1:10" ht="20.100000000000001" customHeight="1">
      <c r="A506" s="24">
        <v>212075</v>
      </c>
      <c r="B506" s="24">
        <v>620179</v>
      </c>
      <c r="C506" s="25" t="s">
        <v>195</v>
      </c>
      <c r="D506" s="25" t="s">
        <v>372</v>
      </c>
      <c r="E506" s="24">
        <v>16</v>
      </c>
      <c r="F506" s="24">
        <v>3</v>
      </c>
      <c r="G506" s="24">
        <v>5</v>
      </c>
      <c r="H506" s="24">
        <v>1</v>
      </c>
      <c r="I506" s="24">
        <v>7</v>
      </c>
      <c r="J506" s="26">
        <v>654260.43000000005</v>
      </c>
    </row>
    <row r="507" spans="1:10" ht="20.100000000000001" customHeight="1">
      <c r="A507" s="24">
        <v>214247</v>
      </c>
      <c r="B507" s="24">
        <v>620179</v>
      </c>
      <c r="C507" s="25" t="s">
        <v>195</v>
      </c>
      <c r="D507" s="25" t="s">
        <v>372</v>
      </c>
      <c r="E507" s="24">
        <v>16</v>
      </c>
      <c r="F507" s="24">
        <v>3</v>
      </c>
      <c r="G507" s="24">
        <v>5</v>
      </c>
      <c r="H507" s="24">
        <v>1</v>
      </c>
      <c r="I507" s="24">
        <v>7</v>
      </c>
      <c r="J507" s="26">
        <v>279957.61</v>
      </c>
    </row>
    <row r="508" spans="1:10" ht="20.100000000000001" customHeight="1">
      <c r="A508" s="24">
        <v>221794</v>
      </c>
      <c r="B508" s="24">
        <v>620179</v>
      </c>
      <c r="C508" s="25" t="s">
        <v>195</v>
      </c>
      <c r="D508" s="25" t="s">
        <v>372</v>
      </c>
      <c r="E508" s="24">
        <v>16</v>
      </c>
      <c r="F508" s="24">
        <v>3</v>
      </c>
      <c r="G508" s="24">
        <v>5</v>
      </c>
      <c r="H508" s="24">
        <v>1</v>
      </c>
      <c r="I508" s="24">
        <v>7</v>
      </c>
      <c r="J508" s="26">
        <v>279957.61</v>
      </c>
    </row>
    <row r="509" spans="1:10" ht="20.100000000000001" customHeight="1">
      <c r="A509" s="24">
        <v>226391</v>
      </c>
      <c r="B509" s="24">
        <v>620179</v>
      </c>
      <c r="C509" s="25" t="s">
        <v>195</v>
      </c>
      <c r="D509" s="25" t="s">
        <v>372</v>
      </c>
      <c r="E509" s="24">
        <v>16</v>
      </c>
      <c r="F509" s="24">
        <v>3</v>
      </c>
      <c r="G509" s="24">
        <v>5</v>
      </c>
      <c r="H509" s="24">
        <v>1</v>
      </c>
      <c r="I509" s="24">
        <v>7</v>
      </c>
      <c r="J509" s="26">
        <v>654260.43000000005</v>
      </c>
    </row>
    <row r="510" spans="1:10" ht="20.100000000000001" customHeight="1">
      <c r="A510" s="24">
        <v>303748</v>
      </c>
      <c r="B510" s="24">
        <v>620179</v>
      </c>
      <c r="C510" s="25" t="s">
        <v>195</v>
      </c>
      <c r="D510" s="25" t="s">
        <v>372</v>
      </c>
      <c r="E510" s="24">
        <v>16</v>
      </c>
      <c r="F510" s="24">
        <v>3</v>
      </c>
      <c r="G510" s="24">
        <v>5</v>
      </c>
      <c r="H510" s="24">
        <v>1</v>
      </c>
      <c r="I510" s="24">
        <v>7</v>
      </c>
      <c r="J510" s="26">
        <v>419936.42</v>
      </c>
    </row>
    <row r="511" spans="1:10" ht="20.100000000000001" customHeight="1">
      <c r="A511" s="24">
        <v>307673</v>
      </c>
      <c r="B511" s="24">
        <v>620179</v>
      </c>
      <c r="C511" s="25" t="s">
        <v>195</v>
      </c>
      <c r="D511" s="25" t="s">
        <v>372</v>
      </c>
      <c r="E511" s="24">
        <v>16</v>
      </c>
      <c r="F511" s="24">
        <v>3</v>
      </c>
      <c r="G511" s="24">
        <v>5</v>
      </c>
      <c r="H511" s="24">
        <v>1</v>
      </c>
      <c r="I511" s="24">
        <v>7</v>
      </c>
      <c r="J511" s="26">
        <v>1697696.29</v>
      </c>
    </row>
    <row r="512" spans="1:10" ht="20.100000000000001" customHeight="1">
      <c r="A512" s="24">
        <v>309615</v>
      </c>
      <c r="B512" s="24">
        <v>620179</v>
      </c>
      <c r="C512" s="25" t="s">
        <v>195</v>
      </c>
      <c r="D512" s="25" t="s">
        <v>372</v>
      </c>
      <c r="E512" s="24">
        <v>16</v>
      </c>
      <c r="F512" s="24">
        <v>3</v>
      </c>
      <c r="G512" s="24">
        <v>5</v>
      </c>
      <c r="H512" s="24">
        <v>1</v>
      </c>
      <c r="I512" s="24">
        <v>7</v>
      </c>
      <c r="J512" s="26">
        <v>96514.44</v>
      </c>
    </row>
    <row r="513" spans="1:10" ht="20.100000000000001" customHeight="1">
      <c r="A513" s="24">
        <v>231579</v>
      </c>
      <c r="B513" s="24">
        <v>621675</v>
      </c>
      <c r="C513" s="25" t="s">
        <v>262</v>
      </c>
      <c r="D513" s="25" t="s">
        <v>372</v>
      </c>
      <c r="E513" s="24">
        <v>16</v>
      </c>
      <c r="F513" s="24">
        <v>3</v>
      </c>
      <c r="G513" s="24">
        <v>5</v>
      </c>
      <c r="H513" s="24">
        <v>1</v>
      </c>
      <c r="I513" s="24">
        <v>7</v>
      </c>
      <c r="J513" s="26">
        <v>64343.19</v>
      </c>
    </row>
    <row r="514" spans="1:10" ht="20.100000000000001" customHeight="1">
      <c r="A514" s="24">
        <v>231586</v>
      </c>
      <c r="B514" s="24">
        <v>621675</v>
      </c>
      <c r="C514" s="25" t="s">
        <v>262</v>
      </c>
      <c r="D514" s="25" t="s">
        <v>372</v>
      </c>
      <c r="E514" s="24">
        <v>16</v>
      </c>
      <c r="F514" s="24">
        <v>3</v>
      </c>
      <c r="G514" s="24">
        <v>5</v>
      </c>
      <c r="H514" s="24">
        <v>1</v>
      </c>
      <c r="I514" s="24">
        <v>7</v>
      </c>
      <c r="J514" s="26">
        <v>159864.20000000001</v>
      </c>
    </row>
    <row r="515" spans="1:10" ht="20.100000000000001" customHeight="1">
      <c r="A515" s="24">
        <v>231590</v>
      </c>
      <c r="B515" s="24">
        <v>621675</v>
      </c>
      <c r="C515" s="25" t="s">
        <v>262</v>
      </c>
      <c r="D515" s="25" t="s">
        <v>372</v>
      </c>
      <c r="E515" s="24">
        <v>16</v>
      </c>
      <c r="F515" s="24">
        <v>3</v>
      </c>
      <c r="G515" s="24">
        <v>5</v>
      </c>
      <c r="H515" s="24">
        <v>1</v>
      </c>
      <c r="I515" s="24">
        <v>7</v>
      </c>
      <c r="J515" s="26">
        <v>121986.6</v>
      </c>
    </row>
    <row r="516" spans="1:10" ht="20.100000000000001" customHeight="1">
      <c r="A516" s="24">
        <v>231596</v>
      </c>
      <c r="B516" s="24">
        <v>621675</v>
      </c>
      <c r="C516" s="25" t="s">
        <v>262</v>
      </c>
      <c r="D516" s="25" t="s">
        <v>372</v>
      </c>
      <c r="E516" s="24">
        <v>16</v>
      </c>
      <c r="F516" s="24">
        <v>3</v>
      </c>
      <c r="G516" s="24">
        <v>5</v>
      </c>
      <c r="H516" s="24">
        <v>1</v>
      </c>
      <c r="I516" s="24">
        <v>7</v>
      </c>
      <c r="J516" s="26">
        <v>64343.19</v>
      </c>
    </row>
    <row r="517" spans="1:10" ht="20.100000000000001" customHeight="1">
      <c r="A517" s="24">
        <v>303649</v>
      </c>
      <c r="B517" s="24">
        <v>621675</v>
      </c>
      <c r="C517" s="25" t="s">
        <v>262</v>
      </c>
      <c r="D517" s="25" t="s">
        <v>372</v>
      </c>
      <c r="E517" s="24">
        <v>16</v>
      </c>
      <c r="F517" s="24">
        <v>3</v>
      </c>
      <c r="G517" s="24">
        <v>5</v>
      </c>
      <c r="H517" s="24">
        <v>1</v>
      </c>
      <c r="I517" s="24">
        <v>7</v>
      </c>
      <c r="J517" s="26">
        <v>96514.79</v>
      </c>
    </row>
    <row r="518" spans="1:10" ht="20.100000000000001" customHeight="1">
      <c r="A518" s="24">
        <v>303740</v>
      </c>
      <c r="B518" s="24">
        <v>621675</v>
      </c>
      <c r="C518" s="25" t="s">
        <v>262</v>
      </c>
      <c r="D518" s="25" t="s">
        <v>372</v>
      </c>
      <c r="E518" s="24">
        <v>16</v>
      </c>
      <c r="F518" s="24">
        <v>3</v>
      </c>
      <c r="G518" s="24">
        <v>5</v>
      </c>
      <c r="H518" s="24">
        <v>1</v>
      </c>
      <c r="I518" s="24">
        <v>7</v>
      </c>
      <c r="J518" s="26">
        <v>319728.40000000002</v>
      </c>
    </row>
    <row r="519" spans="1:10" ht="20.100000000000001" customHeight="1">
      <c r="A519" s="24">
        <v>303780</v>
      </c>
      <c r="B519" s="24">
        <v>621675</v>
      </c>
      <c r="C519" s="25" t="s">
        <v>262</v>
      </c>
      <c r="D519" s="25" t="s">
        <v>372</v>
      </c>
      <c r="E519" s="24">
        <v>16</v>
      </c>
      <c r="F519" s="24">
        <v>3</v>
      </c>
      <c r="G519" s="24">
        <v>5</v>
      </c>
      <c r="H519" s="24">
        <v>1</v>
      </c>
      <c r="I519" s="24">
        <v>7</v>
      </c>
      <c r="J519" s="26">
        <v>243973.19</v>
      </c>
    </row>
    <row r="520" spans="1:10" ht="20.100000000000001" customHeight="1">
      <c r="A520" s="24">
        <v>303809</v>
      </c>
      <c r="B520" s="24">
        <v>621675</v>
      </c>
      <c r="C520" s="25" t="s">
        <v>262</v>
      </c>
      <c r="D520" s="25" t="s">
        <v>372</v>
      </c>
      <c r="E520" s="24">
        <v>16</v>
      </c>
      <c r="F520" s="24">
        <v>3</v>
      </c>
      <c r="G520" s="24">
        <v>5</v>
      </c>
      <c r="H520" s="24">
        <v>1</v>
      </c>
      <c r="I520" s="24">
        <v>7</v>
      </c>
      <c r="J520" s="26">
        <v>96514.79</v>
      </c>
    </row>
    <row r="521" spans="1:10" ht="20.100000000000001" customHeight="1">
      <c r="A521" s="24">
        <v>214232</v>
      </c>
      <c r="B521" s="24">
        <v>620178</v>
      </c>
      <c r="C521" s="25" t="s">
        <v>206</v>
      </c>
      <c r="D521" s="25" t="s">
        <v>372</v>
      </c>
      <c r="E521" s="24">
        <v>16</v>
      </c>
      <c r="F521" s="24">
        <v>3</v>
      </c>
      <c r="G521" s="24">
        <v>5</v>
      </c>
      <c r="H521" s="24">
        <v>1</v>
      </c>
      <c r="I521" s="24">
        <v>7</v>
      </c>
      <c r="J521" s="26">
        <v>247679.18</v>
      </c>
    </row>
    <row r="522" spans="1:10" ht="20.100000000000001" customHeight="1">
      <c r="A522" s="24">
        <v>226394</v>
      </c>
      <c r="B522" s="24">
        <v>620178</v>
      </c>
      <c r="C522" s="25" t="s">
        <v>206</v>
      </c>
      <c r="D522" s="25" t="s">
        <v>372</v>
      </c>
      <c r="E522" s="24">
        <v>16</v>
      </c>
      <c r="F522" s="24">
        <v>3</v>
      </c>
      <c r="G522" s="24">
        <v>5</v>
      </c>
      <c r="H522" s="24">
        <v>1</v>
      </c>
      <c r="I522" s="24">
        <v>7</v>
      </c>
      <c r="J522" s="26">
        <v>628666.87</v>
      </c>
    </row>
    <row r="523" spans="1:10" ht="20.100000000000001" customHeight="1">
      <c r="A523" s="24">
        <v>307647</v>
      </c>
      <c r="B523" s="24">
        <v>620178</v>
      </c>
      <c r="C523" s="25" t="s">
        <v>206</v>
      </c>
      <c r="D523" s="25" t="s">
        <v>372</v>
      </c>
      <c r="E523" s="24">
        <v>16</v>
      </c>
      <c r="F523" s="24">
        <v>3</v>
      </c>
      <c r="G523" s="24">
        <v>5</v>
      </c>
      <c r="H523" s="24">
        <v>1</v>
      </c>
      <c r="I523" s="24">
        <v>7</v>
      </c>
      <c r="J523" s="26">
        <v>1257333.74</v>
      </c>
    </row>
    <row r="524" spans="1:10" ht="20.100000000000001" customHeight="1">
      <c r="A524" s="24">
        <v>309622</v>
      </c>
      <c r="B524" s="24">
        <v>620178</v>
      </c>
      <c r="C524" s="25" t="s">
        <v>206</v>
      </c>
      <c r="D524" s="25" t="s">
        <v>372</v>
      </c>
      <c r="E524" s="24">
        <v>16</v>
      </c>
      <c r="F524" s="24">
        <v>3</v>
      </c>
      <c r="G524" s="24">
        <v>5</v>
      </c>
      <c r="H524" s="24">
        <v>1</v>
      </c>
      <c r="I524" s="24">
        <v>7</v>
      </c>
      <c r="J524" s="26">
        <v>371518.77</v>
      </c>
    </row>
    <row r="525" spans="1:10" ht="20.100000000000001" customHeight="1">
      <c r="A525" s="24">
        <v>269046</v>
      </c>
      <c r="B525" s="24">
        <v>624364</v>
      </c>
      <c r="C525" s="25" t="s">
        <v>307</v>
      </c>
      <c r="D525" s="25" t="s">
        <v>372</v>
      </c>
      <c r="E525" s="24">
        <v>16</v>
      </c>
      <c r="F525" s="24">
        <v>3</v>
      </c>
      <c r="G525" s="24">
        <v>5</v>
      </c>
      <c r="H525" s="24">
        <v>1</v>
      </c>
      <c r="I525" s="24">
        <v>7</v>
      </c>
      <c r="J525" s="26">
        <v>49787.44</v>
      </c>
    </row>
    <row r="526" spans="1:10" ht="20.100000000000001" customHeight="1">
      <c r="A526" s="24">
        <v>277571</v>
      </c>
      <c r="B526" s="24">
        <v>624364</v>
      </c>
      <c r="C526" s="25" t="s">
        <v>307</v>
      </c>
      <c r="D526" s="25" t="s">
        <v>372</v>
      </c>
      <c r="E526" s="24">
        <v>16</v>
      </c>
      <c r="F526" s="24">
        <v>3</v>
      </c>
      <c r="G526" s="24">
        <v>5</v>
      </c>
      <c r="H526" s="24">
        <v>1</v>
      </c>
      <c r="I526" s="24">
        <v>7</v>
      </c>
      <c r="J526" s="26">
        <v>112321.42</v>
      </c>
    </row>
    <row r="527" spans="1:10" ht="20.100000000000001" customHeight="1">
      <c r="A527" s="24">
        <v>303677</v>
      </c>
      <c r="B527" s="24">
        <v>624364</v>
      </c>
      <c r="C527" s="25" t="s">
        <v>307</v>
      </c>
      <c r="D527" s="25" t="s">
        <v>372</v>
      </c>
      <c r="E527" s="24">
        <v>16</v>
      </c>
      <c r="F527" s="24">
        <v>3</v>
      </c>
      <c r="G527" s="24">
        <v>5</v>
      </c>
      <c r="H527" s="24">
        <v>1</v>
      </c>
      <c r="I527" s="24">
        <v>7</v>
      </c>
      <c r="J527" s="26">
        <v>168482.13</v>
      </c>
    </row>
    <row r="528" spans="1:10" ht="20.100000000000001" customHeight="1">
      <c r="A528" s="24">
        <v>303721</v>
      </c>
      <c r="B528" s="24">
        <v>624364</v>
      </c>
      <c r="C528" s="25" t="s">
        <v>307</v>
      </c>
      <c r="D528" s="25" t="s">
        <v>372</v>
      </c>
      <c r="E528" s="24">
        <v>16</v>
      </c>
      <c r="F528" s="24">
        <v>3</v>
      </c>
      <c r="G528" s="24">
        <v>5</v>
      </c>
      <c r="H528" s="24">
        <v>1</v>
      </c>
      <c r="I528" s="24">
        <v>7</v>
      </c>
      <c r="J528" s="26">
        <v>99574.89</v>
      </c>
    </row>
    <row r="529" spans="1:10" ht="20.100000000000001" customHeight="1">
      <c r="A529" s="24">
        <v>227910</v>
      </c>
      <c r="B529" s="24">
        <v>621237</v>
      </c>
      <c r="C529" s="25" t="s">
        <v>254</v>
      </c>
      <c r="D529" s="25" t="s">
        <v>372</v>
      </c>
      <c r="E529" s="24">
        <v>16</v>
      </c>
      <c r="F529" s="24">
        <v>3</v>
      </c>
      <c r="G529" s="24">
        <v>5</v>
      </c>
      <c r="H529" s="24">
        <v>1</v>
      </c>
      <c r="I529" s="24">
        <v>7</v>
      </c>
      <c r="J529" s="26">
        <v>129633.37</v>
      </c>
    </row>
    <row r="530" spans="1:10" ht="20.100000000000001" customHeight="1">
      <c r="A530" s="24">
        <v>227911</v>
      </c>
      <c r="B530" s="24">
        <v>621237</v>
      </c>
      <c r="C530" s="25" t="s">
        <v>254</v>
      </c>
      <c r="D530" s="25" t="s">
        <v>372</v>
      </c>
      <c r="E530" s="24">
        <v>16</v>
      </c>
      <c r="F530" s="24">
        <v>3</v>
      </c>
      <c r="G530" s="24">
        <v>5</v>
      </c>
      <c r="H530" s="24">
        <v>1</v>
      </c>
      <c r="I530" s="24">
        <v>7</v>
      </c>
      <c r="J530" s="26">
        <v>57109.69</v>
      </c>
    </row>
    <row r="531" spans="1:10" ht="20.100000000000001" customHeight="1">
      <c r="A531" s="24">
        <v>227912</v>
      </c>
      <c r="B531" s="24">
        <v>621237</v>
      </c>
      <c r="C531" s="25" t="s">
        <v>254</v>
      </c>
      <c r="D531" s="25" t="s">
        <v>372</v>
      </c>
      <c r="E531" s="24">
        <v>16</v>
      </c>
      <c r="F531" s="24">
        <v>3</v>
      </c>
      <c r="G531" s="24">
        <v>5</v>
      </c>
      <c r="H531" s="24">
        <v>1</v>
      </c>
      <c r="I531" s="24">
        <v>7</v>
      </c>
      <c r="J531" s="26">
        <v>57109.69</v>
      </c>
    </row>
    <row r="532" spans="1:10" ht="20.100000000000001" customHeight="1">
      <c r="A532" s="24">
        <v>227916</v>
      </c>
      <c r="B532" s="24">
        <v>621237</v>
      </c>
      <c r="C532" s="25" t="s">
        <v>254</v>
      </c>
      <c r="D532" s="25" t="s">
        <v>372</v>
      </c>
      <c r="E532" s="24">
        <v>16</v>
      </c>
      <c r="F532" s="24">
        <v>3</v>
      </c>
      <c r="G532" s="24">
        <v>5</v>
      </c>
      <c r="H532" s="24">
        <v>1</v>
      </c>
      <c r="I532" s="24">
        <v>7</v>
      </c>
      <c r="J532" s="26">
        <v>180071.96</v>
      </c>
    </row>
    <row r="533" spans="1:10" ht="20.100000000000001" customHeight="1">
      <c r="A533" s="24">
        <v>249074</v>
      </c>
      <c r="B533" s="24">
        <v>564378</v>
      </c>
      <c r="C533" s="25" t="s">
        <v>254</v>
      </c>
      <c r="D533" s="25" t="s">
        <v>372</v>
      </c>
      <c r="E533" s="24">
        <v>16</v>
      </c>
      <c r="F533" s="24">
        <v>3</v>
      </c>
      <c r="G533" s="24">
        <v>5</v>
      </c>
      <c r="H533" s="24">
        <v>1</v>
      </c>
      <c r="I533" s="24">
        <v>7</v>
      </c>
      <c r="J533" s="26">
        <v>188745.87</v>
      </c>
    </row>
    <row r="534" spans="1:10" ht="20.100000000000001" customHeight="1">
      <c r="A534" s="24">
        <v>249076</v>
      </c>
      <c r="B534" s="24">
        <v>564378</v>
      </c>
      <c r="C534" s="25" t="s">
        <v>254</v>
      </c>
      <c r="D534" s="25" t="s">
        <v>372</v>
      </c>
      <c r="E534" s="24">
        <v>16</v>
      </c>
      <c r="F534" s="24">
        <v>3</v>
      </c>
      <c r="G534" s="24">
        <v>5</v>
      </c>
      <c r="H534" s="24">
        <v>1</v>
      </c>
      <c r="I534" s="24">
        <v>7</v>
      </c>
      <c r="J534" s="26">
        <v>100067.71</v>
      </c>
    </row>
    <row r="535" spans="1:10" ht="20.100000000000001" customHeight="1">
      <c r="A535" s="24">
        <v>309517</v>
      </c>
      <c r="B535" s="24">
        <v>621237</v>
      </c>
      <c r="C535" s="25" t="s">
        <v>254</v>
      </c>
      <c r="D535" s="25" t="s">
        <v>372</v>
      </c>
      <c r="E535" s="24">
        <v>16</v>
      </c>
      <c r="F535" s="24">
        <v>3</v>
      </c>
      <c r="G535" s="24">
        <v>5</v>
      </c>
      <c r="H535" s="24">
        <v>1</v>
      </c>
      <c r="I535" s="24">
        <v>7</v>
      </c>
      <c r="J535" s="26">
        <v>85664.54</v>
      </c>
    </row>
    <row r="536" spans="1:10" ht="20.100000000000001" customHeight="1">
      <c r="A536" s="24">
        <v>309518</v>
      </c>
      <c r="B536" s="24">
        <v>564378</v>
      </c>
      <c r="C536" s="25" t="s">
        <v>254</v>
      </c>
      <c r="D536" s="25" t="s">
        <v>372</v>
      </c>
      <c r="E536" s="24">
        <v>16</v>
      </c>
      <c r="F536" s="24">
        <v>3</v>
      </c>
      <c r="G536" s="24">
        <v>5</v>
      </c>
      <c r="H536" s="24">
        <v>1</v>
      </c>
      <c r="I536" s="24">
        <v>7</v>
      </c>
      <c r="J536" s="26">
        <v>150101.57</v>
      </c>
    </row>
    <row r="537" spans="1:10" ht="20.100000000000001" customHeight="1">
      <c r="A537" s="24">
        <v>309542</v>
      </c>
      <c r="B537" s="24">
        <v>621237</v>
      </c>
      <c r="C537" s="25" t="s">
        <v>254</v>
      </c>
      <c r="D537" s="25" t="s">
        <v>372</v>
      </c>
      <c r="E537" s="24">
        <v>16</v>
      </c>
      <c r="F537" s="24">
        <v>3</v>
      </c>
      <c r="G537" s="24">
        <v>5</v>
      </c>
      <c r="H537" s="24">
        <v>1</v>
      </c>
      <c r="I537" s="24">
        <v>7</v>
      </c>
      <c r="J537" s="26">
        <v>259266.73</v>
      </c>
    </row>
    <row r="538" spans="1:10" ht="20.100000000000001" customHeight="1">
      <c r="A538" s="24">
        <v>309562</v>
      </c>
      <c r="B538" s="24">
        <v>564378</v>
      </c>
      <c r="C538" s="25" t="s">
        <v>254</v>
      </c>
      <c r="D538" s="25" t="s">
        <v>372</v>
      </c>
      <c r="E538" s="24">
        <v>16</v>
      </c>
      <c r="F538" s="24">
        <v>3</v>
      </c>
      <c r="G538" s="24">
        <v>5</v>
      </c>
      <c r="H538" s="24">
        <v>1</v>
      </c>
      <c r="I538" s="24">
        <v>7</v>
      </c>
      <c r="J538" s="26">
        <v>377491.74</v>
      </c>
    </row>
    <row r="539" spans="1:10" ht="20.100000000000001" customHeight="1">
      <c r="A539" s="24">
        <v>309604</v>
      </c>
      <c r="B539" s="24">
        <v>621237</v>
      </c>
      <c r="C539" s="25" t="s">
        <v>254</v>
      </c>
      <c r="D539" s="25" t="s">
        <v>372</v>
      </c>
      <c r="E539" s="24">
        <v>16</v>
      </c>
      <c r="F539" s="24">
        <v>3</v>
      </c>
      <c r="G539" s="24">
        <v>5</v>
      </c>
      <c r="H539" s="24">
        <v>1</v>
      </c>
      <c r="I539" s="24">
        <v>7</v>
      </c>
      <c r="J539" s="26">
        <v>360143.92</v>
      </c>
    </row>
    <row r="540" spans="1:10" ht="20.100000000000001" customHeight="1">
      <c r="A540" s="24">
        <v>309625</v>
      </c>
      <c r="B540" s="24">
        <v>621237</v>
      </c>
      <c r="C540" s="25" t="s">
        <v>254</v>
      </c>
      <c r="D540" s="25" t="s">
        <v>372</v>
      </c>
      <c r="E540" s="24">
        <v>16</v>
      </c>
      <c r="F540" s="24">
        <v>3</v>
      </c>
      <c r="G540" s="24">
        <v>5</v>
      </c>
      <c r="H540" s="24">
        <v>1</v>
      </c>
      <c r="I540" s="24">
        <v>7</v>
      </c>
      <c r="J540" s="26">
        <v>85664.54</v>
      </c>
    </row>
    <row r="541" spans="1:10" ht="20.100000000000001" customHeight="1">
      <c r="A541" s="24">
        <v>219333</v>
      </c>
      <c r="B541" s="24">
        <v>620641</v>
      </c>
      <c r="C541" s="25" t="s">
        <v>217</v>
      </c>
      <c r="D541" s="25" t="s">
        <v>372</v>
      </c>
      <c r="E541" s="24">
        <v>16</v>
      </c>
      <c r="F541" s="24">
        <v>3</v>
      </c>
      <c r="G541" s="24">
        <v>5</v>
      </c>
      <c r="H541" s="24">
        <v>1</v>
      </c>
      <c r="I541" s="24">
        <v>7</v>
      </c>
      <c r="J541" s="26">
        <v>2815822.84</v>
      </c>
    </row>
    <row r="542" spans="1:10" ht="20.100000000000001" customHeight="1">
      <c r="A542" s="24">
        <v>219335</v>
      </c>
      <c r="B542" s="24">
        <v>620641</v>
      </c>
      <c r="C542" s="25" t="s">
        <v>217</v>
      </c>
      <c r="D542" s="25" t="s">
        <v>372</v>
      </c>
      <c r="E542" s="24">
        <v>16</v>
      </c>
      <c r="F542" s="24">
        <v>3</v>
      </c>
      <c r="G542" s="24">
        <v>5</v>
      </c>
      <c r="H542" s="24">
        <v>1</v>
      </c>
      <c r="I542" s="24">
        <v>7</v>
      </c>
      <c r="J542" s="26">
        <v>594506.34</v>
      </c>
    </row>
    <row r="543" spans="1:10" ht="20.100000000000001" customHeight="1">
      <c r="A543" s="24">
        <v>219336</v>
      </c>
      <c r="B543" s="24">
        <v>620641</v>
      </c>
      <c r="C543" s="25" t="s">
        <v>217</v>
      </c>
      <c r="D543" s="25" t="s">
        <v>372</v>
      </c>
      <c r="E543" s="24">
        <v>16</v>
      </c>
      <c r="F543" s="24">
        <v>3</v>
      </c>
      <c r="G543" s="24">
        <v>5</v>
      </c>
      <c r="H543" s="24">
        <v>1</v>
      </c>
      <c r="I543" s="24">
        <v>7</v>
      </c>
      <c r="J543" s="26">
        <v>722609.2</v>
      </c>
    </row>
    <row r="544" spans="1:10" ht="20.100000000000001" customHeight="1">
      <c r="A544" s="24">
        <v>219339</v>
      </c>
      <c r="B544" s="24">
        <v>620641</v>
      </c>
      <c r="C544" s="25" t="s">
        <v>217</v>
      </c>
      <c r="D544" s="25" t="s">
        <v>372</v>
      </c>
      <c r="E544" s="24">
        <v>16</v>
      </c>
      <c r="F544" s="24">
        <v>3</v>
      </c>
      <c r="G544" s="24">
        <v>5</v>
      </c>
      <c r="H544" s="24">
        <v>1</v>
      </c>
      <c r="I544" s="24">
        <v>7</v>
      </c>
      <c r="J544" s="26">
        <v>2815822.84</v>
      </c>
    </row>
    <row r="545" spans="1:10" ht="20.100000000000001" customHeight="1">
      <c r="A545" s="24">
        <v>309569</v>
      </c>
      <c r="B545" s="24">
        <v>620641</v>
      </c>
      <c r="C545" s="25" t="s">
        <v>217</v>
      </c>
      <c r="D545" s="25" t="s">
        <v>372</v>
      </c>
      <c r="E545" s="24">
        <v>16</v>
      </c>
      <c r="F545" s="24">
        <v>3</v>
      </c>
      <c r="G545" s="24">
        <v>5</v>
      </c>
      <c r="H545" s="24">
        <v>1</v>
      </c>
      <c r="I545" s="24">
        <v>7</v>
      </c>
      <c r="J545" s="26">
        <v>2454.1</v>
      </c>
    </row>
    <row r="546" spans="1:10" ht="20.100000000000001" customHeight="1">
      <c r="A546" s="24">
        <v>242438</v>
      </c>
      <c r="B546" s="24">
        <v>622352</v>
      </c>
      <c r="C546" s="25" t="s">
        <v>284</v>
      </c>
      <c r="D546" s="25" t="s">
        <v>372</v>
      </c>
      <c r="E546" s="24">
        <v>16</v>
      </c>
      <c r="F546" s="24">
        <v>3</v>
      </c>
      <c r="G546" s="24">
        <v>5</v>
      </c>
      <c r="H546" s="24">
        <v>1</v>
      </c>
      <c r="I546" s="24">
        <v>7</v>
      </c>
      <c r="J546" s="26">
        <v>107322.58</v>
      </c>
    </row>
    <row r="547" spans="1:10" ht="20.100000000000001" customHeight="1">
      <c r="A547" s="24">
        <v>246896</v>
      </c>
      <c r="B547" s="24">
        <v>622352</v>
      </c>
      <c r="C547" s="25" t="s">
        <v>284</v>
      </c>
      <c r="D547" s="25" t="s">
        <v>372</v>
      </c>
      <c r="E547" s="24">
        <v>16</v>
      </c>
      <c r="F547" s="24">
        <v>3</v>
      </c>
      <c r="G547" s="24">
        <v>5</v>
      </c>
      <c r="H547" s="24">
        <v>1</v>
      </c>
      <c r="I547" s="24">
        <v>7</v>
      </c>
      <c r="J547" s="26">
        <v>227984.97</v>
      </c>
    </row>
    <row r="548" spans="1:10" ht="20.100000000000001" customHeight="1">
      <c r="A548" s="24">
        <v>303631</v>
      </c>
      <c r="B548" s="24">
        <v>622352</v>
      </c>
      <c r="C548" s="25" t="s">
        <v>284</v>
      </c>
      <c r="D548" s="25" t="s">
        <v>372</v>
      </c>
      <c r="E548" s="24">
        <v>16</v>
      </c>
      <c r="F548" s="24">
        <v>3</v>
      </c>
      <c r="G548" s="24">
        <v>5</v>
      </c>
      <c r="H548" s="24">
        <v>1</v>
      </c>
      <c r="I548" s="24">
        <v>7</v>
      </c>
      <c r="J548" s="26">
        <v>341977.46</v>
      </c>
    </row>
    <row r="549" spans="1:10" ht="20.100000000000001" customHeight="1">
      <c r="A549" s="24">
        <v>303725</v>
      </c>
      <c r="B549" s="24">
        <v>622352</v>
      </c>
      <c r="C549" s="25" t="s">
        <v>284</v>
      </c>
      <c r="D549" s="25" t="s">
        <v>372</v>
      </c>
      <c r="E549" s="24">
        <v>16</v>
      </c>
      <c r="F549" s="24">
        <v>3</v>
      </c>
      <c r="G549" s="24">
        <v>5</v>
      </c>
      <c r="H549" s="24">
        <v>1</v>
      </c>
      <c r="I549" s="24">
        <v>7</v>
      </c>
      <c r="J549" s="26">
        <v>243612.85</v>
      </c>
    </row>
    <row r="550" spans="1:10" ht="20.100000000000001" customHeight="1">
      <c r="A550" s="24">
        <v>246739</v>
      </c>
      <c r="B550" s="24">
        <v>622372</v>
      </c>
      <c r="C550" s="25" t="s">
        <v>287</v>
      </c>
      <c r="D550" s="25" t="s">
        <v>372</v>
      </c>
      <c r="E550" s="24">
        <v>16</v>
      </c>
      <c r="F550" s="24">
        <v>3</v>
      </c>
      <c r="G550" s="24">
        <v>5</v>
      </c>
      <c r="H550" s="24">
        <v>1</v>
      </c>
      <c r="I550" s="24">
        <v>7</v>
      </c>
      <c r="J550" s="26">
        <v>624533.49</v>
      </c>
    </row>
    <row r="551" spans="1:10" ht="20.100000000000001" customHeight="1">
      <c r="A551" s="24">
        <v>246894</v>
      </c>
      <c r="B551" s="24">
        <v>622372</v>
      </c>
      <c r="C551" s="25" t="s">
        <v>287</v>
      </c>
      <c r="D551" s="25" t="s">
        <v>372</v>
      </c>
      <c r="E551" s="24">
        <v>16</v>
      </c>
      <c r="F551" s="24">
        <v>3</v>
      </c>
      <c r="G551" s="24">
        <v>5</v>
      </c>
      <c r="H551" s="24">
        <v>1</v>
      </c>
      <c r="I551" s="24">
        <v>7</v>
      </c>
      <c r="J551" s="26">
        <v>248603</v>
      </c>
    </row>
    <row r="552" spans="1:10" ht="20.100000000000001" customHeight="1">
      <c r="A552" s="24">
        <v>307670</v>
      </c>
      <c r="B552" s="24">
        <v>622372</v>
      </c>
      <c r="C552" s="25" t="s">
        <v>287</v>
      </c>
      <c r="D552" s="25" t="s">
        <v>372</v>
      </c>
      <c r="E552" s="24">
        <v>16</v>
      </c>
      <c r="F552" s="24">
        <v>3</v>
      </c>
      <c r="G552" s="24">
        <v>5</v>
      </c>
      <c r="H552" s="24">
        <v>1</v>
      </c>
      <c r="I552" s="24">
        <v>7</v>
      </c>
      <c r="J552" s="26">
        <v>699053.16</v>
      </c>
    </row>
    <row r="553" spans="1:10" ht="20.100000000000001" customHeight="1">
      <c r="A553" s="24">
        <v>307674</v>
      </c>
      <c r="B553" s="24">
        <v>622372</v>
      </c>
      <c r="C553" s="25" t="s">
        <v>287</v>
      </c>
      <c r="D553" s="25" t="s">
        <v>372</v>
      </c>
      <c r="E553" s="24">
        <v>16</v>
      </c>
      <c r="F553" s="24">
        <v>3</v>
      </c>
      <c r="G553" s="24">
        <v>5</v>
      </c>
      <c r="H553" s="24">
        <v>1</v>
      </c>
      <c r="I553" s="24">
        <v>7</v>
      </c>
      <c r="J553" s="26">
        <v>936800.24</v>
      </c>
    </row>
    <row r="554" spans="1:10" ht="20.100000000000001" customHeight="1">
      <c r="A554" s="24">
        <v>242428</v>
      </c>
      <c r="B554" s="24">
        <v>622357</v>
      </c>
      <c r="C554" s="25" t="s">
        <v>281</v>
      </c>
      <c r="D554" s="25" t="s">
        <v>372</v>
      </c>
      <c r="E554" s="24">
        <v>16</v>
      </c>
      <c r="F554" s="24">
        <v>3</v>
      </c>
      <c r="G554" s="24">
        <v>5</v>
      </c>
      <c r="H554" s="24">
        <v>1</v>
      </c>
      <c r="I554" s="24">
        <v>7</v>
      </c>
      <c r="J554" s="26">
        <v>64862.76</v>
      </c>
    </row>
    <row r="555" spans="1:10" ht="20.100000000000001" customHeight="1">
      <c r="A555" s="24">
        <v>242435</v>
      </c>
      <c r="B555" s="24">
        <v>622357</v>
      </c>
      <c r="C555" s="25" t="s">
        <v>281</v>
      </c>
      <c r="D555" s="25" t="s">
        <v>372</v>
      </c>
      <c r="E555" s="24">
        <v>16</v>
      </c>
      <c r="F555" s="24">
        <v>3</v>
      </c>
      <c r="G555" s="24">
        <v>5</v>
      </c>
      <c r="H555" s="24">
        <v>1</v>
      </c>
      <c r="I555" s="24">
        <v>7</v>
      </c>
      <c r="J555" s="26">
        <v>47003.18</v>
      </c>
    </row>
    <row r="556" spans="1:10" ht="20.100000000000001" customHeight="1">
      <c r="A556" s="24">
        <v>303771</v>
      </c>
      <c r="B556" s="24">
        <v>622357</v>
      </c>
      <c r="C556" s="25" t="s">
        <v>281</v>
      </c>
      <c r="D556" s="25" t="s">
        <v>372</v>
      </c>
      <c r="E556" s="24">
        <v>16</v>
      </c>
      <c r="F556" s="24">
        <v>3</v>
      </c>
      <c r="G556" s="24">
        <v>5</v>
      </c>
      <c r="H556" s="24">
        <v>1</v>
      </c>
      <c r="I556" s="24">
        <v>7</v>
      </c>
      <c r="J556" s="26">
        <v>94006.37</v>
      </c>
    </row>
    <row r="557" spans="1:10" ht="20.100000000000001" customHeight="1">
      <c r="A557" s="24">
        <v>303817</v>
      </c>
      <c r="B557" s="24">
        <v>622357</v>
      </c>
      <c r="C557" s="25" t="s">
        <v>281</v>
      </c>
      <c r="D557" s="25" t="s">
        <v>372</v>
      </c>
      <c r="E557" s="24">
        <v>16</v>
      </c>
      <c r="F557" s="24">
        <v>3</v>
      </c>
      <c r="G557" s="24">
        <v>5</v>
      </c>
      <c r="H557" s="24">
        <v>1</v>
      </c>
      <c r="I557" s="24">
        <v>7</v>
      </c>
      <c r="J557" s="26">
        <v>97294.14</v>
      </c>
    </row>
    <row r="558" spans="1:10" ht="20.100000000000001" customHeight="1">
      <c r="A558" s="24">
        <v>226683</v>
      </c>
      <c r="B558" s="24">
        <v>565248</v>
      </c>
      <c r="C558" s="25" t="s">
        <v>239</v>
      </c>
      <c r="D558" s="25" t="s">
        <v>372</v>
      </c>
      <c r="E558" s="24">
        <v>16</v>
      </c>
      <c r="F558" s="24">
        <v>3</v>
      </c>
      <c r="G558" s="24">
        <v>5</v>
      </c>
      <c r="H558" s="24">
        <v>1</v>
      </c>
      <c r="I558" s="24">
        <v>7</v>
      </c>
      <c r="J558" s="26">
        <v>127472.44</v>
      </c>
    </row>
    <row r="559" spans="1:10" ht="20.100000000000001" customHeight="1">
      <c r="A559" s="24">
        <v>226687</v>
      </c>
      <c r="B559" s="24">
        <v>565248</v>
      </c>
      <c r="C559" s="25" t="s">
        <v>239</v>
      </c>
      <c r="D559" s="25" t="s">
        <v>372</v>
      </c>
      <c r="E559" s="24">
        <v>16</v>
      </c>
      <c r="F559" s="24">
        <v>3</v>
      </c>
      <c r="G559" s="24">
        <v>5</v>
      </c>
      <c r="H559" s="24">
        <v>1</v>
      </c>
      <c r="I559" s="24">
        <v>7</v>
      </c>
      <c r="J559" s="26">
        <v>55034.05</v>
      </c>
    </row>
    <row r="560" spans="1:10" ht="20.100000000000001" customHeight="1">
      <c r="A560" s="24">
        <v>226691</v>
      </c>
      <c r="B560" s="24">
        <v>565248</v>
      </c>
      <c r="C560" s="25" t="s">
        <v>239</v>
      </c>
      <c r="D560" s="25" t="s">
        <v>372</v>
      </c>
      <c r="E560" s="24">
        <v>16</v>
      </c>
      <c r="F560" s="24">
        <v>3</v>
      </c>
      <c r="G560" s="24">
        <v>5</v>
      </c>
      <c r="H560" s="24">
        <v>1</v>
      </c>
      <c r="I560" s="24">
        <v>7</v>
      </c>
      <c r="J560" s="26">
        <v>64297.279999999999</v>
      </c>
    </row>
    <row r="561" spans="1:10" ht="20.100000000000001" customHeight="1">
      <c r="A561" s="24">
        <v>226695</v>
      </c>
      <c r="B561" s="24">
        <v>565248</v>
      </c>
      <c r="C561" s="25" t="s">
        <v>239</v>
      </c>
      <c r="D561" s="25" t="s">
        <v>372</v>
      </c>
      <c r="E561" s="24">
        <v>16</v>
      </c>
      <c r="F561" s="24">
        <v>3</v>
      </c>
      <c r="G561" s="24">
        <v>5</v>
      </c>
      <c r="H561" s="24">
        <v>1</v>
      </c>
      <c r="I561" s="24">
        <v>7</v>
      </c>
      <c r="J561" s="26">
        <v>127472.44</v>
      </c>
    </row>
    <row r="562" spans="1:10" ht="20.100000000000001" customHeight="1">
      <c r="A562" s="24">
        <v>309526</v>
      </c>
      <c r="B562" s="24">
        <v>565248</v>
      </c>
      <c r="C562" s="25" t="s">
        <v>239</v>
      </c>
      <c r="D562" s="25" t="s">
        <v>372</v>
      </c>
      <c r="E562" s="24">
        <v>16</v>
      </c>
      <c r="F562" s="24">
        <v>3</v>
      </c>
      <c r="G562" s="24">
        <v>5</v>
      </c>
      <c r="H562" s="24">
        <v>1</v>
      </c>
      <c r="I562" s="24">
        <v>7</v>
      </c>
      <c r="J562" s="26">
        <v>191208.66</v>
      </c>
    </row>
    <row r="563" spans="1:10" ht="20.100000000000001" customHeight="1">
      <c r="A563" s="24">
        <v>309551</v>
      </c>
      <c r="B563" s="24">
        <v>565248</v>
      </c>
      <c r="C563" s="25" t="s">
        <v>239</v>
      </c>
      <c r="D563" s="25" t="s">
        <v>372</v>
      </c>
      <c r="E563" s="24">
        <v>16</v>
      </c>
      <c r="F563" s="24">
        <v>3</v>
      </c>
      <c r="G563" s="24">
        <v>5</v>
      </c>
      <c r="H563" s="24">
        <v>1</v>
      </c>
      <c r="I563" s="24">
        <v>7</v>
      </c>
      <c r="J563" s="26">
        <v>191208.66</v>
      </c>
    </row>
    <row r="564" spans="1:10" ht="20.100000000000001" customHeight="1">
      <c r="A564" s="24">
        <v>309616</v>
      </c>
      <c r="B564" s="24">
        <v>565248</v>
      </c>
      <c r="C564" s="25" t="s">
        <v>239</v>
      </c>
      <c r="D564" s="25" t="s">
        <v>372</v>
      </c>
      <c r="E564" s="24">
        <v>16</v>
      </c>
      <c r="F564" s="24">
        <v>3</v>
      </c>
      <c r="G564" s="24">
        <v>5</v>
      </c>
      <c r="H564" s="24">
        <v>1</v>
      </c>
      <c r="I564" s="24">
        <v>7</v>
      </c>
      <c r="J564" s="26">
        <v>122727.8</v>
      </c>
    </row>
    <row r="565" spans="1:10" ht="20.100000000000001" customHeight="1">
      <c r="A565" s="24">
        <v>309623</v>
      </c>
      <c r="B565" s="24">
        <v>565248</v>
      </c>
      <c r="C565" s="25" t="s">
        <v>239</v>
      </c>
      <c r="D565" s="25" t="s">
        <v>372</v>
      </c>
      <c r="E565" s="24">
        <v>16</v>
      </c>
      <c r="F565" s="24">
        <v>3</v>
      </c>
      <c r="G565" s="24">
        <v>5</v>
      </c>
      <c r="H565" s="24">
        <v>1</v>
      </c>
      <c r="I565" s="24">
        <v>7</v>
      </c>
      <c r="J565" s="26">
        <v>145824.73000000001</v>
      </c>
    </row>
    <row r="566" spans="1:10" ht="20.100000000000001" customHeight="1">
      <c r="A566" s="24">
        <v>260377</v>
      </c>
      <c r="B566" s="24">
        <v>623783</v>
      </c>
      <c r="C566" s="25" t="s">
        <v>299</v>
      </c>
      <c r="D566" s="25" t="s">
        <v>372</v>
      </c>
      <c r="E566" s="24">
        <v>16</v>
      </c>
      <c r="F566" s="24">
        <v>3</v>
      </c>
      <c r="G566" s="24">
        <v>5</v>
      </c>
      <c r="H566" s="24">
        <v>1</v>
      </c>
      <c r="I566" s="24">
        <v>7</v>
      </c>
      <c r="J566" s="26">
        <v>121736.3</v>
      </c>
    </row>
    <row r="567" spans="1:10" ht="20.100000000000001" customHeight="1">
      <c r="A567" s="24">
        <v>260379</v>
      </c>
      <c r="B567" s="24">
        <v>623783</v>
      </c>
      <c r="C567" s="25" t="s">
        <v>299</v>
      </c>
      <c r="D567" s="25" t="s">
        <v>372</v>
      </c>
      <c r="E567" s="24">
        <v>16</v>
      </c>
      <c r="F567" s="24">
        <v>3</v>
      </c>
      <c r="G567" s="24">
        <v>5</v>
      </c>
      <c r="H567" s="24">
        <v>1</v>
      </c>
      <c r="I567" s="24">
        <v>7</v>
      </c>
      <c r="J567" s="26">
        <v>194417.85</v>
      </c>
    </row>
    <row r="568" spans="1:10" ht="20.100000000000001" customHeight="1">
      <c r="A568" s="24">
        <v>309532</v>
      </c>
      <c r="B568" s="24">
        <v>623783</v>
      </c>
      <c r="C568" s="25" t="s">
        <v>299</v>
      </c>
      <c r="D568" s="25" t="s">
        <v>372</v>
      </c>
      <c r="E568" s="24">
        <v>16</v>
      </c>
      <c r="F568" s="24">
        <v>3</v>
      </c>
      <c r="G568" s="24">
        <v>5</v>
      </c>
      <c r="H568" s="24">
        <v>1</v>
      </c>
      <c r="I568" s="24">
        <v>7</v>
      </c>
      <c r="J568" s="26">
        <v>291626.78000000003</v>
      </c>
    </row>
    <row r="569" spans="1:10" ht="20.100000000000001" customHeight="1">
      <c r="A569" s="24">
        <v>309575</v>
      </c>
      <c r="B569" s="24">
        <v>623783</v>
      </c>
      <c r="C569" s="25" t="s">
        <v>299</v>
      </c>
      <c r="D569" s="25" t="s">
        <v>372</v>
      </c>
      <c r="E569" s="24">
        <v>16</v>
      </c>
      <c r="F569" s="24">
        <v>3</v>
      </c>
      <c r="G569" s="24">
        <v>5</v>
      </c>
      <c r="H569" s="24">
        <v>1</v>
      </c>
      <c r="I569" s="24">
        <v>7</v>
      </c>
      <c r="J569" s="26">
        <v>392329.79</v>
      </c>
    </row>
    <row r="570" spans="1:10" ht="20.100000000000001" customHeight="1">
      <c r="A570" s="24">
        <v>233970</v>
      </c>
      <c r="B570" s="24">
        <v>621902</v>
      </c>
      <c r="C570" s="25" t="s">
        <v>271</v>
      </c>
      <c r="D570" s="25" t="s">
        <v>372</v>
      </c>
      <c r="E570" s="24">
        <v>16</v>
      </c>
      <c r="F570" s="24">
        <v>3</v>
      </c>
      <c r="G570" s="24">
        <v>5</v>
      </c>
      <c r="H570" s="24">
        <v>1</v>
      </c>
      <c r="I570" s="24">
        <v>7</v>
      </c>
      <c r="J570" s="26">
        <v>169135.79</v>
      </c>
    </row>
    <row r="571" spans="1:10" ht="20.100000000000001" customHeight="1">
      <c r="A571" s="24">
        <v>233971</v>
      </c>
      <c r="B571" s="24">
        <v>621902</v>
      </c>
      <c r="C571" s="25" t="s">
        <v>271</v>
      </c>
      <c r="D571" s="25" t="s">
        <v>372</v>
      </c>
      <c r="E571" s="24">
        <v>16</v>
      </c>
      <c r="F571" s="24">
        <v>3</v>
      </c>
      <c r="G571" s="24">
        <v>5</v>
      </c>
      <c r="H571" s="24">
        <v>1</v>
      </c>
      <c r="I571" s="24">
        <v>7</v>
      </c>
      <c r="J571" s="26">
        <v>233549.27</v>
      </c>
    </row>
    <row r="572" spans="1:10" ht="20.100000000000001" customHeight="1">
      <c r="A572" s="24">
        <v>246857</v>
      </c>
      <c r="B572" s="24">
        <v>622498</v>
      </c>
      <c r="C572" s="25" t="s">
        <v>271</v>
      </c>
      <c r="D572" s="25" t="s">
        <v>372</v>
      </c>
      <c r="E572" s="24">
        <v>16</v>
      </c>
      <c r="F572" s="24">
        <v>3</v>
      </c>
      <c r="G572" s="24">
        <v>5</v>
      </c>
      <c r="H572" s="24">
        <v>1</v>
      </c>
      <c r="I572" s="24">
        <v>7</v>
      </c>
      <c r="J572" s="26">
        <v>93399</v>
      </c>
    </row>
    <row r="573" spans="1:10" ht="20.100000000000001" customHeight="1">
      <c r="A573" s="24">
        <v>246866</v>
      </c>
      <c r="B573" s="24">
        <v>622498</v>
      </c>
      <c r="C573" s="25" t="s">
        <v>271</v>
      </c>
      <c r="D573" s="25" t="s">
        <v>372</v>
      </c>
      <c r="E573" s="24">
        <v>16</v>
      </c>
      <c r="F573" s="24">
        <v>3</v>
      </c>
      <c r="G573" s="24">
        <v>5</v>
      </c>
      <c r="H573" s="24">
        <v>1</v>
      </c>
      <c r="I573" s="24">
        <v>7</v>
      </c>
      <c r="J573" s="26">
        <v>56812.97</v>
      </c>
    </row>
    <row r="574" spans="1:10" ht="20.100000000000001" customHeight="1">
      <c r="A574" s="24">
        <v>246875</v>
      </c>
      <c r="B574" s="24">
        <v>622498</v>
      </c>
      <c r="C574" s="25" t="s">
        <v>271</v>
      </c>
      <c r="D574" s="25" t="s">
        <v>372</v>
      </c>
      <c r="E574" s="24">
        <v>16</v>
      </c>
      <c r="F574" s="24">
        <v>3</v>
      </c>
      <c r="G574" s="24">
        <v>5</v>
      </c>
      <c r="H574" s="24">
        <v>1</v>
      </c>
      <c r="I574" s="24">
        <v>7</v>
      </c>
      <c r="J574" s="26">
        <v>123671.23</v>
      </c>
    </row>
    <row r="575" spans="1:10" ht="20.100000000000001" customHeight="1">
      <c r="A575" s="24">
        <v>246877</v>
      </c>
      <c r="B575" s="24">
        <v>622498</v>
      </c>
      <c r="C575" s="25" t="s">
        <v>271</v>
      </c>
      <c r="D575" s="25" t="s">
        <v>372</v>
      </c>
      <c r="E575" s="24">
        <v>16</v>
      </c>
      <c r="F575" s="24">
        <v>3</v>
      </c>
      <c r="G575" s="24">
        <v>5</v>
      </c>
      <c r="H575" s="24">
        <v>1</v>
      </c>
      <c r="I575" s="24">
        <v>7</v>
      </c>
      <c r="J575" s="26">
        <v>123671.23</v>
      </c>
    </row>
    <row r="576" spans="1:10" ht="20.100000000000001" customHeight="1">
      <c r="A576" s="24">
        <v>303616</v>
      </c>
      <c r="B576" s="24">
        <v>621902</v>
      </c>
      <c r="C576" s="25" t="s">
        <v>271</v>
      </c>
      <c r="D576" s="25" t="s">
        <v>372</v>
      </c>
      <c r="E576" s="24">
        <v>16</v>
      </c>
      <c r="F576" s="24">
        <v>3</v>
      </c>
      <c r="G576" s="24">
        <v>5</v>
      </c>
      <c r="H576" s="24">
        <v>1</v>
      </c>
      <c r="I576" s="24">
        <v>7</v>
      </c>
      <c r="J576" s="26">
        <v>467098.55</v>
      </c>
    </row>
    <row r="577" spans="1:10" ht="20.100000000000001" customHeight="1">
      <c r="A577" s="24">
        <v>303679</v>
      </c>
      <c r="B577" s="24">
        <v>622498</v>
      </c>
      <c r="C577" s="25" t="s">
        <v>271</v>
      </c>
      <c r="D577" s="25" t="s">
        <v>372</v>
      </c>
      <c r="E577" s="24">
        <v>16</v>
      </c>
      <c r="F577" s="24">
        <v>3</v>
      </c>
      <c r="G577" s="24">
        <v>5</v>
      </c>
      <c r="H577" s="24">
        <v>1</v>
      </c>
      <c r="I577" s="24">
        <v>7</v>
      </c>
      <c r="J577" s="26">
        <v>150208.12</v>
      </c>
    </row>
    <row r="578" spans="1:10" ht="20.100000000000001" customHeight="1">
      <c r="A578" s="24">
        <v>303700</v>
      </c>
      <c r="B578" s="24">
        <v>622498</v>
      </c>
      <c r="C578" s="25" t="s">
        <v>271</v>
      </c>
      <c r="D578" s="25" t="s">
        <v>372</v>
      </c>
      <c r="E578" s="24">
        <v>16</v>
      </c>
      <c r="F578" s="24">
        <v>3</v>
      </c>
      <c r="G578" s="24">
        <v>5</v>
      </c>
      <c r="H578" s="24">
        <v>1</v>
      </c>
      <c r="I578" s="24">
        <v>7</v>
      </c>
      <c r="J578" s="26">
        <v>185506.85</v>
      </c>
    </row>
    <row r="579" spans="1:10" ht="20.100000000000001" customHeight="1">
      <c r="A579" s="24">
        <v>303772</v>
      </c>
      <c r="B579" s="24">
        <v>622498</v>
      </c>
      <c r="C579" s="25" t="s">
        <v>271</v>
      </c>
      <c r="D579" s="25" t="s">
        <v>372</v>
      </c>
      <c r="E579" s="24">
        <v>16</v>
      </c>
      <c r="F579" s="24">
        <v>3</v>
      </c>
      <c r="G579" s="24">
        <v>5</v>
      </c>
      <c r="H579" s="24">
        <v>1</v>
      </c>
      <c r="I579" s="24">
        <v>7</v>
      </c>
      <c r="J579" s="26">
        <v>226794.14</v>
      </c>
    </row>
    <row r="580" spans="1:10" ht="20.100000000000001" customHeight="1">
      <c r="A580" s="24">
        <v>303791</v>
      </c>
      <c r="B580" s="24">
        <v>621902</v>
      </c>
      <c r="C580" s="25" t="s">
        <v>271</v>
      </c>
      <c r="D580" s="25" t="s">
        <v>372</v>
      </c>
      <c r="E580" s="24">
        <v>16</v>
      </c>
      <c r="F580" s="24">
        <v>3</v>
      </c>
      <c r="G580" s="24">
        <v>5</v>
      </c>
      <c r="H580" s="24">
        <v>1</v>
      </c>
      <c r="I580" s="24">
        <v>7</v>
      </c>
      <c r="J580" s="26">
        <v>253703.69</v>
      </c>
    </row>
    <row r="581" spans="1:10" ht="20.100000000000001" customHeight="1">
      <c r="A581" s="24">
        <v>303804</v>
      </c>
      <c r="B581" s="24">
        <v>622498</v>
      </c>
      <c r="C581" s="25" t="s">
        <v>271</v>
      </c>
      <c r="D581" s="25" t="s">
        <v>372</v>
      </c>
      <c r="E581" s="24">
        <v>16</v>
      </c>
      <c r="F581" s="24">
        <v>3</v>
      </c>
      <c r="G581" s="24">
        <v>5</v>
      </c>
      <c r="H581" s="24">
        <v>1</v>
      </c>
      <c r="I581" s="24">
        <v>7</v>
      </c>
      <c r="J581" s="26">
        <v>185506.85</v>
      </c>
    </row>
    <row r="582" spans="1:10" ht="20.100000000000001" customHeight="1">
      <c r="A582" s="24">
        <v>226651</v>
      </c>
      <c r="B582" s="24">
        <v>620849</v>
      </c>
      <c r="C582" s="25" t="s">
        <v>236</v>
      </c>
      <c r="D582" s="25" t="s">
        <v>372</v>
      </c>
      <c r="E582" s="24">
        <v>16</v>
      </c>
      <c r="F582" s="24">
        <v>3</v>
      </c>
      <c r="G582" s="24">
        <v>5</v>
      </c>
      <c r="H582" s="24">
        <v>1</v>
      </c>
      <c r="I582" s="24">
        <v>7</v>
      </c>
      <c r="J582" s="26">
        <v>57109.69</v>
      </c>
    </row>
    <row r="583" spans="1:10" ht="20.100000000000001" customHeight="1">
      <c r="A583" s="24">
        <v>226656</v>
      </c>
      <c r="B583" s="24">
        <v>620849</v>
      </c>
      <c r="C583" s="25" t="s">
        <v>236</v>
      </c>
      <c r="D583" s="25" t="s">
        <v>372</v>
      </c>
      <c r="E583" s="24">
        <v>16</v>
      </c>
      <c r="F583" s="24">
        <v>3</v>
      </c>
      <c r="G583" s="24">
        <v>5</v>
      </c>
      <c r="H583" s="24">
        <v>1</v>
      </c>
      <c r="I583" s="24">
        <v>7</v>
      </c>
      <c r="J583" s="26">
        <v>57109.69</v>
      </c>
    </row>
    <row r="584" spans="1:10" ht="20.100000000000001" customHeight="1">
      <c r="A584" s="24">
        <v>226665</v>
      </c>
      <c r="B584" s="24">
        <v>620849</v>
      </c>
      <c r="C584" s="25" t="s">
        <v>236</v>
      </c>
      <c r="D584" s="25" t="s">
        <v>372</v>
      </c>
      <c r="E584" s="24">
        <v>16</v>
      </c>
      <c r="F584" s="24">
        <v>3</v>
      </c>
      <c r="G584" s="24">
        <v>5</v>
      </c>
      <c r="H584" s="24">
        <v>1</v>
      </c>
      <c r="I584" s="24">
        <v>7</v>
      </c>
      <c r="J584" s="26">
        <v>35619.83</v>
      </c>
    </row>
    <row r="585" spans="1:10" ht="20.100000000000001" customHeight="1">
      <c r="A585" s="24">
        <v>226669</v>
      </c>
      <c r="B585" s="24">
        <v>620849</v>
      </c>
      <c r="C585" s="25" t="s">
        <v>236</v>
      </c>
      <c r="D585" s="25" t="s">
        <v>372</v>
      </c>
      <c r="E585" s="24">
        <v>16</v>
      </c>
      <c r="F585" s="24">
        <v>3</v>
      </c>
      <c r="G585" s="24">
        <v>5</v>
      </c>
      <c r="H585" s="24">
        <v>1</v>
      </c>
      <c r="I585" s="24">
        <v>7</v>
      </c>
      <c r="J585" s="26">
        <v>37249.89</v>
      </c>
    </row>
    <row r="586" spans="1:10" ht="20.100000000000001" customHeight="1">
      <c r="A586" s="24">
        <v>309533</v>
      </c>
      <c r="B586" s="24">
        <v>620849</v>
      </c>
      <c r="C586" s="25" t="s">
        <v>236</v>
      </c>
      <c r="D586" s="25" t="s">
        <v>372</v>
      </c>
      <c r="E586" s="24">
        <v>16</v>
      </c>
      <c r="F586" s="24">
        <v>3</v>
      </c>
      <c r="G586" s="24">
        <v>5</v>
      </c>
      <c r="H586" s="24">
        <v>1</v>
      </c>
      <c r="I586" s="24">
        <v>7</v>
      </c>
      <c r="J586" s="26">
        <v>85664.54</v>
      </c>
    </row>
    <row r="587" spans="1:10" ht="20.100000000000001" customHeight="1">
      <c r="A587" s="24">
        <v>309586</v>
      </c>
      <c r="B587" s="24">
        <v>620849</v>
      </c>
      <c r="C587" s="25" t="s">
        <v>236</v>
      </c>
      <c r="D587" s="25" t="s">
        <v>372</v>
      </c>
      <c r="E587" s="24">
        <v>16</v>
      </c>
      <c r="F587" s="24">
        <v>3</v>
      </c>
      <c r="G587" s="24">
        <v>5</v>
      </c>
      <c r="H587" s="24">
        <v>1</v>
      </c>
      <c r="I587" s="24">
        <v>7</v>
      </c>
      <c r="J587" s="26">
        <v>71239.66</v>
      </c>
    </row>
    <row r="588" spans="1:10" ht="20.100000000000001" customHeight="1">
      <c r="A588" s="24">
        <v>309588</v>
      </c>
      <c r="B588" s="24">
        <v>620849</v>
      </c>
      <c r="C588" s="25" t="s">
        <v>236</v>
      </c>
      <c r="D588" s="25" t="s">
        <v>372</v>
      </c>
      <c r="E588" s="24">
        <v>16</v>
      </c>
      <c r="F588" s="24">
        <v>3</v>
      </c>
      <c r="G588" s="24">
        <v>5</v>
      </c>
      <c r="H588" s="24">
        <v>1</v>
      </c>
      <c r="I588" s="24">
        <v>7</v>
      </c>
      <c r="J588" s="26">
        <v>85664.54</v>
      </c>
    </row>
    <row r="589" spans="1:10" ht="20.100000000000001" customHeight="1">
      <c r="A589" s="24">
        <v>309606</v>
      </c>
      <c r="B589" s="24">
        <v>620849</v>
      </c>
      <c r="C589" s="25" t="s">
        <v>236</v>
      </c>
      <c r="D589" s="25" t="s">
        <v>372</v>
      </c>
      <c r="E589" s="24">
        <v>16</v>
      </c>
      <c r="F589" s="24">
        <v>3</v>
      </c>
      <c r="G589" s="24">
        <v>5</v>
      </c>
      <c r="H589" s="24">
        <v>1</v>
      </c>
      <c r="I589" s="24">
        <v>7</v>
      </c>
      <c r="J589" s="26">
        <v>74499.789999999994</v>
      </c>
    </row>
    <row r="590" spans="1:10" ht="20.100000000000001" customHeight="1">
      <c r="A590" s="24">
        <v>231580</v>
      </c>
      <c r="B590" s="24">
        <v>621678</v>
      </c>
      <c r="C590" s="25" t="s">
        <v>263</v>
      </c>
      <c r="D590" s="25" t="s">
        <v>372</v>
      </c>
      <c r="E590" s="24">
        <v>16</v>
      </c>
      <c r="F590" s="24">
        <v>3</v>
      </c>
      <c r="G590" s="24">
        <v>5</v>
      </c>
      <c r="H590" s="24">
        <v>1</v>
      </c>
      <c r="I590" s="24">
        <v>7</v>
      </c>
      <c r="J590" s="26">
        <v>205776.17</v>
      </c>
    </row>
    <row r="591" spans="1:10" ht="20.100000000000001" customHeight="1">
      <c r="A591" s="24">
        <v>231591</v>
      </c>
      <c r="B591" s="24">
        <v>621678</v>
      </c>
      <c r="C591" s="25" t="s">
        <v>263</v>
      </c>
      <c r="D591" s="25" t="s">
        <v>372</v>
      </c>
      <c r="E591" s="24">
        <v>16</v>
      </c>
      <c r="F591" s="24">
        <v>3</v>
      </c>
      <c r="G591" s="24">
        <v>5</v>
      </c>
      <c r="H591" s="24">
        <v>1</v>
      </c>
      <c r="I591" s="24">
        <v>7</v>
      </c>
      <c r="J591" s="26">
        <v>205776.17</v>
      </c>
    </row>
    <row r="592" spans="1:10" ht="20.100000000000001" customHeight="1">
      <c r="A592" s="24">
        <v>236143</v>
      </c>
      <c r="B592" s="24">
        <v>621678</v>
      </c>
      <c r="C592" s="25" t="s">
        <v>263</v>
      </c>
      <c r="D592" s="25" t="s">
        <v>372</v>
      </c>
      <c r="E592" s="24">
        <v>16</v>
      </c>
      <c r="F592" s="24">
        <v>3</v>
      </c>
      <c r="G592" s="24">
        <v>5</v>
      </c>
      <c r="H592" s="24">
        <v>1</v>
      </c>
      <c r="I592" s="24">
        <v>7</v>
      </c>
      <c r="J592" s="26">
        <v>595397.46</v>
      </c>
    </row>
    <row r="593" spans="1:10" ht="20.100000000000001" customHeight="1">
      <c r="A593" s="24">
        <v>236144</v>
      </c>
      <c r="B593" s="24">
        <v>621678</v>
      </c>
      <c r="C593" s="25" t="s">
        <v>263</v>
      </c>
      <c r="D593" s="25" t="s">
        <v>372</v>
      </c>
      <c r="E593" s="24">
        <v>16</v>
      </c>
      <c r="F593" s="24">
        <v>3</v>
      </c>
      <c r="G593" s="24">
        <v>5</v>
      </c>
      <c r="H593" s="24">
        <v>1</v>
      </c>
      <c r="I593" s="24">
        <v>7</v>
      </c>
      <c r="J593" s="26">
        <v>595970.5</v>
      </c>
    </row>
    <row r="594" spans="1:10" ht="20.100000000000001" customHeight="1">
      <c r="A594" s="24">
        <v>303722</v>
      </c>
      <c r="B594" s="24">
        <v>621678</v>
      </c>
      <c r="C594" s="25" t="s">
        <v>263</v>
      </c>
      <c r="D594" s="25" t="s">
        <v>372</v>
      </c>
      <c r="E594" s="24">
        <v>16</v>
      </c>
      <c r="F594" s="24">
        <v>3</v>
      </c>
      <c r="G594" s="24">
        <v>5</v>
      </c>
      <c r="H594" s="24">
        <v>1</v>
      </c>
      <c r="I594" s="24">
        <v>7</v>
      </c>
      <c r="J594" s="26">
        <v>308664.26</v>
      </c>
    </row>
    <row r="595" spans="1:10" ht="20.100000000000001" customHeight="1">
      <c r="A595" s="24">
        <v>303724</v>
      </c>
      <c r="B595" s="24">
        <v>621678</v>
      </c>
      <c r="C595" s="25" t="s">
        <v>263</v>
      </c>
      <c r="D595" s="25" t="s">
        <v>372</v>
      </c>
      <c r="E595" s="24">
        <v>16</v>
      </c>
      <c r="F595" s="24">
        <v>3</v>
      </c>
      <c r="G595" s="24">
        <v>5</v>
      </c>
      <c r="H595" s="24">
        <v>1</v>
      </c>
      <c r="I595" s="24">
        <v>7</v>
      </c>
      <c r="J595" s="26">
        <v>308664.26</v>
      </c>
    </row>
    <row r="596" spans="1:10" ht="20.100000000000001" customHeight="1">
      <c r="A596" s="24">
        <v>307665</v>
      </c>
      <c r="B596" s="24">
        <v>621678</v>
      </c>
      <c r="C596" s="25" t="s">
        <v>263</v>
      </c>
      <c r="D596" s="25" t="s">
        <v>372</v>
      </c>
      <c r="E596" s="24">
        <v>16</v>
      </c>
      <c r="F596" s="24">
        <v>3</v>
      </c>
      <c r="G596" s="24">
        <v>5</v>
      </c>
      <c r="H596" s="24">
        <v>1</v>
      </c>
      <c r="I596" s="24">
        <v>7</v>
      </c>
      <c r="J596" s="26">
        <v>1213064.1000000001</v>
      </c>
    </row>
    <row r="597" spans="1:10" ht="20.100000000000001" customHeight="1">
      <c r="A597" s="24">
        <v>307666</v>
      </c>
      <c r="B597" s="24">
        <v>621678</v>
      </c>
      <c r="C597" s="25" t="s">
        <v>263</v>
      </c>
      <c r="D597" s="25" t="s">
        <v>372</v>
      </c>
      <c r="E597" s="24">
        <v>16</v>
      </c>
      <c r="F597" s="24">
        <v>3</v>
      </c>
      <c r="G597" s="24">
        <v>5</v>
      </c>
      <c r="H597" s="24">
        <v>1</v>
      </c>
      <c r="I597" s="24">
        <v>7</v>
      </c>
      <c r="J597" s="26">
        <v>1233766.68</v>
      </c>
    </row>
    <row r="598" spans="1:10" ht="20.100000000000001" customHeight="1">
      <c r="A598" s="24">
        <v>260376</v>
      </c>
      <c r="B598" s="24">
        <v>623776</v>
      </c>
      <c r="C598" s="25" t="s">
        <v>298</v>
      </c>
      <c r="D598" s="25" t="s">
        <v>372</v>
      </c>
      <c r="E598" s="24">
        <v>16</v>
      </c>
      <c r="F598" s="24">
        <v>3</v>
      </c>
      <c r="G598" s="24">
        <v>5</v>
      </c>
      <c r="H598" s="24">
        <v>1</v>
      </c>
      <c r="I598" s="24">
        <v>7</v>
      </c>
      <c r="J598" s="26">
        <v>484774.7</v>
      </c>
    </row>
    <row r="599" spans="1:10" ht="20.100000000000001" customHeight="1">
      <c r="A599" s="24">
        <v>260383</v>
      </c>
      <c r="B599" s="24">
        <v>623776</v>
      </c>
      <c r="C599" s="25" t="s">
        <v>298</v>
      </c>
      <c r="D599" s="25" t="s">
        <v>372</v>
      </c>
      <c r="E599" s="24">
        <v>16</v>
      </c>
      <c r="F599" s="24">
        <v>3</v>
      </c>
      <c r="G599" s="24">
        <v>5</v>
      </c>
      <c r="H599" s="24">
        <v>1</v>
      </c>
      <c r="I599" s="24">
        <v>7</v>
      </c>
      <c r="J599" s="26">
        <v>323782.03999999998</v>
      </c>
    </row>
    <row r="600" spans="1:10" ht="20.100000000000001" customHeight="1">
      <c r="A600" s="24">
        <v>303760</v>
      </c>
      <c r="B600" s="24">
        <v>623776</v>
      </c>
      <c r="C600" s="25" t="s">
        <v>298</v>
      </c>
      <c r="D600" s="25" t="s">
        <v>372</v>
      </c>
      <c r="E600" s="24">
        <v>16</v>
      </c>
      <c r="F600" s="24">
        <v>3</v>
      </c>
      <c r="G600" s="24">
        <v>5</v>
      </c>
      <c r="H600" s="24">
        <v>1</v>
      </c>
      <c r="I600" s="24">
        <v>7</v>
      </c>
      <c r="J600" s="26">
        <v>485673.06</v>
      </c>
    </row>
    <row r="601" spans="1:10" ht="20.100000000000001" customHeight="1">
      <c r="A601" s="24">
        <v>307661</v>
      </c>
      <c r="B601" s="24">
        <v>623776</v>
      </c>
      <c r="C601" s="25" t="s">
        <v>298</v>
      </c>
      <c r="D601" s="25" t="s">
        <v>372</v>
      </c>
      <c r="E601" s="24">
        <v>16</v>
      </c>
      <c r="F601" s="24">
        <v>3</v>
      </c>
      <c r="G601" s="24">
        <v>5</v>
      </c>
      <c r="H601" s="24">
        <v>1</v>
      </c>
      <c r="I601" s="24">
        <v>7</v>
      </c>
      <c r="J601" s="26">
        <v>1310116.48</v>
      </c>
    </row>
    <row r="602" spans="1:10" ht="20.100000000000001" customHeight="1">
      <c r="A602" s="24">
        <v>303665</v>
      </c>
      <c r="B602" s="24">
        <v>627162</v>
      </c>
      <c r="C602" s="25" t="s">
        <v>315</v>
      </c>
      <c r="D602" s="25" t="s">
        <v>372</v>
      </c>
      <c r="E602" s="24">
        <v>16</v>
      </c>
      <c r="F602" s="24">
        <v>3</v>
      </c>
      <c r="G602" s="24">
        <v>5</v>
      </c>
      <c r="H602" s="24">
        <v>1</v>
      </c>
      <c r="I602" s="24">
        <v>7</v>
      </c>
      <c r="J602" s="26">
        <v>45858.78</v>
      </c>
    </row>
    <row r="603" spans="1:10" ht="20.100000000000001" customHeight="1">
      <c r="A603" s="24">
        <v>303767</v>
      </c>
      <c r="B603" s="24">
        <v>627162</v>
      </c>
      <c r="C603" s="25" t="s">
        <v>315</v>
      </c>
      <c r="D603" s="25" t="s">
        <v>372</v>
      </c>
      <c r="E603" s="24">
        <v>16</v>
      </c>
      <c r="F603" s="24">
        <v>3</v>
      </c>
      <c r="G603" s="24">
        <v>5</v>
      </c>
      <c r="H603" s="24">
        <v>1</v>
      </c>
      <c r="I603" s="24">
        <v>7</v>
      </c>
      <c r="J603" s="26">
        <v>76543.59</v>
      </c>
    </row>
    <row r="604" spans="1:10" ht="20.100000000000001" customHeight="1">
      <c r="A604" s="24">
        <v>309555</v>
      </c>
      <c r="B604" s="24">
        <v>627162</v>
      </c>
      <c r="C604" s="25" t="s">
        <v>315</v>
      </c>
      <c r="D604" s="25" t="s">
        <v>372</v>
      </c>
      <c r="E604" s="24">
        <v>16</v>
      </c>
      <c r="F604" s="24">
        <v>3</v>
      </c>
      <c r="G604" s="24">
        <v>5</v>
      </c>
      <c r="H604" s="24">
        <v>1</v>
      </c>
      <c r="I604" s="24">
        <v>7</v>
      </c>
      <c r="J604" s="26">
        <v>30572.52</v>
      </c>
    </row>
    <row r="605" spans="1:10" ht="20.100000000000001" customHeight="1">
      <c r="A605" s="24">
        <v>309566</v>
      </c>
      <c r="B605" s="24">
        <v>627162</v>
      </c>
      <c r="C605" s="25" t="s">
        <v>315</v>
      </c>
      <c r="D605" s="25" t="s">
        <v>372</v>
      </c>
      <c r="E605" s="24">
        <v>16</v>
      </c>
      <c r="F605" s="24">
        <v>3</v>
      </c>
      <c r="G605" s="24">
        <v>5</v>
      </c>
      <c r="H605" s="24">
        <v>1</v>
      </c>
      <c r="I605" s="24">
        <v>7</v>
      </c>
      <c r="J605" s="26">
        <v>35191.26</v>
      </c>
    </row>
    <row r="606" spans="1:10" ht="20.100000000000001" customHeight="1">
      <c r="A606" s="24">
        <v>227897</v>
      </c>
      <c r="B606" s="24">
        <v>621514</v>
      </c>
      <c r="C606" s="25" t="s">
        <v>253</v>
      </c>
      <c r="D606" s="25" t="s">
        <v>372</v>
      </c>
      <c r="E606" s="24">
        <v>16</v>
      </c>
      <c r="F606" s="24">
        <v>3</v>
      </c>
      <c r="G606" s="24">
        <v>5</v>
      </c>
      <c r="H606" s="24">
        <v>1</v>
      </c>
      <c r="I606" s="24">
        <v>7</v>
      </c>
      <c r="J606" s="26">
        <v>366655.26</v>
      </c>
    </row>
    <row r="607" spans="1:10" ht="20.100000000000001" customHeight="1">
      <c r="A607" s="24">
        <v>227900</v>
      </c>
      <c r="B607" s="24">
        <v>621514</v>
      </c>
      <c r="C607" s="25" t="s">
        <v>253</v>
      </c>
      <c r="D607" s="25" t="s">
        <v>372</v>
      </c>
      <c r="E607" s="24">
        <v>16</v>
      </c>
      <c r="F607" s="24">
        <v>3</v>
      </c>
      <c r="G607" s="24">
        <v>5</v>
      </c>
      <c r="H607" s="24">
        <v>1</v>
      </c>
      <c r="I607" s="24">
        <v>7</v>
      </c>
      <c r="J607" s="26">
        <v>127472.44</v>
      </c>
    </row>
    <row r="608" spans="1:10" ht="20.100000000000001" customHeight="1">
      <c r="A608" s="24">
        <v>227903</v>
      </c>
      <c r="B608" s="24">
        <v>621514</v>
      </c>
      <c r="C608" s="25" t="s">
        <v>253</v>
      </c>
      <c r="D608" s="25" t="s">
        <v>372</v>
      </c>
      <c r="E608" s="24">
        <v>16</v>
      </c>
      <c r="F608" s="24">
        <v>3</v>
      </c>
      <c r="G608" s="24">
        <v>5</v>
      </c>
      <c r="H608" s="24">
        <v>1</v>
      </c>
      <c r="I608" s="24">
        <v>7</v>
      </c>
      <c r="J608" s="26">
        <v>314536.64</v>
      </c>
    </row>
    <row r="609" spans="1:10" ht="20.100000000000001" customHeight="1">
      <c r="A609" s="24">
        <v>227904</v>
      </c>
      <c r="B609" s="24">
        <v>621514</v>
      </c>
      <c r="C609" s="25" t="s">
        <v>253</v>
      </c>
      <c r="D609" s="25" t="s">
        <v>372</v>
      </c>
      <c r="E609" s="24">
        <v>16</v>
      </c>
      <c r="F609" s="24">
        <v>3</v>
      </c>
      <c r="G609" s="24">
        <v>5</v>
      </c>
      <c r="H609" s="24">
        <v>1</v>
      </c>
      <c r="I609" s="24">
        <v>7</v>
      </c>
      <c r="J609" s="26">
        <v>127472.44</v>
      </c>
    </row>
    <row r="610" spans="1:10" ht="20.100000000000001" customHeight="1">
      <c r="A610" s="24">
        <v>307650</v>
      </c>
      <c r="B610" s="24">
        <v>621514</v>
      </c>
      <c r="C610" s="25" t="s">
        <v>253</v>
      </c>
      <c r="D610" s="25" t="s">
        <v>372</v>
      </c>
      <c r="E610" s="24">
        <v>16</v>
      </c>
      <c r="F610" s="24">
        <v>3</v>
      </c>
      <c r="G610" s="24">
        <v>5</v>
      </c>
      <c r="H610" s="24">
        <v>1</v>
      </c>
      <c r="I610" s="24">
        <v>7</v>
      </c>
      <c r="J610" s="26">
        <v>755949.88</v>
      </c>
    </row>
    <row r="611" spans="1:10" ht="20.100000000000001" customHeight="1">
      <c r="A611" s="24">
        <v>307657</v>
      </c>
      <c r="B611" s="24">
        <v>621514</v>
      </c>
      <c r="C611" s="25" t="s">
        <v>253</v>
      </c>
      <c r="D611" s="25" t="s">
        <v>372</v>
      </c>
      <c r="E611" s="24">
        <v>16</v>
      </c>
      <c r="F611" s="24">
        <v>3</v>
      </c>
      <c r="G611" s="24">
        <v>5</v>
      </c>
      <c r="H611" s="24">
        <v>1</v>
      </c>
      <c r="I611" s="24">
        <v>7</v>
      </c>
      <c r="J611" s="26">
        <v>647313.84</v>
      </c>
    </row>
    <row r="612" spans="1:10" ht="20.100000000000001" customHeight="1">
      <c r="A612" s="24">
        <v>309557</v>
      </c>
      <c r="B612" s="24">
        <v>621514</v>
      </c>
      <c r="C612" s="25" t="s">
        <v>253</v>
      </c>
      <c r="D612" s="25" t="s">
        <v>372</v>
      </c>
      <c r="E612" s="24">
        <v>16</v>
      </c>
      <c r="F612" s="24">
        <v>3</v>
      </c>
      <c r="G612" s="24">
        <v>5</v>
      </c>
      <c r="H612" s="24">
        <v>1</v>
      </c>
      <c r="I612" s="24">
        <v>7</v>
      </c>
      <c r="J612" s="26">
        <v>191208.66</v>
      </c>
    </row>
    <row r="613" spans="1:10" ht="20.100000000000001" customHeight="1">
      <c r="A613" s="24">
        <v>309565</v>
      </c>
      <c r="B613" s="24">
        <v>621514</v>
      </c>
      <c r="C613" s="25" t="s">
        <v>253</v>
      </c>
      <c r="D613" s="25" t="s">
        <v>372</v>
      </c>
      <c r="E613" s="24">
        <v>16</v>
      </c>
      <c r="F613" s="24">
        <v>3</v>
      </c>
      <c r="G613" s="24">
        <v>5</v>
      </c>
      <c r="H613" s="24">
        <v>1</v>
      </c>
      <c r="I613" s="24">
        <v>7</v>
      </c>
      <c r="J613" s="26">
        <v>191208.66</v>
      </c>
    </row>
    <row r="614" spans="1:10" ht="20.100000000000001" customHeight="1">
      <c r="A614" s="24">
        <v>246862</v>
      </c>
      <c r="B614" s="24">
        <v>622495</v>
      </c>
      <c r="C614" s="25" t="s">
        <v>289</v>
      </c>
      <c r="D614" s="25" t="s">
        <v>372</v>
      </c>
      <c r="E614" s="24">
        <v>16</v>
      </c>
      <c r="F614" s="24">
        <v>3</v>
      </c>
      <c r="G614" s="24">
        <v>5</v>
      </c>
      <c r="H614" s="24">
        <v>1</v>
      </c>
      <c r="I614" s="24">
        <v>7</v>
      </c>
      <c r="J614" s="26">
        <v>289310.08000000002</v>
      </c>
    </row>
    <row r="615" spans="1:10" ht="20.100000000000001" customHeight="1">
      <c r="A615" s="24">
        <v>246864</v>
      </c>
      <c r="B615" s="24">
        <v>622495</v>
      </c>
      <c r="C615" s="25" t="s">
        <v>289</v>
      </c>
      <c r="D615" s="25" t="s">
        <v>372</v>
      </c>
      <c r="E615" s="24">
        <v>16</v>
      </c>
      <c r="F615" s="24">
        <v>3</v>
      </c>
      <c r="G615" s="24">
        <v>5</v>
      </c>
      <c r="H615" s="24">
        <v>1</v>
      </c>
      <c r="I615" s="24">
        <v>7</v>
      </c>
      <c r="J615" s="26">
        <v>86686.31</v>
      </c>
    </row>
    <row r="616" spans="1:10" ht="20.100000000000001" customHeight="1">
      <c r="A616" s="24">
        <v>246865</v>
      </c>
      <c r="B616" s="24">
        <v>622495</v>
      </c>
      <c r="C616" s="25" t="s">
        <v>289</v>
      </c>
      <c r="D616" s="25" t="s">
        <v>372</v>
      </c>
      <c r="E616" s="24">
        <v>16</v>
      </c>
      <c r="F616" s="24">
        <v>3</v>
      </c>
      <c r="G616" s="24">
        <v>5</v>
      </c>
      <c r="H616" s="24">
        <v>1</v>
      </c>
      <c r="I616" s="24">
        <v>7</v>
      </c>
      <c r="J616" s="26">
        <v>86686.31</v>
      </c>
    </row>
    <row r="617" spans="1:10" ht="20.100000000000001" customHeight="1">
      <c r="A617" s="24">
        <v>246870</v>
      </c>
      <c r="B617" s="24">
        <v>622495</v>
      </c>
      <c r="C617" s="25" t="s">
        <v>289</v>
      </c>
      <c r="D617" s="25" t="s">
        <v>372</v>
      </c>
      <c r="E617" s="24">
        <v>16</v>
      </c>
      <c r="F617" s="24">
        <v>3</v>
      </c>
      <c r="G617" s="24">
        <v>5</v>
      </c>
      <c r="H617" s="24">
        <v>1</v>
      </c>
      <c r="I617" s="24">
        <v>7</v>
      </c>
      <c r="J617" s="26">
        <v>286303.34999999998</v>
      </c>
    </row>
    <row r="618" spans="1:10" ht="20.100000000000001" customHeight="1">
      <c r="A618" s="24">
        <v>307635</v>
      </c>
      <c r="B618" s="24">
        <v>622495</v>
      </c>
      <c r="C618" s="25" t="s">
        <v>289</v>
      </c>
      <c r="D618" s="25" t="s">
        <v>372</v>
      </c>
      <c r="E618" s="24">
        <v>16</v>
      </c>
      <c r="F618" s="24">
        <v>3</v>
      </c>
      <c r="G618" s="24">
        <v>5</v>
      </c>
      <c r="H618" s="24">
        <v>1</v>
      </c>
      <c r="I618" s="24">
        <v>7</v>
      </c>
      <c r="J618" s="26">
        <v>717344.26</v>
      </c>
    </row>
    <row r="619" spans="1:10" ht="20.100000000000001" customHeight="1">
      <c r="A619" s="24">
        <v>307643</v>
      </c>
      <c r="B619" s="24">
        <v>622495</v>
      </c>
      <c r="C619" s="25" t="s">
        <v>289</v>
      </c>
      <c r="D619" s="25" t="s">
        <v>372</v>
      </c>
      <c r="E619" s="24">
        <v>16</v>
      </c>
      <c r="F619" s="24">
        <v>3</v>
      </c>
      <c r="G619" s="24">
        <v>5</v>
      </c>
      <c r="H619" s="24">
        <v>1</v>
      </c>
      <c r="I619" s="24">
        <v>7</v>
      </c>
      <c r="J619" s="26">
        <v>672036.38</v>
      </c>
    </row>
    <row r="620" spans="1:10" ht="20.100000000000001" customHeight="1">
      <c r="A620" s="24">
        <v>309520</v>
      </c>
      <c r="B620" s="24">
        <v>622495</v>
      </c>
      <c r="C620" s="25" t="s">
        <v>289</v>
      </c>
      <c r="D620" s="25" t="s">
        <v>372</v>
      </c>
      <c r="E620" s="24">
        <v>16</v>
      </c>
      <c r="F620" s="24">
        <v>3</v>
      </c>
      <c r="G620" s="24">
        <v>5</v>
      </c>
      <c r="H620" s="24">
        <v>1</v>
      </c>
      <c r="I620" s="24">
        <v>7</v>
      </c>
      <c r="J620" s="26">
        <v>130029.47</v>
      </c>
    </row>
    <row r="621" spans="1:10" ht="20.100000000000001" customHeight="1">
      <c r="A621" s="24">
        <v>309529</v>
      </c>
      <c r="B621" s="24">
        <v>622495</v>
      </c>
      <c r="C621" s="25" t="s">
        <v>289</v>
      </c>
      <c r="D621" s="25" t="s">
        <v>372</v>
      </c>
      <c r="E621" s="24">
        <v>16</v>
      </c>
      <c r="F621" s="24">
        <v>3</v>
      </c>
      <c r="G621" s="24">
        <v>5</v>
      </c>
      <c r="H621" s="24">
        <v>1</v>
      </c>
      <c r="I621" s="24">
        <v>7</v>
      </c>
      <c r="J621" s="26">
        <v>130029.47</v>
      </c>
    </row>
    <row r="622" spans="1:10" ht="20.100000000000001" customHeight="1">
      <c r="A622" s="24">
        <v>226580</v>
      </c>
      <c r="B622" s="24">
        <v>621184</v>
      </c>
      <c r="C622" s="25" t="s">
        <v>231</v>
      </c>
      <c r="D622" s="25" t="s">
        <v>372</v>
      </c>
      <c r="E622" s="24">
        <v>16</v>
      </c>
      <c r="F622" s="24">
        <v>3</v>
      </c>
      <c r="G622" s="24">
        <v>5</v>
      </c>
      <c r="H622" s="24">
        <v>1</v>
      </c>
      <c r="I622" s="24">
        <v>7</v>
      </c>
      <c r="J622" s="26">
        <v>392100.41</v>
      </c>
    </row>
    <row r="623" spans="1:10" ht="20.100000000000001" customHeight="1">
      <c r="A623" s="24">
        <v>226608</v>
      </c>
      <c r="B623" s="24">
        <v>621184</v>
      </c>
      <c r="C623" s="25" t="s">
        <v>231</v>
      </c>
      <c r="D623" s="25" t="s">
        <v>372</v>
      </c>
      <c r="E623" s="24">
        <v>16</v>
      </c>
      <c r="F623" s="24">
        <v>3</v>
      </c>
      <c r="G623" s="24">
        <v>5</v>
      </c>
      <c r="H623" s="24">
        <v>1</v>
      </c>
      <c r="I623" s="24">
        <v>7</v>
      </c>
      <c r="J623" s="26">
        <v>227984.97</v>
      </c>
    </row>
    <row r="624" spans="1:10" ht="20.100000000000001" customHeight="1">
      <c r="A624" s="24">
        <v>303738</v>
      </c>
      <c r="B624" s="24">
        <v>621184</v>
      </c>
      <c r="C624" s="25" t="s">
        <v>231</v>
      </c>
      <c r="D624" s="25" t="s">
        <v>372</v>
      </c>
      <c r="E624" s="24">
        <v>16</v>
      </c>
      <c r="F624" s="24">
        <v>3</v>
      </c>
      <c r="G624" s="24">
        <v>5</v>
      </c>
      <c r="H624" s="24">
        <v>1</v>
      </c>
      <c r="I624" s="24">
        <v>7</v>
      </c>
      <c r="J624" s="26">
        <v>341977.46</v>
      </c>
    </row>
    <row r="625" spans="1:10" ht="20.100000000000001" customHeight="1">
      <c r="A625" s="24">
        <v>307663</v>
      </c>
      <c r="B625" s="24">
        <v>621184</v>
      </c>
      <c r="C625" s="25" t="s">
        <v>231</v>
      </c>
      <c r="D625" s="25" t="s">
        <v>372</v>
      </c>
      <c r="E625" s="24">
        <v>16</v>
      </c>
      <c r="F625" s="24">
        <v>3</v>
      </c>
      <c r="G625" s="24">
        <v>5</v>
      </c>
      <c r="H625" s="24">
        <v>1</v>
      </c>
      <c r="I625" s="24">
        <v>7</v>
      </c>
      <c r="J625" s="26">
        <v>817461.25</v>
      </c>
    </row>
    <row r="626" spans="1:10" ht="20.100000000000001" customHeight="1">
      <c r="A626" s="24">
        <v>236140</v>
      </c>
      <c r="B626" s="24">
        <v>621677</v>
      </c>
      <c r="C626" s="25" t="s">
        <v>277</v>
      </c>
      <c r="D626" s="25" t="s">
        <v>372</v>
      </c>
      <c r="E626" s="24">
        <v>16</v>
      </c>
      <c r="F626" s="24">
        <v>3</v>
      </c>
      <c r="G626" s="24">
        <v>5</v>
      </c>
      <c r="H626" s="24">
        <v>1</v>
      </c>
      <c r="I626" s="24">
        <v>7</v>
      </c>
      <c r="J626" s="26">
        <v>676713.93</v>
      </c>
    </row>
    <row r="627" spans="1:10" ht="20.100000000000001" customHeight="1">
      <c r="A627" s="24">
        <v>236142</v>
      </c>
      <c r="B627" s="24">
        <v>621677</v>
      </c>
      <c r="C627" s="25" t="s">
        <v>277</v>
      </c>
      <c r="D627" s="25" t="s">
        <v>372</v>
      </c>
      <c r="E627" s="24">
        <v>16</v>
      </c>
      <c r="F627" s="24">
        <v>3</v>
      </c>
      <c r="G627" s="24">
        <v>5</v>
      </c>
      <c r="H627" s="24">
        <v>1</v>
      </c>
      <c r="I627" s="24">
        <v>7</v>
      </c>
      <c r="J627" s="26">
        <v>2815822.84</v>
      </c>
    </row>
    <row r="628" spans="1:10" ht="20.100000000000001" customHeight="1">
      <c r="A628" s="24">
        <v>236145</v>
      </c>
      <c r="B628" s="24">
        <v>621677</v>
      </c>
      <c r="C628" s="25" t="s">
        <v>277</v>
      </c>
      <c r="D628" s="25" t="s">
        <v>372</v>
      </c>
      <c r="E628" s="24">
        <v>16</v>
      </c>
      <c r="F628" s="24">
        <v>3</v>
      </c>
      <c r="G628" s="24">
        <v>5</v>
      </c>
      <c r="H628" s="24">
        <v>1</v>
      </c>
      <c r="I628" s="24">
        <v>7</v>
      </c>
      <c r="J628" s="26">
        <v>2815822.84</v>
      </c>
    </row>
    <row r="629" spans="1:10" ht="20.100000000000001" customHeight="1">
      <c r="A629" s="24">
        <v>236147</v>
      </c>
      <c r="B629" s="24">
        <v>621677</v>
      </c>
      <c r="C629" s="25" t="s">
        <v>277</v>
      </c>
      <c r="D629" s="25" t="s">
        <v>372</v>
      </c>
      <c r="E629" s="24">
        <v>16</v>
      </c>
      <c r="F629" s="24">
        <v>3</v>
      </c>
      <c r="G629" s="24">
        <v>5</v>
      </c>
      <c r="H629" s="24">
        <v>1</v>
      </c>
      <c r="I629" s="24">
        <v>7</v>
      </c>
      <c r="J629" s="26">
        <v>863789.57</v>
      </c>
    </row>
    <row r="630" spans="1:10" ht="20.100000000000001" customHeight="1">
      <c r="A630" s="24">
        <v>231896</v>
      </c>
      <c r="B630" s="24">
        <v>13031</v>
      </c>
      <c r="C630" s="25" t="s">
        <v>266</v>
      </c>
      <c r="D630" s="25" t="s">
        <v>372</v>
      </c>
      <c r="E630" s="24">
        <v>16</v>
      </c>
      <c r="F630" s="24">
        <v>3</v>
      </c>
      <c r="G630" s="24">
        <v>5</v>
      </c>
      <c r="H630" s="24">
        <v>1</v>
      </c>
      <c r="I630" s="24">
        <v>7</v>
      </c>
      <c r="J630" s="26">
        <v>150011.72</v>
      </c>
    </row>
    <row r="631" spans="1:10" ht="20.100000000000001" customHeight="1">
      <c r="A631" s="24">
        <v>231897</v>
      </c>
      <c r="B631" s="24">
        <v>13031</v>
      </c>
      <c r="C631" s="25" t="s">
        <v>266</v>
      </c>
      <c r="D631" s="25" t="s">
        <v>372</v>
      </c>
      <c r="E631" s="24">
        <v>16</v>
      </c>
      <c r="F631" s="24">
        <v>3</v>
      </c>
      <c r="G631" s="24">
        <v>5</v>
      </c>
      <c r="H631" s="24">
        <v>1</v>
      </c>
      <c r="I631" s="24">
        <v>7</v>
      </c>
      <c r="J631" s="26">
        <v>279957.61</v>
      </c>
    </row>
    <row r="632" spans="1:10" ht="20.100000000000001" customHeight="1">
      <c r="A632" s="24">
        <v>264599</v>
      </c>
      <c r="B632" s="24">
        <v>13031</v>
      </c>
      <c r="C632" s="25" t="s">
        <v>266</v>
      </c>
      <c r="D632" s="25" t="s">
        <v>372</v>
      </c>
      <c r="E632" s="24">
        <v>16</v>
      </c>
      <c r="F632" s="24">
        <v>3</v>
      </c>
      <c r="G632" s="24">
        <v>5</v>
      </c>
      <c r="H632" s="24">
        <v>1</v>
      </c>
      <c r="I632" s="24">
        <v>7</v>
      </c>
      <c r="J632" s="26">
        <v>94566.18</v>
      </c>
    </row>
    <row r="633" spans="1:10" ht="20.100000000000001" customHeight="1">
      <c r="A633" s="24">
        <v>303735</v>
      </c>
      <c r="B633" s="24">
        <v>13031</v>
      </c>
      <c r="C633" s="25" t="s">
        <v>266</v>
      </c>
      <c r="D633" s="25" t="s">
        <v>372</v>
      </c>
      <c r="E633" s="24">
        <v>16</v>
      </c>
      <c r="F633" s="24">
        <v>3</v>
      </c>
      <c r="G633" s="24">
        <v>5</v>
      </c>
      <c r="H633" s="24">
        <v>1</v>
      </c>
      <c r="I633" s="24">
        <v>7</v>
      </c>
      <c r="J633" s="26">
        <v>419936.42</v>
      </c>
    </row>
    <row r="634" spans="1:10" ht="20.100000000000001" customHeight="1">
      <c r="A634" s="24">
        <v>307678</v>
      </c>
      <c r="B634" s="24">
        <v>13031</v>
      </c>
      <c r="C634" s="25" t="s">
        <v>266</v>
      </c>
      <c r="D634" s="25" t="s">
        <v>372</v>
      </c>
      <c r="E634" s="24">
        <v>16</v>
      </c>
      <c r="F634" s="24">
        <v>3</v>
      </c>
      <c r="G634" s="24">
        <v>5</v>
      </c>
      <c r="H634" s="24">
        <v>1</v>
      </c>
      <c r="I634" s="24">
        <v>7</v>
      </c>
      <c r="J634" s="26">
        <v>515575.54</v>
      </c>
    </row>
    <row r="635" spans="1:10" ht="20.100000000000001" customHeight="1">
      <c r="A635" s="24">
        <v>242500</v>
      </c>
      <c r="B635" s="24">
        <v>188922</v>
      </c>
      <c r="C635" s="25" t="s">
        <v>286</v>
      </c>
      <c r="D635" s="25" t="s">
        <v>372</v>
      </c>
      <c r="E635" s="24">
        <v>16</v>
      </c>
      <c r="F635" s="24">
        <v>3</v>
      </c>
      <c r="G635" s="24">
        <v>5</v>
      </c>
      <c r="H635" s="24">
        <v>1</v>
      </c>
      <c r="I635" s="24">
        <v>7</v>
      </c>
      <c r="J635" s="26">
        <v>663402.34</v>
      </c>
    </row>
    <row r="636" spans="1:10" ht="20.100000000000001" customHeight="1">
      <c r="A636" s="24">
        <v>249073</v>
      </c>
      <c r="B636" s="24">
        <v>622895</v>
      </c>
      <c r="C636" s="25" t="s">
        <v>293</v>
      </c>
      <c r="D636" s="25" t="s">
        <v>372</v>
      </c>
      <c r="E636" s="24">
        <v>16</v>
      </c>
      <c r="F636" s="24">
        <v>3</v>
      </c>
      <c r="G636" s="24">
        <v>5</v>
      </c>
      <c r="H636" s="24">
        <v>1</v>
      </c>
      <c r="I636" s="24">
        <v>7</v>
      </c>
      <c r="J636" s="26">
        <v>65761.23</v>
      </c>
    </row>
    <row r="637" spans="1:10" ht="20.100000000000001" customHeight="1">
      <c r="A637" s="24">
        <v>249079</v>
      </c>
      <c r="B637" s="24">
        <v>622895</v>
      </c>
      <c r="C637" s="25" t="s">
        <v>293</v>
      </c>
      <c r="D637" s="25" t="s">
        <v>372</v>
      </c>
      <c r="E637" s="24">
        <v>16</v>
      </c>
      <c r="F637" s="24">
        <v>3</v>
      </c>
      <c r="G637" s="24">
        <v>5</v>
      </c>
      <c r="H637" s="24">
        <v>1</v>
      </c>
      <c r="I637" s="24">
        <v>7</v>
      </c>
      <c r="J637" s="26">
        <v>86686.31</v>
      </c>
    </row>
    <row r="638" spans="1:10" ht="20.100000000000001" customHeight="1">
      <c r="A638" s="24">
        <v>249086</v>
      </c>
      <c r="B638" s="24">
        <v>622895</v>
      </c>
      <c r="C638" s="25" t="s">
        <v>293</v>
      </c>
      <c r="D638" s="25" t="s">
        <v>372</v>
      </c>
      <c r="E638" s="24">
        <v>16</v>
      </c>
      <c r="F638" s="24">
        <v>3</v>
      </c>
      <c r="G638" s="24">
        <v>5</v>
      </c>
      <c r="H638" s="24">
        <v>1</v>
      </c>
      <c r="I638" s="24">
        <v>7</v>
      </c>
      <c r="J638" s="26">
        <v>53778.720000000001</v>
      </c>
    </row>
    <row r="639" spans="1:10" ht="20.100000000000001" customHeight="1">
      <c r="A639" s="24">
        <v>249088</v>
      </c>
      <c r="B639" s="24">
        <v>622895</v>
      </c>
      <c r="C639" s="25" t="s">
        <v>293</v>
      </c>
      <c r="D639" s="25" t="s">
        <v>372</v>
      </c>
      <c r="E639" s="24">
        <v>16</v>
      </c>
      <c r="F639" s="24">
        <v>3</v>
      </c>
      <c r="G639" s="24">
        <v>5</v>
      </c>
      <c r="H639" s="24">
        <v>1</v>
      </c>
      <c r="I639" s="24">
        <v>7</v>
      </c>
      <c r="J639" s="26">
        <v>86686.31</v>
      </c>
    </row>
    <row r="640" spans="1:10" ht="20.100000000000001" customHeight="1">
      <c r="A640" s="24">
        <v>55882</v>
      </c>
      <c r="B640" s="24">
        <v>242964</v>
      </c>
      <c r="C640" s="25" t="s">
        <v>176</v>
      </c>
      <c r="D640" s="25" t="s">
        <v>379</v>
      </c>
      <c r="E640" s="24">
        <v>16</v>
      </c>
      <c r="F640" s="24">
        <v>3</v>
      </c>
      <c r="G640" s="24">
        <v>4</v>
      </c>
      <c r="H640" s="24">
        <v>3</v>
      </c>
      <c r="I640" s="24">
        <v>7</v>
      </c>
      <c r="J640" s="26">
        <v>4661.18</v>
      </c>
    </row>
    <row r="641" spans="1:10" ht="20.100000000000001" customHeight="1">
      <c r="A641" s="24">
        <v>180602</v>
      </c>
      <c r="B641" s="24">
        <v>315</v>
      </c>
      <c r="C641" s="25" t="s">
        <v>173</v>
      </c>
      <c r="D641" s="25" t="s">
        <v>374</v>
      </c>
      <c r="E641" s="24">
        <v>16</v>
      </c>
      <c r="F641" s="24">
        <v>3</v>
      </c>
      <c r="G641" s="24">
        <v>3</v>
      </c>
      <c r="H641" s="24">
        <v>5</v>
      </c>
      <c r="I641" s="24">
        <v>3</v>
      </c>
      <c r="J641" s="26">
        <v>1873086</v>
      </c>
    </row>
    <row r="642" spans="1:10" ht="20.100000000000001" customHeight="1">
      <c r="A642" s="24">
        <v>277389</v>
      </c>
      <c r="B642" s="24">
        <v>315</v>
      </c>
      <c r="C642" s="25" t="s">
        <v>173</v>
      </c>
      <c r="D642" s="25" t="s">
        <v>374</v>
      </c>
      <c r="E642" s="24">
        <v>16</v>
      </c>
      <c r="F642" s="24">
        <v>3</v>
      </c>
      <c r="G642" s="24">
        <v>3</v>
      </c>
      <c r="H642" s="24">
        <v>5</v>
      </c>
      <c r="I642" s="24">
        <v>3</v>
      </c>
      <c r="J642" s="26">
        <v>6810305</v>
      </c>
    </row>
    <row r="643" spans="1:10" ht="20.100000000000001" customHeight="1">
      <c r="A643" s="24">
        <v>308889</v>
      </c>
      <c r="B643" s="24">
        <v>315</v>
      </c>
      <c r="C643" s="25" t="s">
        <v>173</v>
      </c>
      <c r="D643" s="25" t="s">
        <v>374</v>
      </c>
      <c r="E643" s="24">
        <v>16</v>
      </c>
      <c r="F643" s="24">
        <v>3</v>
      </c>
      <c r="G643" s="24">
        <v>3</v>
      </c>
      <c r="H643" s="24">
        <v>5</v>
      </c>
      <c r="I643" s="24">
        <v>3</v>
      </c>
      <c r="J643" s="26">
        <v>1500000</v>
      </c>
    </row>
    <row r="644" spans="1:10" ht="20.100000000000001" customHeight="1">
      <c r="A644" s="24">
        <v>311752</v>
      </c>
      <c r="B644" s="24">
        <v>315</v>
      </c>
      <c r="C644" s="25" t="s">
        <v>173</v>
      </c>
      <c r="D644" s="25" t="s">
        <v>374</v>
      </c>
      <c r="E644" s="24">
        <v>16</v>
      </c>
      <c r="F644" s="24">
        <v>3</v>
      </c>
      <c r="G644" s="24">
        <v>3</v>
      </c>
      <c r="H644" s="24">
        <v>5</v>
      </c>
      <c r="I644" s="24">
        <v>3</v>
      </c>
      <c r="J644" s="26">
        <v>1500000</v>
      </c>
    </row>
    <row r="645" spans="1:10" ht="20.100000000000001" customHeight="1">
      <c r="A645" s="24">
        <v>313457</v>
      </c>
      <c r="B645" s="24">
        <v>315</v>
      </c>
      <c r="C645" s="25" t="s">
        <v>173</v>
      </c>
      <c r="D645" s="25" t="s">
        <v>374</v>
      </c>
      <c r="E645" s="24">
        <v>16</v>
      </c>
      <c r="F645" s="24">
        <v>3</v>
      </c>
      <c r="G645" s="24">
        <v>3</v>
      </c>
      <c r="H645" s="24">
        <v>5</v>
      </c>
      <c r="I645" s="24">
        <v>3</v>
      </c>
      <c r="J645" s="26">
        <v>2705728</v>
      </c>
    </row>
    <row r="646" spans="1:10" ht="20.100000000000001" customHeight="1">
      <c r="A646" s="24">
        <v>316392</v>
      </c>
      <c r="B646" s="24">
        <v>315</v>
      </c>
      <c r="C646" s="25" t="s">
        <v>173</v>
      </c>
      <c r="D646" s="25" t="s">
        <v>374</v>
      </c>
      <c r="E646" s="24">
        <v>16</v>
      </c>
      <c r="F646" s="24">
        <v>3</v>
      </c>
      <c r="G646" s="24">
        <v>3</v>
      </c>
      <c r="H646" s="24">
        <v>5</v>
      </c>
      <c r="I646" s="24">
        <v>3</v>
      </c>
      <c r="J646" s="26">
        <v>2814887</v>
      </c>
    </row>
    <row r="647" spans="1:10" ht="20.100000000000001" customHeight="1">
      <c r="A647" s="24">
        <v>319059</v>
      </c>
      <c r="B647" s="24">
        <v>315</v>
      </c>
      <c r="C647" s="25" t="s">
        <v>173</v>
      </c>
      <c r="D647" s="25" t="s">
        <v>374</v>
      </c>
      <c r="E647" s="24">
        <v>16</v>
      </c>
      <c r="F647" s="24">
        <v>3</v>
      </c>
      <c r="G647" s="24">
        <v>3</v>
      </c>
      <c r="H647" s="24">
        <v>5</v>
      </c>
      <c r="I647" s="24">
        <v>3</v>
      </c>
      <c r="J647" s="26">
        <v>1335977</v>
      </c>
    </row>
    <row r="648" spans="1:10" ht="20.100000000000001" customHeight="1">
      <c r="A648" s="24">
        <v>226679</v>
      </c>
      <c r="B648" s="24">
        <v>620809</v>
      </c>
      <c r="C648" s="25" t="s">
        <v>238</v>
      </c>
      <c r="D648" s="25" t="s">
        <v>372</v>
      </c>
      <c r="E648" s="24">
        <v>16</v>
      </c>
      <c r="F648" s="24">
        <v>3</v>
      </c>
      <c r="G648" s="24">
        <v>5</v>
      </c>
      <c r="H648" s="24">
        <v>1</v>
      </c>
      <c r="I648" s="24">
        <v>7</v>
      </c>
      <c r="J648" s="26">
        <v>30572.52</v>
      </c>
    </row>
    <row r="649" spans="1:10" ht="20.100000000000001" customHeight="1">
      <c r="A649" s="24">
        <v>226681</v>
      </c>
      <c r="B649" s="24">
        <v>620809</v>
      </c>
      <c r="C649" s="25" t="s">
        <v>238</v>
      </c>
      <c r="D649" s="25" t="s">
        <v>372</v>
      </c>
      <c r="E649" s="24">
        <v>16</v>
      </c>
      <c r="F649" s="24">
        <v>3</v>
      </c>
      <c r="G649" s="24">
        <v>5</v>
      </c>
      <c r="H649" s="24">
        <v>1</v>
      </c>
      <c r="I649" s="24">
        <v>7</v>
      </c>
      <c r="J649" s="26">
        <v>11695.99</v>
      </c>
    </row>
    <row r="650" spans="1:10" ht="20.100000000000001" customHeight="1">
      <c r="A650" s="24">
        <v>303617</v>
      </c>
      <c r="B650" s="24">
        <v>620809</v>
      </c>
      <c r="C650" s="25" t="s">
        <v>238</v>
      </c>
      <c r="D650" s="25" t="s">
        <v>372</v>
      </c>
      <c r="E650" s="24">
        <v>16</v>
      </c>
      <c r="F650" s="24">
        <v>3</v>
      </c>
      <c r="G650" s="24">
        <v>5</v>
      </c>
      <c r="H650" s="24">
        <v>1</v>
      </c>
      <c r="I650" s="24">
        <v>7</v>
      </c>
      <c r="J650" s="26">
        <v>45858.78</v>
      </c>
    </row>
    <row r="651" spans="1:10" ht="20.100000000000001" customHeight="1">
      <c r="A651" s="24">
        <v>303734</v>
      </c>
      <c r="B651" s="24">
        <v>620809</v>
      </c>
      <c r="C651" s="25" t="s">
        <v>238</v>
      </c>
      <c r="D651" s="25" t="s">
        <v>372</v>
      </c>
      <c r="E651" s="24">
        <v>16</v>
      </c>
      <c r="F651" s="24">
        <v>3</v>
      </c>
      <c r="G651" s="24">
        <v>5</v>
      </c>
      <c r="H651" s="24">
        <v>1</v>
      </c>
      <c r="I651" s="24">
        <v>7</v>
      </c>
      <c r="J651" s="26">
        <v>27901.63</v>
      </c>
    </row>
    <row r="652" spans="1:10" ht="20.100000000000001" customHeight="1">
      <c r="A652" s="24">
        <v>298610</v>
      </c>
      <c r="B652" s="24">
        <v>2910</v>
      </c>
      <c r="C652" s="25" t="s">
        <v>170</v>
      </c>
      <c r="D652" s="25" t="s">
        <v>375</v>
      </c>
      <c r="E652" s="24">
        <v>16</v>
      </c>
      <c r="F652" s="24">
        <v>3</v>
      </c>
      <c r="G652" s="24">
        <v>3</v>
      </c>
      <c r="H652" s="24">
        <v>4</v>
      </c>
      <c r="I652" s="24">
        <v>4</v>
      </c>
      <c r="J652" s="26">
        <v>27348</v>
      </c>
    </row>
    <row r="653" spans="1:10" ht="20.100000000000001" customHeight="1">
      <c r="A653" s="24">
        <v>226729</v>
      </c>
      <c r="B653" s="24">
        <v>529277</v>
      </c>
      <c r="C653" s="25" t="s">
        <v>129</v>
      </c>
      <c r="D653" s="25" t="s">
        <v>372</v>
      </c>
      <c r="E653" s="24">
        <v>16</v>
      </c>
      <c r="F653" s="24">
        <v>3</v>
      </c>
      <c r="G653" s="24">
        <v>5</v>
      </c>
      <c r="H653" s="24">
        <v>1</v>
      </c>
      <c r="I653" s="24">
        <v>7</v>
      </c>
      <c r="J653" s="26">
        <v>20441.09</v>
      </c>
    </row>
    <row r="654" spans="1:10" ht="20.100000000000001" customHeight="1">
      <c r="A654" s="24">
        <v>226776</v>
      </c>
      <c r="B654" s="24">
        <v>529277</v>
      </c>
      <c r="C654" s="25" t="s">
        <v>129</v>
      </c>
      <c r="D654" s="25" t="s">
        <v>372</v>
      </c>
      <c r="E654" s="24">
        <v>16</v>
      </c>
      <c r="F654" s="24">
        <v>3</v>
      </c>
      <c r="G654" s="24">
        <v>5</v>
      </c>
      <c r="H654" s="24">
        <v>1</v>
      </c>
      <c r="I654" s="24">
        <v>7</v>
      </c>
      <c r="J654" s="26">
        <v>16498.66</v>
      </c>
    </row>
    <row r="655" spans="1:10" ht="20.100000000000001" customHeight="1">
      <c r="A655" s="24">
        <v>229721</v>
      </c>
      <c r="B655" s="24">
        <v>529277</v>
      </c>
      <c r="C655" s="25" t="s">
        <v>129</v>
      </c>
      <c r="D655" s="25" t="s">
        <v>372</v>
      </c>
      <c r="E655" s="24">
        <v>16</v>
      </c>
      <c r="F655" s="24">
        <v>3</v>
      </c>
      <c r="G655" s="24">
        <v>5</v>
      </c>
      <c r="H655" s="24">
        <v>1</v>
      </c>
      <c r="I655" s="24">
        <v>7</v>
      </c>
      <c r="J655" s="26">
        <v>17883.88</v>
      </c>
    </row>
    <row r="656" spans="1:10" ht="20.100000000000001" customHeight="1">
      <c r="A656" s="24">
        <v>229728</v>
      </c>
      <c r="B656" s="24">
        <v>529277</v>
      </c>
      <c r="C656" s="25" t="s">
        <v>129</v>
      </c>
      <c r="D656" s="25" t="s">
        <v>372</v>
      </c>
      <c r="E656" s="24">
        <v>16</v>
      </c>
      <c r="F656" s="24">
        <v>3</v>
      </c>
      <c r="G656" s="24">
        <v>5</v>
      </c>
      <c r="H656" s="24">
        <v>1</v>
      </c>
      <c r="I656" s="24">
        <v>7</v>
      </c>
      <c r="J656" s="26">
        <v>2339.1999999999998</v>
      </c>
    </row>
    <row r="657" spans="1:10" ht="20.100000000000001" customHeight="1">
      <c r="A657" s="24">
        <v>303598</v>
      </c>
      <c r="B657" s="24">
        <v>529277</v>
      </c>
      <c r="C657" s="25" t="s">
        <v>129</v>
      </c>
      <c r="D657" s="25" t="s">
        <v>372</v>
      </c>
      <c r="E657" s="24">
        <v>16</v>
      </c>
      <c r="F657" s="24">
        <v>3</v>
      </c>
      <c r="G657" s="24">
        <v>5</v>
      </c>
      <c r="H657" s="24">
        <v>1</v>
      </c>
      <c r="I657" s="24">
        <v>7</v>
      </c>
      <c r="J657" s="26">
        <v>37052.29</v>
      </c>
    </row>
    <row r="658" spans="1:10" ht="20.100000000000001" customHeight="1">
      <c r="A658" s="24">
        <v>303614</v>
      </c>
      <c r="B658" s="24">
        <v>529277</v>
      </c>
      <c r="C658" s="25" t="s">
        <v>129</v>
      </c>
      <c r="D658" s="25" t="s">
        <v>372</v>
      </c>
      <c r="E658" s="24">
        <v>16</v>
      </c>
      <c r="F658" s="24">
        <v>3</v>
      </c>
      <c r="G658" s="24">
        <v>5</v>
      </c>
      <c r="H658" s="24">
        <v>1</v>
      </c>
      <c r="I658" s="24">
        <v>7</v>
      </c>
      <c r="J658" s="26">
        <v>40101.31</v>
      </c>
    </row>
    <row r="659" spans="1:10" ht="20.100000000000001" customHeight="1">
      <c r="A659" s="24">
        <v>303686</v>
      </c>
      <c r="B659" s="24">
        <v>529277</v>
      </c>
      <c r="C659" s="25" t="s">
        <v>129</v>
      </c>
      <c r="D659" s="25" t="s">
        <v>372</v>
      </c>
      <c r="E659" s="24">
        <v>16</v>
      </c>
      <c r="F659" s="24">
        <v>3</v>
      </c>
      <c r="G659" s="24">
        <v>5</v>
      </c>
      <c r="H659" s="24">
        <v>1</v>
      </c>
      <c r="I659" s="24">
        <v>7</v>
      </c>
      <c r="J659" s="26">
        <v>5580.33</v>
      </c>
    </row>
    <row r="660" spans="1:10" ht="20.100000000000001" customHeight="1">
      <c r="A660" s="24">
        <v>209654</v>
      </c>
      <c r="B660" s="24">
        <v>564612</v>
      </c>
      <c r="C660" s="25" t="s">
        <v>130</v>
      </c>
      <c r="D660" s="25" t="s">
        <v>372</v>
      </c>
      <c r="E660" s="24">
        <v>16</v>
      </c>
      <c r="F660" s="24">
        <v>3</v>
      </c>
      <c r="G660" s="24">
        <v>5</v>
      </c>
      <c r="H660" s="24">
        <v>1</v>
      </c>
      <c r="I660" s="24">
        <v>7</v>
      </c>
      <c r="J660" s="26">
        <v>205776.17</v>
      </c>
    </row>
    <row r="661" spans="1:10" ht="20.100000000000001" customHeight="1">
      <c r="A661" s="24">
        <v>209655</v>
      </c>
      <c r="B661" s="24">
        <v>564612</v>
      </c>
      <c r="C661" s="25" t="s">
        <v>130</v>
      </c>
      <c r="D661" s="25" t="s">
        <v>372</v>
      </c>
      <c r="E661" s="24">
        <v>16</v>
      </c>
      <c r="F661" s="24">
        <v>3</v>
      </c>
      <c r="G661" s="24">
        <v>5</v>
      </c>
      <c r="H661" s="24">
        <v>1</v>
      </c>
      <c r="I661" s="24">
        <v>7</v>
      </c>
      <c r="J661" s="26">
        <v>65994.63</v>
      </c>
    </row>
    <row r="662" spans="1:10" ht="20.100000000000001" customHeight="1">
      <c r="A662" s="24">
        <v>209675</v>
      </c>
      <c r="B662" s="24">
        <v>564612</v>
      </c>
      <c r="C662" s="25" t="s">
        <v>130</v>
      </c>
      <c r="D662" s="25" t="s">
        <v>372</v>
      </c>
      <c r="E662" s="24">
        <v>16</v>
      </c>
      <c r="F662" s="24">
        <v>3</v>
      </c>
      <c r="G662" s="24">
        <v>5</v>
      </c>
      <c r="H662" s="24">
        <v>1</v>
      </c>
      <c r="I662" s="24">
        <v>7</v>
      </c>
      <c r="J662" s="26">
        <v>205776.17</v>
      </c>
    </row>
    <row r="663" spans="1:10" ht="20.100000000000001" customHeight="1">
      <c r="A663" s="24">
        <v>209689</v>
      </c>
      <c r="B663" s="24">
        <v>564612</v>
      </c>
      <c r="C663" s="25" t="s">
        <v>130</v>
      </c>
      <c r="D663" s="25" t="s">
        <v>372</v>
      </c>
      <c r="E663" s="24">
        <v>16</v>
      </c>
      <c r="F663" s="24">
        <v>3</v>
      </c>
      <c r="G663" s="24">
        <v>5</v>
      </c>
      <c r="H663" s="24">
        <v>1</v>
      </c>
      <c r="I663" s="24">
        <v>7</v>
      </c>
      <c r="J663" s="26">
        <v>71535.520000000004</v>
      </c>
    </row>
    <row r="664" spans="1:10" ht="20.100000000000001" customHeight="1">
      <c r="A664" s="24">
        <v>216791</v>
      </c>
      <c r="B664" s="24">
        <v>564612</v>
      </c>
      <c r="C664" s="25" t="s">
        <v>130</v>
      </c>
      <c r="D664" s="25" t="s">
        <v>372</v>
      </c>
      <c r="E664" s="24">
        <v>16</v>
      </c>
      <c r="F664" s="24">
        <v>3</v>
      </c>
      <c r="G664" s="24">
        <v>5</v>
      </c>
      <c r="H664" s="24">
        <v>1</v>
      </c>
      <c r="I664" s="24">
        <v>7</v>
      </c>
      <c r="J664" s="26">
        <v>65994.63</v>
      </c>
    </row>
    <row r="665" spans="1:10" ht="20.100000000000001" customHeight="1">
      <c r="A665" s="24">
        <v>218288</v>
      </c>
      <c r="B665" s="24">
        <v>564612</v>
      </c>
      <c r="C665" s="25" t="s">
        <v>130</v>
      </c>
      <c r="D665" s="25" t="s">
        <v>372</v>
      </c>
      <c r="E665" s="24">
        <v>16</v>
      </c>
      <c r="F665" s="24">
        <v>3</v>
      </c>
      <c r="G665" s="24">
        <v>5</v>
      </c>
      <c r="H665" s="24">
        <v>1</v>
      </c>
      <c r="I665" s="24">
        <v>7</v>
      </c>
      <c r="J665" s="26">
        <v>205776.17</v>
      </c>
    </row>
    <row r="666" spans="1:10" ht="20.100000000000001" customHeight="1">
      <c r="A666" s="24">
        <v>218290</v>
      </c>
      <c r="B666" s="24">
        <v>564612</v>
      </c>
      <c r="C666" s="25" t="s">
        <v>130</v>
      </c>
      <c r="D666" s="25" t="s">
        <v>372</v>
      </c>
      <c r="E666" s="24">
        <v>16</v>
      </c>
      <c r="F666" s="24">
        <v>3</v>
      </c>
      <c r="G666" s="24">
        <v>5</v>
      </c>
      <c r="H666" s="24">
        <v>1</v>
      </c>
      <c r="I666" s="24">
        <v>7</v>
      </c>
      <c r="J666" s="26">
        <v>71535.520000000004</v>
      </c>
    </row>
    <row r="667" spans="1:10" ht="20.100000000000001" customHeight="1">
      <c r="A667" s="24">
        <v>221792</v>
      </c>
      <c r="B667" s="24">
        <v>564612</v>
      </c>
      <c r="C667" s="25" t="s">
        <v>130</v>
      </c>
      <c r="D667" s="25" t="s">
        <v>372</v>
      </c>
      <c r="E667" s="24">
        <v>16</v>
      </c>
      <c r="F667" s="24">
        <v>3</v>
      </c>
      <c r="G667" s="24">
        <v>5</v>
      </c>
      <c r="H667" s="24">
        <v>1</v>
      </c>
      <c r="I667" s="24">
        <v>7</v>
      </c>
      <c r="J667" s="26">
        <v>205776.17</v>
      </c>
    </row>
    <row r="668" spans="1:10" ht="20.100000000000001" customHeight="1">
      <c r="A668" s="24">
        <v>303637</v>
      </c>
      <c r="B668" s="24">
        <v>564612</v>
      </c>
      <c r="C668" s="25" t="s">
        <v>130</v>
      </c>
      <c r="D668" s="25" t="s">
        <v>372</v>
      </c>
      <c r="E668" s="24">
        <v>16</v>
      </c>
      <c r="F668" s="24">
        <v>3</v>
      </c>
      <c r="G668" s="24">
        <v>5</v>
      </c>
      <c r="H668" s="24">
        <v>1</v>
      </c>
      <c r="I668" s="24">
        <v>7</v>
      </c>
      <c r="J668" s="26">
        <v>148209.15</v>
      </c>
    </row>
    <row r="669" spans="1:10" ht="20.100000000000001" customHeight="1">
      <c r="A669" s="24">
        <v>303757</v>
      </c>
      <c r="B669" s="24">
        <v>564612</v>
      </c>
      <c r="C669" s="25" t="s">
        <v>130</v>
      </c>
      <c r="D669" s="25" t="s">
        <v>372</v>
      </c>
      <c r="E669" s="24">
        <v>16</v>
      </c>
      <c r="F669" s="24">
        <v>3</v>
      </c>
      <c r="G669" s="24">
        <v>5</v>
      </c>
      <c r="H669" s="24">
        <v>1</v>
      </c>
      <c r="I669" s="24">
        <v>7</v>
      </c>
      <c r="J669" s="26">
        <v>308664.26</v>
      </c>
    </row>
    <row r="670" spans="1:10" ht="20.100000000000001" customHeight="1">
      <c r="A670" s="24">
        <v>303777</v>
      </c>
      <c r="B670" s="24">
        <v>564612</v>
      </c>
      <c r="C670" s="25" t="s">
        <v>130</v>
      </c>
      <c r="D670" s="25" t="s">
        <v>372</v>
      </c>
      <c r="E670" s="24">
        <v>16</v>
      </c>
      <c r="F670" s="24">
        <v>3</v>
      </c>
      <c r="G670" s="24">
        <v>5</v>
      </c>
      <c r="H670" s="24">
        <v>1</v>
      </c>
      <c r="I670" s="24">
        <v>7</v>
      </c>
      <c r="J670" s="26">
        <v>308664.26</v>
      </c>
    </row>
    <row r="671" spans="1:10" ht="20.100000000000001" customHeight="1">
      <c r="A671" s="24">
        <v>303799</v>
      </c>
      <c r="B671" s="24">
        <v>564612</v>
      </c>
      <c r="C671" s="25" t="s">
        <v>130</v>
      </c>
      <c r="D671" s="25" t="s">
        <v>372</v>
      </c>
      <c r="E671" s="24">
        <v>16</v>
      </c>
      <c r="F671" s="24">
        <v>3</v>
      </c>
      <c r="G671" s="24">
        <v>5</v>
      </c>
      <c r="H671" s="24">
        <v>1</v>
      </c>
      <c r="I671" s="24">
        <v>7</v>
      </c>
      <c r="J671" s="26">
        <v>160405.26</v>
      </c>
    </row>
    <row r="672" spans="1:10" ht="20.100000000000001" customHeight="1">
      <c r="A672" s="24">
        <v>136411</v>
      </c>
      <c r="B672" s="24">
        <v>102472</v>
      </c>
      <c r="C672" s="25" t="s">
        <v>8</v>
      </c>
      <c r="D672" s="25" t="s">
        <v>365</v>
      </c>
      <c r="E672" s="24">
        <v>16</v>
      </c>
      <c r="F672" s="24">
        <v>3</v>
      </c>
      <c r="G672" s="24">
        <v>3</v>
      </c>
      <c r="H672" s="24">
        <v>4</v>
      </c>
      <c r="I672" s="24">
        <v>9</v>
      </c>
      <c r="J672" s="26">
        <v>1885520</v>
      </c>
    </row>
    <row r="673" spans="1:10" ht="20.100000000000001" customHeight="1">
      <c r="A673" s="24">
        <v>136411</v>
      </c>
      <c r="B673" s="24">
        <v>102472</v>
      </c>
      <c r="C673" s="25" t="s">
        <v>8</v>
      </c>
      <c r="D673" s="25" t="s">
        <v>365</v>
      </c>
      <c r="E673" s="24">
        <v>16</v>
      </c>
      <c r="F673" s="24">
        <v>1</v>
      </c>
      <c r="G673" s="24">
        <v>3</v>
      </c>
      <c r="H673" s="24">
        <v>4</v>
      </c>
      <c r="I673" s="24">
        <v>9</v>
      </c>
      <c r="J673" s="26">
        <v>904819</v>
      </c>
    </row>
    <row r="674" spans="1:10" ht="20.100000000000001" customHeight="1">
      <c r="A674" s="24">
        <v>227400</v>
      </c>
      <c r="B674" s="24">
        <v>621414</v>
      </c>
      <c r="C674" s="25" t="s">
        <v>249</v>
      </c>
      <c r="D674" s="25" t="s">
        <v>372</v>
      </c>
      <c r="E674" s="24">
        <v>16</v>
      </c>
      <c r="F674" s="24">
        <v>3</v>
      </c>
      <c r="G674" s="24">
        <v>5</v>
      </c>
      <c r="H674" s="24">
        <v>1</v>
      </c>
      <c r="I674" s="24">
        <v>7</v>
      </c>
      <c r="J674" s="26">
        <v>2815822.84</v>
      </c>
    </row>
    <row r="675" spans="1:10" ht="20.100000000000001" customHeight="1">
      <c r="A675" s="24">
        <v>227401</v>
      </c>
      <c r="B675" s="24">
        <v>621414</v>
      </c>
      <c r="C675" s="25" t="s">
        <v>249</v>
      </c>
      <c r="D675" s="25" t="s">
        <v>372</v>
      </c>
      <c r="E675" s="24">
        <v>16</v>
      </c>
      <c r="F675" s="24">
        <v>3</v>
      </c>
      <c r="G675" s="24">
        <v>5</v>
      </c>
      <c r="H675" s="24">
        <v>1</v>
      </c>
      <c r="I675" s="24">
        <v>7</v>
      </c>
      <c r="J675" s="26">
        <v>594506.34</v>
      </c>
    </row>
    <row r="676" spans="1:10" ht="20.100000000000001" customHeight="1">
      <c r="A676" s="24">
        <v>227402</v>
      </c>
      <c r="B676" s="24">
        <v>621414</v>
      </c>
      <c r="C676" s="25" t="s">
        <v>249</v>
      </c>
      <c r="D676" s="25" t="s">
        <v>372</v>
      </c>
      <c r="E676" s="24">
        <v>16</v>
      </c>
      <c r="F676" s="24">
        <v>3</v>
      </c>
      <c r="G676" s="24">
        <v>5</v>
      </c>
      <c r="H676" s="24">
        <v>1</v>
      </c>
      <c r="I676" s="24">
        <v>7</v>
      </c>
      <c r="J676" s="26">
        <v>722609.2</v>
      </c>
    </row>
    <row r="677" spans="1:10" ht="20.100000000000001" customHeight="1">
      <c r="A677" s="24">
        <v>227404</v>
      </c>
      <c r="B677" s="24">
        <v>621414</v>
      </c>
      <c r="C677" s="25" t="s">
        <v>249</v>
      </c>
      <c r="D677" s="25" t="s">
        <v>372</v>
      </c>
      <c r="E677" s="24">
        <v>16</v>
      </c>
      <c r="F677" s="24">
        <v>3</v>
      </c>
      <c r="G677" s="24">
        <v>5</v>
      </c>
      <c r="H677" s="24">
        <v>1</v>
      </c>
      <c r="I677" s="24">
        <v>7</v>
      </c>
      <c r="J677" s="26">
        <v>2815822.84</v>
      </c>
    </row>
    <row r="678" spans="1:10" ht="20.100000000000001" customHeight="1">
      <c r="A678" s="24">
        <v>236141</v>
      </c>
      <c r="B678" s="24">
        <v>621672</v>
      </c>
      <c r="C678" s="25" t="s">
        <v>249</v>
      </c>
      <c r="D678" s="25" t="s">
        <v>372</v>
      </c>
      <c r="E678" s="24">
        <v>16</v>
      </c>
      <c r="F678" s="24">
        <v>3</v>
      </c>
      <c r="G678" s="24">
        <v>5</v>
      </c>
      <c r="H678" s="24">
        <v>1</v>
      </c>
      <c r="I678" s="24">
        <v>7</v>
      </c>
      <c r="J678" s="26">
        <v>587686.80000000005</v>
      </c>
    </row>
    <row r="679" spans="1:10" ht="20.100000000000001" customHeight="1">
      <c r="A679" s="24">
        <v>242451</v>
      </c>
      <c r="B679" s="24">
        <v>621672</v>
      </c>
      <c r="C679" s="25" t="s">
        <v>249</v>
      </c>
      <c r="D679" s="25" t="s">
        <v>372</v>
      </c>
      <c r="E679" s="24">
        <v>16</v>
      </c>
      <c r="F679" s="24">
        <v>3</v>
      </c>
      <c r="G679" s="24">
        <v>5</v>
      </c>
      <c r="H679" s="24">
        <v>1</v>
      </c>
      <c r="I679" s="24">
        <v>7</v>
      </c>
      <c r="J679" s="26">
        <v>136429.81</v>
      </c>
    </row>
    <row r="680" spans="1:10" ht="20.100000000000001" customHeight="1">
      <c r="A680" s="24">
        <v>246735</v>
      </c>
      <c r="B680" s="24">
        <v>622500</v>
      </c>
      <c r="C680" s="25" t="s">
        <v>249</v>
      </c>
      <c r="D680" s="25" t="s">
        <v>372</v>
      </c>
      <c r="E680" s="24">
        <v>16</v>
      </c>
      <c r="F680" s="24">
        <v>3</v>
      </c>
      <c r="G680" s="24">
        <v>5</v>
      </c>
      <c r="H680" s="24">
        <v>1</v>
      </c>
      <c r="I680" s="24">
        <v>7</v>
      </c>
      <c r="J680" s="26">
        <v>663402.34</v>
      </c>
    </row>
    <row r="681" spans="1:10" ht="20.100000000000001" customHeight="1">
      <c r="A681" s="24">
        <v>246863</v>
      </c>
      <c r="B681" s="24">
        <v>622500</v>
      </c>
      <c r="C681" s="25" t="s">
        <v>249</v>
      </c>
      <c r="D681" s="25" t="s">
        <v>372</v>
      </c>
      <c r="E681" s="24">
        <v>16</v>
      </c>
      <c r="F681" s="24">
        <v>3</v>
      </c>
      <c r="G681" s="24">
        <v>5</v>
      </c>
      <c r="H681" s="24">
        <v>1</v>
      </c>
      <c r="I681" s="24">
        <v>7</v>
      </c>
      <c r="J681" s="26">
        <v>213860.98</v>
      </c>
    </row>
    <row r="682" spans="1:10" ht="20.100000000000001" customHeight="1">
      <c r="A682" s="24">
        <v>246868</v>
      </c>
      <c r="B682" s="24">
        <v>622497</v>
      </c>
      <c r="C682" s="25" t="s">
        <v>249</v>
      </c>
      <c r="D682" s="25" t="s">
        <v>372</v>
      </c>
      <c r="E682" s="24">
        <v>16</v>
      </c>
      <c r="F682" s="24">
        <v>3</v>
      </c>
      <c r="G682" s="24">
        <v>5</v>
      </c>
      <c r="H682" s="24">
        <v>1</v>
      </c>
      <c r="I682" s="24">
        <v>7</v>
      </c>
      <c r="J682" s="26">
        <v>40577.629999999997</v>
      </c>
    </row>
    <row r="683" spans="1:10" ht="20.100000000000001" customHeight="1">
      <c r="A683" s="24">
        <v>246872</v>
      </c>
      <c r="B683" s="24">
        <v>622497</v>
      </c>
      <c r="C683" s="25" t="s">
        <v>249</v>
      </c>
      <c r="D683" s="25" t="s">
        <v>372</v>
      </c>
      <c r="E683" s="24">
        <v>16</v>
      </c>
      <c r="F683" s="24">
        <v>3</v>
      </c>
      <c r="G683" s="24">
        <v>5</v>
      </c>
      <c r="H683" s="24">
        <v>1</v>
      </c>
      <c r="I683" s="24">
        <v>7</v>
      </c>
      <c r="J683" s="26">
        <v>64862.76</v>
      </c>
    </row>
    <row r="684" spans="1:10" ht="20.100000000000001" customHeight="1">
      <c r="A684" s="24">
        <v>249067</v>
      </c>
      <c r="B684" s="24">
        <v>622896</v>
      </c>
      <c r="C684" s="25" t="s">
        <v>249</v>
      </c>
      <c r="D684" s="25" t="s">
        <v>372</v>
      </c>
      <c r="E684" s="24">
        <v>16</v>
      </c>
      <c r="F684" s="24">
        <v>3</v>
      </c>
      <c r="G684" s="24">
        <v>5</v>
      </c>
      <c r="H684" s="24">
        <v>1</v>
      </c>
      <c r="I684" s="24">
        <v>7</v>
      </c>
      <c r="J684" s="26">
        <v>64343.19</v>
      </c>
    </row>
    <row r="685" spans="1:10" ht="20.100000000000001" customHeight="1">
      <c r="A685" s="24">
        <v>249072</v>
      </c>
      <c r="B685" s="24">
        <v>622889</v>
      </c>
      <c r="C685" s="25" t="s">
        <v>249</v>
      </c>
      <c r="D685" s="25" t="s">
        <v>372</v>
      </c>
      <c r="E685" s="24">
        <v>16</v>
      </c>
      <c r="F685" s="24">
        <v>3</v>
      </c>
      <c r="G685" s="24">
        <v>5</v>
      </c>
      <c r="H685" s="24">
        <v>1</v>
      </c>
      <c r="I685" s="24">
        <v>7</v>
      </c>
      <c r="J685" s="26">
        <v>77720.160000000003</v>
      </c>
    </row>
    <row r="686" spans="1:10" ht="20.100000000000001" customHeight="1">
      <c r="A686" s="24">
        <v>249081</v>
      </c>
      <c r="B686" s="24">
        <v>622896</v>
      </c>
      <c r="C686" s="25" t="s">
        <v>249</v>
      </c>
      <c r="D686" s="25" t="s">
        <v>372</v>
      </c>
      <c r="E686" s="24">
        <v>16</v>
      </c>
      <c r="F686" s="24">
        <v>3</v>
      </c>
      <c r="G686" s="24">
        <v>5</v>
      </c>
      <c r="H686" s="24">
        <v>1</v>
      </c>
      <c r="I686" s="24">
        <v>7</v>
      </c>
      <c r="J686" s="26">
        <v>45288.1</v>
      </c>
    </row>
    <row r="687" spans="1:10" ht="20.100000000000001" customHeight="1">
      <c r="A687" s="24">
        <v>249083</v>
      </c>
      <c r="B687" s="24">
        <v>622896</v>
      </c>
      <c r="C687" s="25" t="s">
        <v>249</v>
      </c>
      <c r="D687" s="25" t="s">
        <v>372</v>
      </c>
      <c r="E687" s="24">
        <v>16</v>
      </c>
      <c r="F687" s="24">
        <v>3</v>
      </c>
      <c r="G687" s="24">
        <v>5</v>
      </c>
      <c r="H687" s="24">
        <v>1</v>
      </c>
      <c r="I687" s="24">
        <v>7</v>
      </c>
      <c r="J687" s="26">
        <v>64343.19</v>
      </c>
    </row>
    <row r="688" spans="1:10" ht="20.100000000000001" customHeight="1">
      <c r="A688" s="24">
        <v>249085</v>
      </c>
      <c r="B688" s="24">
        <v>622896</v>
      </c>
      <c r="C688" s="25" t="s">
        <v>249</v>
      </c>
      <c r="D688" s="25" t="s">
        <v>372</v>
      </c>
      <c r="E688" s="24">
        <v>16</v>
      </c>
      <c r="F688" s="24">
        <v>3</v>
      </c>
      <c r="G688" s="24">
        <v>5</v>
      </c>
      <c r="H688" s="24">
        <v>1</v>
      </c>
      <c r="I688" s="24">
        <v>7</v>
      </c>
      <c r="J688" s="26">
        <v>38002.14</v>
      </c>
    </row>
    <row r="689" spans="1:10" ht="20.100000000000001" customHeight="1">
      <c r="A689" s="24">
        <v>249089</v>
      </c>
      <c r="B689" s="24">
        <v>622889</v>
      </c>
      <c r="C689" s="25" t="s">
        <v>249</v>
      </c>
      <c r="D689" s="25" t="s">
        <v>372</v>
      </c>
      <c r="E689" s="24">
        <v>16</v>
      </c>
      <c r="F689" s="24">
        <v>3</v>
      </c>
      <c r="G689" s="24">
        <v>5</v>
      </c>
      <c r="H689" s="24">
        <v>1</v>
      </c>
      <c r="I689" s="24">
        <v>7</v>
      </c>
      <c r="J689" s="26">
        <v>123531.39</v>
      </c>
    </row>
    <row r="690" spans="1:10" ht="20.100000000000001" customHeight="1">
      <c r="A690" s="24">
        <v>281979</v>
      </c>
      <c r="B690" s="24">
        <v>625002</v>
      </c>
      <c r="C690" s="25" t="s">
        <v>249</v>
      </c>
      <c r="D690" s="25" t="s">
        <v>372</v>
      </c>
      <c r="E690" s="24">
        <v>16</v>
      </c>
      <c r="F690" s="24">
        <v>3</v>
      </c>
      <c r="G690" s="24">
        <v>5</v>
      </c>
      <c r="H690" s="24">
        <v>1</v>
      </c>
      <c r="I690" s="24">
        <v>7</v>
      </c>
      <c r="J690" s="26">
        <v>37249.89</v>
      </c>
    </row>
    <row r="691" spans="1:10" ht="20.100000000000001" customHeight="1">
      <c r="A691" s="24">
        <v>281981</v>
      </c>
      <c r="B691" s="24">
        <v>625002</v>
      </c>
      <c r="C691" s="25" t="s">
        <v>249</v>
      </c>
      <c r="D691" s="25" t="s">
        <v>372</v>
      </c>
      <c r="E691" s="24">
        <v>16</v>
      </c>
      <c r="F691" s="24">
        <v>3</v>
      </c>
      <c r="G691" s="24">
        <v>5</v>
      </c>
      <c r="H691" s="24">
        <v>1</v>
      </c>
      <c r="I691" s="24">
        <v>7</v>
      </c>
      <c r="J691" s="26">
        <v>35619.83</v>
      </c>
    </row>
    <row r="692" spans="1:10" ht="20.100000000000001" customHeight="1">
      <c r="A692" s="24">
        <v>286673</v>
      </c>
      <c r="B692" s="24">
        <v>625002</v>
      </c>
      <c r="C692" s="25" t="s">
        <v>249</v>
      </c>
      <c r="D692" s="25" t="s">
        <v>372</v>
      </c>
      <c r="E692" s="24">
        <v>16</v>
      </c>
      <c r="F692" s="24">
        <v>3</v>
      </c>
      <c r="G692" s="24">
        <v>5</v>
      </c>
      <c r="H692" s="24">
        <v>1</v>
      </c>
      <c r="I692" s="24">
        <v>7</v>
      </c>
      <c r="J692" s="26">
        <v>57109.69</v>
      </c>
    </row>
    <row r="693" spans="1:10" ht="20.100000000000001" customHeight="1">
      <c r="A693" s="24">
        <v>286676</v>
      </c>
      <c r="B693" s="24">
        <v>625002</v>
      </c>
      <c r="C693" s="25" t="s">
        <v>249</v>
      </c>
      <c r="D693" s="25" t="s">
        <v>372</v>
      </c>
      <c r="E693" s="24">
        <v>16</v>
      </c>
      <c r="F693" s="24">
        <v>3</v>
      </c>
      <c r="G693" s="24">
        <v>5</v>
      </c>
      <c r="H693" s="24">
        <v>1</v>
      </c>
      <c r="I693" s="24">
        <v>7</v>
      </c>
      <c r="J693" s="26">
        <v>57109.69</v>
      </c>
    </row>
    <row r="694" spans="1:10" ht="20.100000000000001" customHeight="1">
      <c r="A694" s="24">
        <v>303646</v>
      </c>
      <c r="B694" s="24">
        <v>622896</v>
      </c>
      <c r="C694" s="25" t="s">
        <v>249</v>
      </c>
      <c r="D694" s="25" t="s">
        <v>372</v>
      </c>
      <c r="E694" s="24">
        <v>16</v>
      </c>
      <c r="F694" s="24">
        <v>3</v>
      </c>
      <c r="G694" s="24">
        <v>5</v>
      </c>
      <c r="H694" s="24">
        <v>1</v>
      </c>
      <c r="I694" s="24">
        <v>7</v>
      </c>
      <c r="J694" s="26">
        <v>96514.79</v>
      </c>
    </row>
    <row r="695" spans="1:10" ht="20.100000000000001" customHeight="1">
      <c r="A695" s="24">
        <v>303648</v>
      </c>
      <c r="B695" s="24">
        <v>622896</v>
      </c>
      <c r="C695" s="25" t="s">
        <v>249</v>
      </c>
      <c r="D695" s="25" t="s">
        <v>372</v>
      </c>
      <c r="E695" s="24">
        <v>16</v>
      </c>
      <c r="F695" s="24">
        <v>3</v>
      </c>
      <c r="G695" s="24">
        <v>5</v>
      </c>
      <c r="H695" s="24">
        <v>1</v>
      </c>
      <c r="I695" s="24">
        <v>7</v>
      </c>
      <c r="J695" s="26">
        <v>76004.28</v>
      </c>
    </row>
    <row r="696" spans="1:10" ht="20.100000000000001" customHeight="1">
      <c r="A696" s="24">
        <v>303696</v>
      </c>
      <c r="B696" s="24">
        <v>622497</v>
      </c>
      <c r="C696" s="25" t="s">
        <v>249</v>
      </c>
      <c r="D696" s="25" t="s">
        <v>372</v>
      </c>
      <c r="E696" s="24">
        <v>16</v>
      </c>
      <c r="F696" s="24">
        <v>3</v>
      </c>
      <c r="G696" s="24">
        <v>5</v>
      </c>
      <c r="H696" s="24">
        <v>1</v>
      </c>
      <c r="I696" s="24">
        <v>7</v>
      </c>
      <c r="J696" s="26">
        <v>97294.14</v>
      </c>
    </row>
    <row r="697" spans="1:10" ht="20.100000000000001" customHeight="1">
      <c r="A697" s="24">
        <v>303750</v>
      </c>
      <c r="B697" s="24">
        <v>622497</v>
      </c>
      <c r="C697" s="25" t="s">
        <v>249</v>
      </c>
      <c r="D697" s="25" t="s">
        <v>372</v>
      </c>
      <c r="E697" s="24">
        <v>16</v>
      </c>
      <c r="F697" s="24">
        <v>3</v>
      </c>
      <c r="G697" s="24">
        <v>5</v>
      </c>
      <c r="H697" s="24">
        <v>1</v>
      </c>
      <c r="I697" s="24">
        <v>7</v>
      </c>
      <c r="J697" s="26">
        <v>81155.27</v>
      </c>
    </row>
    <row r="698" spans="1:10" ht="20.100000000000001" customHeight="1">
      <c r="A698" s="24">
        <v>303759</v>
      </c>
      <c r="B698" s="24">
        <v>622896</v>
      </c>
      <c r="C698" s="25" t="s">
        <v>249</v>
      </c>
      <c r="D698" s="25" t="s">
        <v>372</v>
      </c>
      <c r="E698" s="24">
        <v>16</v>
      </c>
      <c r="F698" s="24">
        <v>3</v>
      </c>
      <c r="G698" s="24">
        <v>5</v>
      </c>
      <c r="H698" s="24">
        <v>1</v>
      </c>
      <c r="I698" s="24">
        <v>7</v>
      </c>
      <c r="J698" s="26">
        <v>90576.19</v>
      </c>
    </row>
    <row r="699" spans="1:10" ht="20.100000000000001" customHeight="1">
      <c r="A699" s="24">
        <v>303778</v>
      </c>
      <c r="B699" s="24">
        <v>622889</v>
      </c>
      <c r="C699" s="25" t="s">
        <v>249</v>
      </c>
      <c r="D699" s="25" t="s">
        <v>372</v>
      </c>
      <c r="E699" s="24">
        <v>16</v>
      </c>
      <c r="F699" s="24">
        <v>3</v>
      </c>
      <c r="G699" s="24">
        <v>5</v>
      </c>
      <c r="H699" s="24">
        <v>1</v>
      </c>
      <c r="I699" s="24">
        <v>7</v>
      </c>
      <c r="J699" s="26">
        <v>185297.09</v>
      </c>
    </row>
    <row r="700" spans="1:10" ht="20.100000000000001" customHeight="1">
      <c r="A700" s="24">
        <v>303781</v>
      </c>
      <c r="B700" s="24">
        <v>622896</v>
      </c>
      <c r="C700" s="25" t="s">
        <v>249</v>
      </c>
      <c r="D700" s="25" t="s">
        <v>372</v>
      </c>
      <c r="E700" s="24">
        <v>16</v>
      </c>
      <c r="F700" s="24">
        <v>3</v>
      </c>
      <c r="G700" s="24">
        <v>5</v>
      </c>
      <c r="H700" s="24">
        <v>1</v>
      </c>
      <c r="I700" s="24">
        <v>7</v>
      </c>
      <c r="J700" s="26">
        <v>96514.79</v>
      </c>
    </row>
    <row r="701" spans="1:10" ht="20.100000000000001" customHeight="1">
      <c r="A701" s="24">
        <v>303794</v>
      </c>
      <c r="B701" s="24">
        <v>622889</v>
      </c>
      <c r="C701" s="25" t="s">
        <v>249</v>
      </c>
      <c r="D701" s="25" t="s">
        <v>372</v>
      </c>
      <c r="E701" s="24">
        <v>16</v>
      </c>
      <c r="F701" s="24">
        <v>3</v>
      </c>
      <c r="G701" s="24">
        <v>5</v>
      </c>
      <c r="H701" s="24">
        <v>1</v>
      </c>
      <c r="I701" s="24">
        <v>7</v>
      </c>
      <c r="J701" s="26">
        <v>155440.32000000001</v>
      </c>
    </row>
    <row r="702" spans="1:10" ht="20.100000000000001" customHeight="1">
      <c r="A702" s="24">
        <v>307651</v>
      </c>
      <c r="B702" s="24">
        <v>622500</v>
      </c>
      <c r="C702" s="25" t="s">
        <v>249</v>
      </c>
      <c r="D702" s="25" t="s">
        <v>372</v>
      </c>
      <c r="E702" s="24">
        <v>16</v>
      </c>
      <c r="F702" s="24">
        <v>3</v>
      </c>
      <c r="G702" s="24">
        <v>5</v>
      </c>
      <c r="H702" s="24">
        <v>1</v>
      </c>
      <c r="I702" s="24">
        <v>7</v>
      </c>
      <c r="J702" s="26">
        <v>995103.51</v>
      </c>
    </row>
    <row r="703" spans="1:10" ht="20.100000000000001" customHeight="1">
      <c r="A703" s="24">
        <v>307653</v>
      </c>
      <c r="B703" s="24">
        <v>622500</v>
      </c>
      <c r="C703" s="25" t="s">
        <v>249</v>
      </c>
      <c r="D703" s="25" t="s">
        <v>372</v>
      </c>
      <c r="E703" s="24">
        <v>16</v>
      </c>
      <c r="F703" s="24">
        <v>3</v>
      </c>
      <c r="G703" s="24">
        <v>5</v>
      </c>
      <c r="H703" s="24">
        <v>1</v>
      </c>
      <c r="I703" s="24">
        <v>7</v>
      </c>
      <c r="J703" s="26">
        <v>672134.51</v>
      </c>
    </row>
    <row r="704" spans="1:10" ht="20.100000000000001" customHeight="1">
      <c r="A704" s="24">
        <v>309535</v>
      </c>
      <c r="B704" s="24">
        <v>625002</v>
      </c>
      <c r="C704" s="25" t="s">
        <v>249</v>
      </c>
      <c r="D704" s="25" t="s">
        <v>372</v>
      </c>
      <c r="E704" s="24">
        <v>16</v>
      </c>
      <c r="F704" s="24">
        <v>3</v>
      </c>
      <c r="G704" s="24">
        <v>5</v>
      </c>
      <c r="H704" s="24">
        <v>1</v>
      </c>
      <c r="I704" s="24">
        <v>7</v>
      </c>
      <c r="J704" s="26">
        <v>74499.789999999994</v>
      </c>
    </row>
    <row r="705" spans="1:10" ht="20.100000000000001" customHeight="1">
      <c r="A705" s="24">
        <v>309547</v>
      </c>
      <c r="B705" s="24">
        <v>625002</v>
      </c>
      <c r="C705" s="25" t="s">
        <v>249</v>
      </c>
      <c r="D705" s="25" t="s">
        <v>372</v>
      </c>
      <c r="E705" s="24">
        <v>16</v>
      </c>
      <c r="F705" s="24">
        <v>3</v>
      </c>
      <c r="G705" s="24">
        <v>5</v>
      </c>
      <c r="H705" s="24">
        <v>1</v>
      </c>
      <c r="I705" s="24">
        <v>7</v>
      </c>
      <c r="J705" s="26">
        <v>71239.66</v>
      </c>
    </row>
    <row r="706" spans="1:10" ht="20.100000000000001" customHeight="1">
      <c r="A706" s="24">
        <v>309559</v>
      </c>
      <c r="B706" s="24">
        <v>625002</v>
      </c>
      <c r="C706" s="25" t="s">
        <v>249</v>
      </c>
      <c r="D706" s="25" t="s">
        <v>372</v>
      </c>
      <c r="E706" s="24">
        <v>16</v>
      </c>
      <c r="F706" s="24">
        <v>3</v>
      </c>
      <c r="G706" s="24">
        <v>5</v>
      </c>
      <c r="H706" s="24">
        <v>1</v>
      </c>
      <c r="I706" s="24">
        <v>7</v>
      </c>
      <c r="J706" s="26">
        <v>85664.54</v>
      </c>
    </row>
    <row r="707" spans="1:10" ht="20.100000000000001" customHeight="1">
      <c r="A707" s="24">
        <v>309560</v>
      </c>
      <c r="B707" s="24">
        <v>625002</v>
      </c>
      <c r="C707" s="25" t="s">
        <v>249</v>
      </c>
      <c r="D707" s="25" t="s">
        <v>372</v>
      </c>
      <c r="E707" s="24">
        <v>16</v>
      </c>
      <c r="F707" s="24">
        <v>3</v>
      </c>
      <c r="G707" s="24">
        <v>5</v>
      </c>
      <c r="H707" s="24">
        <v>1</v>
      </c>
      <c r="I707" s="24">
        <v>7</v>
      </c>
      <c r="J707" s="26">
        <v>85664.54</v>
      </c>
    </row>
    <row r="708" spans="1:10" ht="20.100000000000001" customHeight="1">
      <c r="A708" s="24">
        <v>226753</v>
      </c>
      <c r="B708" s="24">
        <v>331655</v>
      </c>
      <c r="C708" s="25" t="s">
        <v>111</v>
      </c>
      <c r="D708" s="25" t="s">
        <v>372</v>
      </c>
      <c r="E708" s="24">
        <v>16</v>
      </c>
      <c r="F708" s="24">
        <v>3</v>
      </c>
      <c r="G708" s="24">
        <v>5</v>
      </c>
      <c r="H708" s="24">
        <v>1</v>
      </c>
      <c r="I708" s="24">
        <v>7</v>
      </c>
      <c r="J708" s="26">
        <v>12859.46</v>
      </c>
    </row>
    <row r="709" spans="1:10" ht="20.100000000000001" customHeight="1">
      <c r="A709" s="24">
        <v>226779</v>
      </c>
      <c r="B709" s="24">
        <v>331655</v>
      </c>
      <c r="C709" s="25" t="s">
        <v>111</v>
      </c>
      <c r="D709" s="25" t="s">
        <v>372</v>
      </c>
      <c r="E709" s="24">
        <v>16</v>
      </c>
      <c r="F709" s="24">
        <v>3</v>
      </c>
      <c r="G709" s="24">
        <v>5</v>
      </c>
      <c r="H709" s="24">
        <v>1</v>
      </c>
      <c r="I709" s="24">
        <v>7</v>
      </c>
      <c r="J709" s="26">
        <v>11006.81</v>
      </c>
    </row>
    <row r="710" spans="1:10" ht="20.100000000000001" customHeight="1">
      <c r="A710" s="24">
        <v>229727</v>
      </c>
      <c r="B710" s="24">
        <v>331655</v>
      </c>
      <c r="C710" s="25" t="s">
        <v>111</v>
      </c>
      <c r="D710" s="25" t="s">
        <v>372</v>
      </c>
      <c r="E710" s="24">
        <v>16</v>
      </c>
      <c r="F710" s="24">
        <v>3</v>
      </c>
      <c r="G710" s="24">
        <v>5</v>
      </c>
      <c r="H710" s="24">
        <v>1</v>
      </c>
      <c r="I710" s="24">
        <v>7</v>
      </c>
      <c r="J710" s="26">
        <v>24219.98</v>
      </c>
    </row>
    <row r="711" spans="1:10" ht="20.100000000000001" customHeight="1">
      <c r="A711" s="24">
        <v>303597</v>
      </c>
      <c r="B711" s="24">
        <v>331655</v>
      </c>
      <c r="C711" s="25" t="s">
        <v>111</v>
      </c>
      <c r="D711" s="25" t="s">
        <v>372</v>
      </c>
      <c r="E711" s="24">
        <v>16</v>
      </c>
      <c r="F711" s="24">
        <v>3</v>
      </c>
      <c r="G711" s="24">
        <v>5</v>
      </c>
      <c r="H711" s="24">
        <v>1</v>
      </c>
      <c r="I711" s="24">
        <v>7</v>
      </c>
      <c r="J711" s="26">
        <v>48439.96</v>
      </c>
    </row>
    <row r="712" spans="1:10" ht="20.100000000000001" customHeight="1">
      <c r="A712" s="24">
        <v>148816</v>
      </c>
      <c r="B712" s="24">
        <v>8608</v>
      </c>
      <c r="C712" s="25" t="s">
        <v>187</v>
      </c>
      <c r="D712" s="25" t="s">
        <v>373</v>
      </c>
      <c r="E712" s="24">
        <v>16</v>
      </c>
      <c r="F712" s="24">
        <v>3</v>
      </c>
      <c r="G712" s="24">
        <v>5</v>
      </c>
      <c r="H712" s="24">
        <v>1</v>
      </c>
      <c r="I712" s="24">
        <v>7</v>
      </c>
      <c r="J712" s="26">
        <v>640000</v>
      </c>
    </row>
    <row r="713" spans="1:10" ht="20.100000000000001" customHeight="1">
      <c r="A713" s="24">
        <v>148804</v>
      </c>
      <c r="B713" s="24">
        <v>7870</v>
      </c>
      <c r="C713" s="25" t="s">
        <v>185</v>
      </c>
      <c r="D713" s="25" t="s">
        <v>373</v>
      </c>
      <c r="E713" s="24">
        <v>16</v>
      </c>
      <c r="F713" s="24">
        <v>3</v>
      </c>
      <c r="G713" s="24">
        <v>5</v>
      </c>
      <c r="H713" s="24">
        <v>1</v>
      </c>
      <c r="I713" s="24">
        <v>7</v>
      </c>
      <c r="J713" s="26">
        <v>700000</v>
      </c>
    </row>
    <row r="714" spans="1:10" ht="20.100000000000001" customHeight="1">
      <c r="A714" s="24">
        <v>148788</v>
      </c>
      <c r="B714" s="24">
        <v>7869</v>
      </c>
      <c r="C714" s="25" t="s">
        <v>180</v>
      </c>
      <c r="D714" s="25" t="s">
        <v>373</v>
      </c>
      <c r="E714" s="24">
        <v>16</v>
      </c>
      <c r="F714" s="24">
        <v>3</v>
      </c>
      <c r="G714" s="24">
        <v>5</v>
      </c>
      <c r="H714" s="24">
        <v>1</v>
      </c>
      <c r="I714" s="24">
        <v>7</v>
      </c>
      <c r="J714" s="26">
        <v>700000</v>
      </c>
    </row>
    <row r="715" spans="1:10" ht="20.100000000000001" customHeight="1">
      <c r="A715" s="24">
        <v>148807</v>
      </c>
      <c r="B715" s="24">
        <v>9637</v>
      </c>
      <c r="C715" s="25" t="s">
        <v>186</v>
      </c>
      <c r="D715" s="25" t="s">
        <v>373</v>
      </c>
      <c r="E715" s="24">
        <v>16</v>
      </c>
      <c r="F715" s="24">
        <v>3</v>
      </c>
      <c r="G715" s="24">
        <v>5</v>
      </c>
      <c r="H715" s="24">
        <v>1</v>
      </c>
      <c r="I715" s="24">
        <v>7</v>
      </c>
      <c r="J715" s="26">
        <v>620000</v>
      </c>
    </row>
    <row r="716" spans="1:10" ht="20.100000000000001" customHeight="1">
      <c r="A716" s="24">
        <v>332583</v>
      </c>
      <c r="B716" s="24">
        <v>9637</v>
      </c>
      <c r="C716" s="25" t="s">
        <v>186</v>
      </c>
      <c r="D716" s="25" t="s">
        <v>373</v>
      </c>
      <c r="E716" s="24">
        <v>16</v>
      </c>
      <c r="F716" s="24">
        <v>3</v>
      </c>
      <c r="G716" s="24">
        <v>5</v>
      </c>
      <c r="H716" s="24">
        <v>1</v>
      </c>
      <c r="I716" s="24">
        <v>7</v>
      </c>
      <c r="J716" s="26">
        <v>2490280</v>
      </c>
    </row>
    <row r="717" spans="1:10" ht="20.100000000000001" customHeight="1">
      <c r="A717" s="24">
        <v>148779</v>
      </c>
      <c r="B717" s="24">
        <v>7895</v>
      </c>
      <c r="C717" s="25" t="s">
        <v>179</v>
      </c>
      <c r="D717" s="25" t="s">
        <v>373</v>
      </c>
      <c r="E717" s="24">
        <v>16</v>
      </c>
      <c r="F717" s="24">
        <v>3</v>
      </c>
      <c r="G717" s="24">
        <v>5</v>
      </c>
      <c r="H717" s="24">
        <v>1</v>
      </c>
      <c r="I717" s="24">
        <v>7</v>
      </c>
      <c r="J717" s="26">
        <v>1100000</v>
      </c>
    </row>
    <row r="718" spans="1:10" ht="20.100000000000001" customHeight="1">
      <c r="A718" s="24">
        <v>148794</v>
      </c>
      <c r="B718" s="24">
        <v>9114</v>
      </c>
      <c r="C718" s="25" t="s">
        <v>182</v>
      </c>
      <c r="D718" s="25" t="s">
        <v>373</v>
      </c>
      <c r="E718" s="24">
        <v>16</v>
      </c>
      <c r="F718" s="24">
        <v>3</v>
      </c>
      <c r="G718" s="24">
        <v>5</v>
      </c>
      <c r="H718" s="24">
        <v>1</v>
      </c>
      <c r="I718" s="24">
        <v>7</v>
      </c>
      <c r="J718" s="26">
        <v>1440000</v>
      </c>
    </row>
    <row r="719" spans="1:10" ht="20.100000000000001" customHeight="1">
      <c r="A719" s="24">
        <v>148802</v>
      </c>
      <c r="B719" s="24">
        <v>12457</v>
      </c>
      <c r="C719" s="25" t="s">
        <v>184</v>
      </c>
      <c r="D719" s="25" t="s">
        <v>373</v>
      </c>
      <c r="E719" s="24">
        <v>16</v>
      </c>
      <c r="F719" s="24">
        <v>3</v>
      </c>
      <c r="G719" s="24">
        <v>5</v>
      </c>
      <c r="H719" s="24">
        <v>1</v>
      </c>
      <c r="I719" s="24">
        <v>7</v>
      </c>
      <c r="J719" s="26">
        <v>782000</v>
      </c>
    </row>
    <row r="720" spans="1:10" ht="20.100000000000001" customHeight="1">
      <c r="A720" s="24">
        <v>74170</v>
      </c>
      <c r="B720" s="24">
        <v>177600</v>
      </c>
      <c r="C720" s="25" t="s">
        <v>165</v>
      </c>
      <c r="D720" s="25" t="s">
        <v>375</v>
      </c>
      <c r="E720" s="24">
        <v>16</v>
      </c>
      <c r="F720" s="24">
        <v>3</v>
      </c>
      <c r="G720" s="24">
        <v>3</v>
      </c>
      <c r="H720" s="24">
        <v>3</v>
      </c>
      <c r="I720" s="24">
        <v>5</v>
      </c>
      <c r="J720" s="26">
        <v>170620</v>
      </c>
    </row>
    <row r="721" spans="1:10" ht="20.100000000000001" customHeight="1">
      <c r="A721" s="24">
        <v>77010</v>
      </c>
      <c r="B721" s="24">
        <v>177600</v>
      </c>
      <c r="C721" s="25" t="s">
        <v>165</v>
      </c>
      <c r="D721" s="25" t="s">
        <v>375</v>
      </c>
      <c r="E721" s="24">
        <v>16</v>
      </c>
      <c r="F721" s="24">
        <v>3</v>
      </c>
      <c r="G721" s="24">
        <v>3</v>
      </c>
      <c r="H721" s="24">
        <v>3</v>
      </c>
      <c r="I721" s="24">
        <v>5</v>
      </c>
      <c r="J721" s="26">
        <v>11901</v>
      </c>
    </row>
    <row r="722" spans="1:10" ht="20.100000000000001" customHeight="1">
      <c r="A722" s="24">
        <v>216529</v>
      </c>
      <c r="B722" s="24">
        <v>421438</v>
      </c>
      <c r="C722" s="25" t="s">
        <v>212</v>
      </c>
      <c r="D722" s="25" t="s">
        <v>372</v>
      </c>
      <c r="E722" s="24">
        <v>16</v>
      </c>
      <c r="F722" s="24">
        <v>3</v>
      </c>
      <c r="G722" s="24">
        <v>5</v>
      </c>
      <c r="H722" s="24">
        <v>1</v>
      </c>
      <c r="I722" s="24">
        <v>7</v>
      </c>
      <c r="J722" s="26">
        <v>2815822.84</v>
      </c>
    </row>
    <row r="723" spans="1:10" ht="20.100000000000001" customHeight="1">
      <c r="A723" s="24">
        <v>216530</v>
      </c>
      <c r="B723" s="24">
        <v>421438</v>
      </c>
      <c r="C723" s="25" t="s">
        <v>212</v>
      </c>
      <c r="D723" s="25" t="s">
        <v>372</v>
      </c>
      <c r="E723" s="24">
        <v>16</v>
      </c>
      <c r="F723" s="24">
        <v>3</v>
      </c>
      <c r="G723" s="24">
        <v>5</v>
      </c>
      <c r="H723" s="24">
        <v>1</v>
      </c>
      <c r="I723" s="24">
        <v>7</v>
      </c>
      <c r="J723" s="26">
        <v>722609.2</v>
      </c>
    </row>
    <row r="724" spans="1:10" ht="20.100000000000001" customHeight="1">
      <c r="A724" s="24">
        <v>216542</v>
      </c>
      <c r="B724" s="24">
        <v>421438</v>
      </c>
      <c r="C724" s="25" t="s">
        <v>212</v>
      </c>
      <c r="D724" s="25" t="s">
        <v>372</v>
      </c>
      <c r="E724" s="24">
        <v>16</v>
      </c>
      <c r="F724" s="24">
        <v>3</v>
      </c>
      <c r="G724" s="24">
        <v>5</v>
      </c>
      <c r="H724" s="24">
        <v>1</v>
      </c>
      <c r="I724" s="24">
        <v>7</v>
      </c>
      <c r="J724" s="26">
        <v>2815822.84</v>
      </c>
    </row>
    <row r="725" spans="1:10" ht="20.100000000000001" customHeight="1">
      <c r="A725" s="24">
        <v>216544</v>
      </c>
      <c r="B725" s="24">
        <v>421438</v>
      </c>
      <c r="C725" s="25" t="s">
        <v>212</v>
      </c>
      <c r="D725" s="25" t="s">
        <v>372</v>
      </c>
      <c r="E725" s="24">
        <v>16</v>
      </c>
      <c r="F725" s="24">
        <v>3</v>
      </c>
      <c r="G725" s="24">
        <v>5</v>
      </c>
      <c r="H725" s="24">
        <v>1</v>
      </c>
      <c r="I725" s="24">
        <v>7</v>
      </c>
      <c r="J725" s="26">
        <v>594506.34</v>
      </c>
    </row>
    <row r="726" spans="1:10" ht="20.100000000000001" customHeight="1">
      <c r="A726" s="24">
        <v>158874</v>
      </c>
      <c r="B726" s="24">
        <v>1221</v>
      </c>
      <c r="C726" s="25" t="s">
        <v>102</v>
      </c>
      <c r="D726" s="25" t="s">
        <v>366</v>
      </c>
      <c r="E726" s="24">
        <v>16</v>
      </c>
      <c r="F726" s="24">
        <v>1</v>
      </c>
      <c r="G726" s="24">
        <v>2</v>
      </c>
      <c r="H726" s="24">
        <v>3</v>
      </c>
      <c r="I726" s="24">
        <v>4</v>
      </c>
      <c r="J726" s="26">
        <v>4371500</v>
      </c>
    </row>
    <row r="727" spans="1:10" ht="20.100000000000001" customHeight="1">
      <c r="A727" s="24">
        <v>194484</v>
      </c>
      <c r="B727" s="24">
        <v>1221</v>
      </c>
      <c r="C727" s="25" t="s">
        <v>102</v>
      </c>
      <c r="D727" s="25" t="s">
        <v>366</v>
      </c>
      <c r="E727" s="24">
        <v>16</v>
      </c>
      <c r="F727" s="24">
        <v>1</v>
      </c>
      <c r="G727" s="24">
        <v>2</v>
      </c>
      <c r="H727" s="24">
        <v>3</v>
      </c>
      <c r="I727" s="24">
        <v>4</v>
      </c>
      <c r="J727" s="26">
        <v>1498800</v>
      </c>
    </row>
    <row r="728" spans="1:10" ht="20.100000000000001" customHeight="1">
      <c r="A728" s="24">
        <v>230897</v>
      </c>
      <c r="B728" s="24">
        <v>1221</v>
      </c>
      <c r="C728" s="25" t="s">
        <v>102</v>
      </c>
      <c r="D728" s="25" t="s">
        <v>366</v>
      </c>
      <c r="E728" s="24">
        <v>16</v>
      </c>
      <c r="F728" s="24">
        <v>1</v>
      </c>
      <c r="G728" s="24">
        <v>2</v>
      </c>
      <c r="H728" s="24">
        <v>3</v>
      </c>
      <c r="I728" s="24">
        <v>4</v>
      </c>
      <c r="J728" s="26">
        <v>1079136</v>
      </c>
    </row>
    <row r="729" spans="1:10" ht="20.100000000000001" customHeight="1">
      <c r="A729" s="24">
        <v>240767</v>
      </c>
      <c r="B729" s="24">
        <v>1221</v>
      </c>
      <c r="C729" s="25" t="s">
        <v>102</v>
      </c>
      <c r="D729" s="25" t="s">
        <v>366</v>
      </c>
      <c r="E729" s="24">
        <v>16</v>
      </c>
      <c r="F729" s="24">
        <v>1</v>
      </c>
      <c r="G729" s="24">
        <v>2</v>
      </c>
      <c r="H729" s="24">
        <v>3</v>
      </c>
      <c r="I729" s="24">
        <v>4</v>
      </c>
      <c r="J729" s="26">
        <v>1498800</v>
      </c>
    </row>
    <row r="730" spans="1:10" ht="20.100000000000001" customHeight="1">
      <c r="A730" s="24">
        <v>249697</v>
      </c>
      <c r="B730" s="24">
        <v>1221</v>
      </c>
      <c r="C730" s="25" t="s">
        <v>102</v>
      </c>
      <c r="D730" s="25" t="s">
        <v>366</v>
      </c>
      <c r="E730" s="24">
        <v>16</v>
      </c>
      <c r="F730" s="24">
        <v>1</v>
      </c>
      <c r="G730" s="24">
        <v>2</v>
      </c>
      <c r="H730" s="24">
        <v>3</v>
      </c>
      <c r="I730" s="24">
        <v>4</v>
      </c>
      <c r="J730" s="26">
        <v>749400</v>
      </c>
    </row>
    <row r="731" spans="1:10" ht="20.100000000000001" customHeight="1">
      <c r="A731" s="24">
        <v>308884</v>
      </c>
      <c r="B731" s="24">
        <v>1221</v>
      </c>
      <c r="C731" s="25" t="s">
        <v>102</v>
      </c>
      <c r="D731" s="25" t="s">
        <v>366</v>
      </c>
      <c r="E731" s="24">
        <v>16</v>
      </c>
      <c r="F731" s="24">
        <v>1</v>
      </c>
      <c r="G731" s="24">
        <v>2</v>
      </c>
      <c r="H731" s="24">
        <v>3</v>
      </c>
      <c r="I731" s="24">
        <v>4</v>
      </c>
      <c r="J731" s="26">
        <v>1500000</v>
      </c>
    </row>
    <row r="732" spans="1:10" ht="20.100000000000001" customHeight="1">
      <c r="A732" s="24">
        <v>311747</v>
      </c>
      <c r="B732" s="24">
        <v>1221</v>
      </c>
      <c r="C732" s="25" t="s">
        <v>102</v>
      </c>
      <c r="D732" s="25" t="s">
        <v>366</v>
      </c>
      <c r="E732" s="24">
        <v>16</v>
      </c>
      <c r="F732" s="24">
        <v>1</v>
      </c>
      <c r="G732" s="24">
        <v>2</v>
      </c>
      <c r="H732" s="24">
        <v>3</v>
      </c>
      <c r="I732" s="24">
        <v>4</v>
      </c>
      <c r="J732" s="26">
        <v>1500000</v>
      </c>
    </row>
    <row r="733" spans="1:10" ht="20.100000000000001" customHeight="1">
      <c r="A733" s="24">
        <v>313453</v>
      </c>
      <c r="B733" s="24">
        <v>1221</v>
      </c>
      <c r="C733" s="25" t="s">
        <v>102</v>
      </c>
      <c r="D733" s="25" t="s">
        <v>366</v>
      </c>
      <c r="E733" s="24">
        <v>16</v>
      </c>
      <c r="F733" s="24">
        <v>1</v>
      </c>
      <c r="G733" s="24">
        <v>2</v>
      </c>
      <c r="H733" s="24">
        <v>3</v>
      </c>
      <c r="I733" s="24">
        <v>4</v>
      </c>
      <c r="J733" s="26">
        <v>1541364</v>
      </c>
    </row>
    <row r="734" spans="1:10" ht="20.100000000000001" customHeight="1">
      <c r="A734" s="24">
        <v>103089</v>
      </c>
      <c r="B734" s="24">
        <v>1268</v>
      </c>
      <c r="C734" s="25" t="s">
        <v>163</v>
      </c>
      <c r="D734" s="25" t="s">
        <v>375</v>
      </c>
      <c r="E734" s="24">
        <v>16</v>
      </c>
      <c r="F734" s="24">
        <v>3</v>
      </c>
      <c r="G734" s="24">
        <v>3</v>
      </c>
      <c r="H734" s="24">
        <v>1</v>
      </c>
      <c r="I734" s="24">
        <v>3</v>
      </c>
      <c r="J734" s="26">
        <v>169.66</v>
      </c>
    </row>
    <row r="735" spans="1:10" ht="20.100000000000001" customHeight="1">
      <c r="A735" s="24">
        <v>115878</v>
      </c>
      <c r="B735" s="24">
        <v>1268</v>
      </c>
      <c r="C735" s="25" t="s">
        <v>163</v>
      </c>
      <c r="D735" s="25" t="s">
        <v>375</v>
      </c>
      <c r="E735" s="24">
        <v>16</v>
      </c>
      <c r="F735" s="24">
        <v>3</v>
      </c>
      <c r="G735" s="24">
        <v>3</v>
      </c>
      <c r="H735" s="24">
        <v>1</v>
      </c>
      <c r="I735" s="24">
        <v>3</v>
      </c>
      <c r="J735" s="26">
        <v>185.67</v>
      </c>
    </row>
    <row r="736" spans="1:10" ht="20.100000000000001" customHeight="1">
      <c r="A736" s="24">
        <v>154077</v>
      </c>
      <c r="B736" s="24">
        <v>1268</v>
      </c>
      <c r="C736" s="25" t="s">
        <v>163</v>
      </c>
      <c r="D736" s="25" t="s">
        <v>375</v>
      </c>
      <c r="E736" s="24">
        <v>16</v>
      </c>
      <c r="F736" s="24">
        <v>3</v>
      </c>
      <c r="G736" s="24">
        <v>3</v>
      </c>
      <c r="H736" s="24">
        <v>1</v>
      </c>
      <c r="I736" s="24">
        <v>3</v>
      </c>
      <c r="J736" s="26">
        <v>168.61</v>
      </c>
    </row>
    <row r="737" spans="1:10" ht="20.100000000000001" customHeight="1">
      <c r="A737" s="24">
        <v>157238</v>
      </c>
      <c r="B737" s="24">
        <v>1268</v>
      </c>
      <c r="C737" s="25" t="s">
        <v>163</v>
      </c>
      <c r="D737" s="25" t="s">
        <v>375</v>
      </c>
      <c r="E737" s="24">
        <v>16</v>
      </c>
      <c r="F737" s="24">
        <v>3</v>
      </c>
      <c r="G737" s="24">
        <v>3</v>
      </c>
      <c r="H737" s="24">
        <v>1</v>
      </c>
      <c r="I737" s="24">
        <v>3</v>
      </c>
      <c r="J737" s="26">
        <v>167.73</v>
      </c>
    </row>
    <row r="738" spans="1:10" ht="20.100000000000001" customHeight="1">
      <c r="A738" s="24">
        <v>269077</v>
      </c>
      <c r="B738" s="24">
        <v>1268</v>
      </c>
      <c r="C738" s="25" t="s">
        <v>163</v>
      </c>
      <c r="D738" s="25" t="s">
        <v>375</v>
      </c>
      <c r="E738" s="24">
        <v>16</v>
      </c>
      <c r="F738" s="24">
        <v>3</v>
      </c>
      <c r="G738" s="24">
        <v>3</v>
      </c>
      <c r="H738" s="24">
        <v>1</v>
      </c>
      <c r="I738" s="24">
        <v>3</v>
      </c>
      <c r="J738" s="26">
        <v>311.58</v>
      </c>
    </row>
    <row r="739" spans="1:10" ht="20.100000000000001" customHeight="1">
      <c r="A739" s="24">
        <v>269097</v>
      </c>
      <c r="B739" s="24">
        <v>1268</v>
      </c>
      <c r="C739" s="25" t="s">
        <v>163</v>
      </c>
      <c r="D739" s="25" t="s">
        <v>375</v>
      </c>
      <c r="E739" s="24">
        <v>16</v>
      </c>
      <c r="F739" s="24">
        <v>3</v>
      </c>
      <c r="G739" s="24">
        <v>3</v>
      </c>
      <c r="H739" s="24">
        <v>1</v>
      </c>
      <c r="I739" s="24">
        <v>3</v>
      </c>
      <c r="J739" s="26">
        <v>196.97</v>
      </c>
    </row>
    <row r="740" spans="1:10" ht="20.100000000000001" customHeight="1">
      <c r="A740" s="24">
        <v>320906</v>
      </c>
      <c r="B740" s="24">
        <v>1268</v>
      </c>
      <c r="C740" s="25" t="s">
        <v>163</v>
      </c>
      <c r="D740" s="25" t="s">
        <v>375</v>
      </c>
      <c r="E740" s="24">
        <v>16</v>
      </c>
      <c r="F740" s="24">
        <v>3</v>
      </c>
      <c r="G740" s="24">
        <v>3</v>
      </c>
      <c r="H740" s="24">
        <v>1</v>
      </c>
      <c r="I740" s="24">
        <v>3</v>
      </c>
      <c r="J740" s="26">
        <v>191.01</v>
      </c>
    </row>
    <row r="741" spans="1:10" ht="20.100000000000001" customHeight="1">
      <c r="A741" s="24">
        <v>335341</v>
      </c>
      <c r="B741" s="24">
        <v>1268</v>
      </c>
      <c r="C741" s="25" t="s">
        <v>163</v>
      </c>
      <c r="D741" s="25" t="s">
        <v>375</v>
      </c>
      <c r="E741" s="24">
        <v>16</v>
      </c>
      <c r="F741" s="24">
        <v>3</v>
      </c>
      <c r="G741" s="24">
        <v>3</v>
      </c>
      <c r="H741" s="24">
        <v>1</v>
      </c>
      <c r="I741" s="24">
        <v>3</v>
      </c>
      <c r="J741" s="26">
        <v>541.48</v>
      </c>
    </row>
    <row r="742" spans="1:10" ht="20.100000000000001" customHeight="1">
      <c r="A742" s="24">
        <v>107270</v>
      </c>
      <c r="B742" s="24">
        <v>360</v>
      </c>
      <c r="C742" s="25" t="s">
        <v>178</v>
      </c>
      <c r="D742" s="25" t="s">
        <v>373</v>
      </c>
      <c r="E742" s="24">
        <v>16</v>
      </c>
      <c r="F742" s="24">
        <v>3</v>
      </c>
      <c r="G742" s="24">
        <v>5</v>
      </c>
      <c r="H742" s="24">
        <v>1</v>
      </c>
      <c r="I742" s="24">
        <v>7</v>
      </c>
      <c r="J742" s="26">
        <v>20500000</v>
      </c>
    </row>
    <row r="743" spans="1:10" ht="20.100000000000001" customHeight="1">
      <c r="A743" s="24">
        <v>148812</v>
      </c>
      <c r="B743" s="24">
        <v>360</v>
      </c>
      <c r="C743" s="25" t="s">
        <v>178</v>
      </c>
      <c r="D743" s="25" t="s">
        <v>373</v>
      </c>
      <c r="E743" s="24">
        <v>16</v>
      </c>
      <c r="F743" s="24">
        <v>3</v>
      </c>
      <c r="G743" s="24">
        <v>5</v>
      </c>
      <c r="H743" s="24">
        <v>1</v>
      </c>
      <c r="I743" s="24">
        <v>7</v>
      </c>
      <c r="J743" s="26">
        <v>2400000</v>
      </c>
    </row>
    <row r="744" spans="1:10" ht="20.100000000000001" customHeight="1">
      <c r="A744" s="24">
        <v>209641</v>
      </c>
      <c r="B744" s="24">
        <v>421426</v>
      </c>
      <c r="C744" s="25" t="s">
        <v>189</v>
      </c>
      <c r="D744" s="25" t="s">
        <v>372</v>
      </c>
      <c r="E744" s="24">
        <v>16</v>
      </c>
      <c r="F744" s="24">
        <v>3</v>
      </c>
      <c r="G744" s="24">
        <v>5</v>
      </c>
      <c r="H744" s="24">
        <v>1</v>
      </c>
      <c r="I744" s="24">
        <v>7</v>
      </c>
      <c r="J744" s="26">
        <v>263059.53999999998</v>
      </c>
    </row>
    <row r="745" spans="1:10" ht="20.100000000000001" customHeight="1">
      <c r="A745" s="24">
        <v>209645</v>
      </c>
      <c r="B745" s="24">
        <v>421426</v>
      </c>
      <c r="C745" s="25" t="s">
        <v>189</v>
      </c>
      <c r="D745" s="25" t="s">
        <v>372</v>
      </c>
      <c r="E745" s="24">
        <v>16</v>
      </c>
      <c r="F745" s="24">
        <v>3</v>
      </c>
      <c r="G745" s="24">
        <v>5</v>
      </c>
      <c r="H745" s="24">
        <v>1</v>
      </c>
      <c r="I745" s="24">
        <v>7</v>
      </c>
      <c r="J745" s="26">
        <v>279957.61</v>
      </c>
    </row>
    <row r="746" spans="1:10" ht="20.100000000000001" customHeight="1">
      <c r="A746" s="24">
        <v>229737</v>
      </c>
      <c r="B746" s="24">
        <v>452008</v>
      </c>
      <c r="C746" s="25" t="s">
        <v>149</v>
      </c>
      <c r="D746" s="25" t="s">
        <v>372</v>
      </c>
      <c r="E746" s="24">
        <v>16</v>
      </c>
      <c r="F746" s="24">
        <v>3</v>
      </c>
      <c r="G746" s="24">
        <v>5</v>
      </c>
      <c r="H746" s="24">
        <v>1</v>
      </c>
      <c r="I746" s="24">
        <v>7</v>
      </c>
      <c r="J746" s="26">
        <v>11296.31</v>
      </c>
    </row>
    <row r="747" spans="1:10" ht="20.100000000000001" customHeight="1">
      <c r="A747" s="24">
        <v>303687</v>
      </c>
      <c r="B747" s="24">
        <v>452008</v>
      </c>
      <c r="C747" s="25" t="s">
        <v>149</v>
      </c>
      <c r="D747" s="25" t="s">
        <v>372</v>
      </c>
      <c r="E747" s="24">
        <v>16</v>
      </c>
      <c r="F747" s="24">
        <v>3</v>
      </c>
      <c r="G747" s="24">
        <v>5</v>
      </c>
      <c r="H747" s="24">
        <v>1</v>
      </c>
      <c r="I747" s="24">
        <v>7</v>
      </c>
      <c r="J747" s="26">
        <v>22592.61</v>
      </c>
    </row>
    <row r="748" spans="1:10" ht="20.100000000000001" customHeight="1">
      <c r="A748" s="24">
        <v>209643</v>
      </c>
      <c r="B748" s="24">
        <v>297876</v>
      </c>
      <c r="C748" s="25" t="s">
        <v>190</v>
      </c>
      <c r="D748" s="25" t="s">
        <v>372</v>
      </c>
      <c r="E748" s="24">
        <v>16</v>
      </c>
      <c r="F748" s="24">
        <v>3</v>
      </c>
      <c r="G748" s="24">
        <v>5</v>
      </c>
      <c r="H748" s="24">
        <v>1</v>
      </c>
      <c r="I748" s="24">
        <v>7</v>
      </c>
      <c r="J748" s="26">
        <v>99231.59</v>
      </c>
    </row>
    <row r="749" spans="1:10" ht="20.100000000000001" customHeight="1">
      <c r="A749" s="24">
        <v>209644</v>
      </c>
      <c r="B749" s="24">
        <v>297876</v>
      </c>
      <c r="C749" s="25" t="s">
        <v>190</v>
      </c>
      <c r="D749" s="25" t="s">
        <v>372</v>
      </c>
      <c r="E749" s="24">
        <v>16</v>
      </c>
      <c r="F749" s="24">
        <v>3</v>
      </c>
      <c r="G749" s="24">
        <v>5</v>
      </c>
      <c r="H749" s="24">
        <v>1</v>
      </c>
      <c r="I749" s="24">
        <v>7</v>
      </c>
      <c r="J749" s="26">
        <v>279957.61</v>
      </c>
    </row>
    <row r="750" spans="1:10" ht="20.100000000000001" customHeight="1">
      <c r="A750" s="24">
        <v>233323</v>
      </c>
      <c r="B750" s="24">
        <v>303860</v>
      </c>
      <c r="C750" s="25" t="s">
        <v>268</v>
      </c>
      <c r="D750" s="25" t="s">
        <v>372</v>
      </c>
      <c r="E750" s="24">
        <v>16</v>
      </c>
      <c r="F750" s="24">
        <v>3</v>
      </c>
      <c r="G750" s="24">
        <v>5</v>
      </c>
      <c r="H750" s="24">
        <v>1</v>
      </c>
      <c r="I750" s="24">
        <v>7</v>
      </c>
      <c r="J750" s="26">
        <v>44969.17</v>
      </c>
    </row>
    <row r="751" spans="1:10" ht="20.100000000000001" customHeight="1">
      <c r="A751" s="24">
        <v>233967</v>
      </c>
      <c r="B751" s="24">
        <v>303860</v>
      </c>
      <c r="C751" s="25" t="s">
        <v>268</v>
      </c>
      <c r="D751" s="25" t="s">
        <v>372</v>
      </c>
      <c r="E751" s="24">
        <v>16</v>
      </c>
      <c r="F751" s="24">
        <v>3</v>
      </c>
      <c r="G751" s="24">
        <v>5</v>
      </c>
      <c r="H751" s="24">
        <v>1</v>
      </c>
      <c r="I751" s="24">
        <v>7</v>
      </c>
      <c r="J751" s="26">
        <v>100067.71</v>
      </c>
    </row>
    <row r="752" spans="1:10" ht="20.100000000000001" customHeight="1">
      <c r="A752" s="24">
        <v>309530</v>
      </c>
      <c r="B752" s="24">
        <v>303860</v>
      </c>
      <c r="C752" s="25" t="s">
        <v>268</v>
      </c>
      <c r="D752" s="25" t="s">
        <v>372</v>
      </c>
      <c r="E752" s="24">
        <v>16</v>
      </c>
      <c r="F752" s="24">
        <v>3</v>
      </c>
      <c r="G752" s="24">
        <v>5</v>
      </c>
      <c r="H752" s="24">
        <v>1</v>
      </c>
      <c r="I752" s="24">
        <v>7</v>
      </c>
      <c r="J752" s="26">
        <v>89938.34</v>
      </c>
    </row>
    <row r="753" spans="1:10" ht="20.100000000000001" customHeight="1">
      <c r="A753" s="24">
        <v>309587</v>
      </c>
      <c r="B753" s="24">
        <v>303860</v>
      </c>
      <c r="C753" s="25" t="s">
        <v>268</v>
      </c>
      <c r="D753" s="25" t="s">
        <v>372</v>
      </c>
      <c r="E753" s="24">
        <v>16</v>
      </c>
      <c r="F753" s="24">
        <v>3</v>
      </c>
      <c r="G753" s="24">
        <v>5</v>
      </c>
      <c r="H753" s="24">
        <v>1</v>
      </c>
      <c r="I753" s="24">
        <v>7</v>
      </c>
      <c r="J753" s="26">
        <v>150101.57</v>
      </c>
    </row>
    <row r="754" spans="1:10" ht="20.100000000000001" customHeight="1">
      <c r="A754" s="24">
        <v>281975</v>
      </c>
      <c r="B754" s="24">
        <v>343267</v>
      </c>
      <c r="C754" s="25" t="s">
        <v>312</v>
      </c>
      <c r="D754" s="25" t="s">
        <v>372</v>
      </c>
      <c r="E754" s="24">
        <v>16</v>
      </c>
      <c r="F754" s="24">
        <v>3</v>
      </c>
      <c r="G754" s="24">
        <v>5</v>
      </c>
      <c r="H754" s="24">
        <v>1</v>
      </c>
      <c r="I754" s="24">
        <v>7</v>
      </c>
      <c r="J754" s="26">
        <v>17571.91</v>
      </c>
    </row>
    <row r="755" spans="1:10" ht="20.100000000000001" customHeight="1">
      <c r="A755" s="24">
        <v>289161</v>
      </c>
      <c r="B755" s="24">
        <v>343267</v>
      </c>
      <c r="C755" s="25" t="s">
        <v>312</v>
      </c>
      <c r="D755" s="25" t="s">
        <v>372</v>
      </c>
      <c r="E755" s="24">
        <v>16</v>
      </c>
      <c r="F755" s="24">
        <v>3</v>
      </c>
      <c r="G755" s="24">
        <v>5</v>
      </c>
      <c r="H755" s="24">
        <v>1</v>
      </c>
      <c r="I755" s="24">
        <v>7</v>
      </c>
      <c r="J755" s="26">
        <v>624533.49</v>
      </c>
    </row>
    <row r="756" spans="1:10" ht="20.100000000000001" customHeight="1">
      <c r="A756" s="24">
        <v>321172</v>
      </c>
      <c r="B756" s="24">
        <v>343267</v>
      </c>
      <c r="C756" s="25" t="s">
        <v>312</v>
      </c>
      <c r="D756" s="25" t="s">
        <v>372</v>
      </c>
      <c r="E756" s="24">
        <v>16</v>
      </c>
      <c r="F756" s="24">
        <v>3</v>
      </c>
      <c r="G756" s="24">
        <v>5</v>
      </c>
      <c r="H756" s="24">
        <v>1</v>
      </c>
      <c r="I756" s="24">
        <v>7</v>
      </c>
      <c r="J756" s="26">
        <v>2780.47</v>
      </c>
    </row>
    <row r="757" spans="1:10" ht="20.100000000000001" customHeight="1">
      <c r="A757" s="24">
        <v>209640</v>
      </c>
      <c r="B757" s="24">
        <v>301269</v>
      </c>
      <c r="C757" s="25" t="s">
        <v>188</v>
      </c>
      <c r="D757" s="25" t="s">
        <v>372</v>
      </c>
      <c r="E757" s="24">
        <v>16</v>
      </c>
      <c r="F757" s="24">
        <v>3</v>
      </c>
      <c r="G757" s="24">
        <v>5</v>
      </c>
      <c r="H757" s="24">
        <v>1</v>
      </c>
      <c r="I757" s="24">
        <v>7</v>
      </c>
      <c r="J757" s="26">
        <v>64343.19</v>
      </c>
    </row>
    <row r="758" spans="1:10" ht="20.100000000000001" customHeight="1">
      <c r="A758" s="24">
        <v>209673</v>
      </c>
      <c r="B758" s="24">
        <v>301269</v>
      </c>
      <c r="C758" s="25" t="s">
        <v>188</v>
      </c>
      <c r="D758" s="25" t="s">
        <v>372</v>
      </c>
      <c r="E758" s="24">
        <v>16</v>
      </c>
      <c r="F758" s="24">
        <v>3</v>
      </c>
      <c r="G758" s="24">
        <v>5</v>
      </c>
      <c r="H758" s="24">
        <v>1</v>
      </c>
      <c r="I758" s="24">
        <v>7</v>
      </c>
      <c r="J758" s="26">
        <v>38002.14</v>
      </c>
    </row>
    <row r="759" spans="1:10" ht="20.100000000000001" customHeight="1">
      <c r="A759" s="24">
        <v>214222</v>
      </c>
      <c r="B759" s="24">
        <v>301269</v>
      </c>
      <c r="C759" s="25" t="s">
        <v>188</v>
      </c>
      <c r="D759" s="25" t="s">
        <v>372</v>
      </c>
      <c r="E759" s="24">
        <v>16</v>
      </c>
      <c r="F759" s="24">
        <v>3</v>
      </c>
      <c r="G759" s="24">
        <v>5</v>
      </c>
      <c r="H759" s="24">
        <v>1</v>
      </c>
      <c r="I759" s="24">
        <v>7</v>
      </c>
      <c r="J759" s="26">
        <v>64343.19</v>
      </c>
    </row>
    <row r="760" spans="1:10" ht="20.100000000000001" customHeight="1">
      <c r="A760" s="24">
        <v>214223</v>
      </c>
      <c r="B760" s="24">
        <v>301269</v>
      </c>
      <c r="C760" s="25" t="s">
        <v>188</v>
      </c>
      <c r="D760" s="25" t="s">
        <v>372</v>
      </c>
      <c r="E760" s="24">
        <v>16</v>
      </c>
      <c r="F760" s="24">
        <v>3</v>
      </c>
      <c r="G760" s="24">
        <v>5</v>
      </c>
      <c r="H760" s="24">
        <v>1</v>
      </c>
      <c r="I760" s="24">
        <v>7</v>
      </c>
      <c r="J760" s="26">
        <v>59932.73</v>
      </c>
    </row>
    <row r="761" spans="1:10" ht="20.100000000000001" customHeight="1">
      <c r="A761" s="24">
        <v>303704</v>
      </c>
      <c r="B761" s="24">
        <v>301269</v>
      </c>
      <c r="C761" s="25" t="s">
        <v>188</v>
      </c>
      <c r="D761" s="25" t="s">
        <v>372</v>
      </c>
      <c r="E761" s="24">
        <v>16</v>
      </c>
      <c r="F761" s="24">
        <v>3</v>
      </c>
      <c r="G761" s="24">
        <v>5</v>
      </c>
      <c r="H761" s="24">
        <v>1</v>
      </c>
      <c r="I761" s="24">
        <v>7</v>
      </c>
      <c r="J761" s="26">
        <v>96514.79</v>
      </c>
    </row>
    <row r="762" spans="1:10" ht="20.100000000000001" customHeight="1">
      <c r="A762" s="24">
        <v>303706</v>
      </c>
      <c r="B762" s="24">
        <v>301269</v>
      </c>
      <c r="C762" s="25" t="s">
        <v>188</v>
      </c>
      <c r="D762" s="25" t="s">
        <v>372</v>
      </c>
      <c r="E762" s="24">
        <v>16</v>
      </c>
      <c r="F762" s="24">
        <v>3</v>
      </c>
      <c r="G762" s="24">
        <v>5</v>
      </c>
      <c r="H762" s="24">
        <v>1</v>
      </c>
      <c r="I762" s="24">
        <v>7</v>
      </c>
      <c r="J762" s="26">
        <v>96514.79</v>
      </c>
    </row>
    <row r="763" spans="1:10" ht="20.100000000000001" customHeight="1">
      <c r="A763" s="24">
        <v>303708</v>
      </c>
      <c r="B763" s="24">
        <v>301269</v>
      </c>
      <c r="C763" s="25" t="s">
        <v>188</v>
      </c>
      <c r="D763" s="25" t="s">
        <v>372</v>
      </c>
      <c r="E763" s="24">
        <v>16</v>
      </c>
      <c r="F763" s="24">
        <v>3</v>
      </c>
      <c r="G763" s="24">
        <v>5</v>
      </c>
      <c r="H763" s="24">
        <v>1</v>
      </c>
      <c r="I763" s="24">
        <v>7</v>
      </c>
      <c r="J763" s="26">
        <v>119865.45</v>
      </c>
    </row>
    <row r="764" spans="1:10" ht="20.100000000000001" customHeight="1">
      <c r="A764" s="24">
        <v>303762</v>
      </c>
      <c r="B764" s="24">
        <v>301269</v>
      </c>
      <c r="C764" s="25" t="s">
        <v>188</v>
      </c>
      <c r="D764" s="25" t="s">
        <v>372</v>
      </c>
      <c r="E764" s="24">
        <v>16</v>
      </c>
      <c r="F764" s="24">
        <v>3</v>
      </c>
      <c r="G764" s="24">
        <v>5</v>
      </c>
      <c r="H764" s="24">
        <v>1</v>
      </c>
      <c r="I764" s="24">
        <v>7</v>
      </c>
      <c r="J764" s="26">
        <v>76004.28</v>
      </c>
    </row>
    <row r="765" spans="1:10" ht="20.100000000000001" customHeight="1">
      <c r="A765" s="24">
        <v>335362</v>
      </c>
      <c r="B765" s="24">
        <v>193515</v>
      </c>
      <c r="C765" s="25" t="s">
        <v>320</v>
      </c>
      <c r="D765" s="25" t="s">
        <v>372</v>
      </c>
      <c r="E765" s="24">
        <v>16</v>
      </c>
      <c r="F765" s="24">
        <v>3</v>
      </c>
      <c r="G765" s="24">
        <v>5</v>
      </c>
      <c r="H765" s="24">
        <v>1</v>
      </c>
      <c r="I765" s="24">
        <v>7</v>
      </c>
      <c r="J765" s="26">
        <v>227984.97</v>
      </c>
    </row>
    <row r="766" spans="1:10" ht="20.100000000000001" customHeight="1">
      <c r="A766" s="24">
        <v>335367</v>
      </c>
      <c r="B766" s="24">
        <v>193515</v>
      </c>
      <c r="C766" s="25" t="s">
        <v>320</v>
      </c>
      <c r="D766" s="25" t="s">
        <v>372</v>
      </c>
      <c r="E766" s="24">
        <v>16</v>
      </c>
      <c r="F766" s="24">
        <v>3</v>
      </c>
      <c r="G766" s="24">
        <v>5</v>
      </c>
      <c r="H766" s="24">
        <v>1</v>
      </c>
      <c r="I766" s="24">
        <v>7</v>
      </c>
      <c r="J766" s="26">
        <v>69507.92</v>
      </c>
    </row>
    <row r="767" spans="1:10" ht="20.100000000000001" customHeight="1">
      <c r="A767" s="24">
        <v>335385</v>
      </c>
      <c r="B767" s="24">
        <v>193515</v>
      </c>
      <c r="C767" s="25" t="s">
        <v>320</v>
      </c>
      <c r="D767" s="25" t="s">
        <v>372</v>
      </c>
      <c r="E767" s="24">
        <v>16</v>
      </c>
      <c r="F767" s="24">
        <v>3</v>
      </c>
      <c r="G767" s="24">
        <v>5</v>
      </c>
      <c r="H767" s="24">
        <v>1</v>
      </c>
      <c r="I767" s="24">
        <v>7</v>
      </c>
      <c r="J767" s="26">
        <v>194537.96</v>
      </c>
    </row>
    <row r="768" spans="1:10" ht="20.100000000000001" customHeight="1">
      <c r="A768" s="24">
        <v>335387</v>
      </c>
      <c r="B768" s="24">
        <v>193515</v>
      </c>
      <c r="C768" s="25" t="s">
        <v>320</v>
      </c>
      <c r="D768" s="25" t="s">
        <v>372</v>
      </c>
      <c r="E768" s="24">
        <v>16</v>
      </c>
      <c r="F768" s="24">
        <v>3</v>
      </c>
      <c r="G768" s="24">
        <v>5</v>
      </c>
      <c r="H768" s="24">
        <v>1</v>
      </c>
      <c r="I768" s="24">
        <v>7</v>
      </c>
      <c r="J768" s="26">
        <v>341977.46</v>
      </c>
    </row>
    <row r="769" spans="1:10" ht="20.100000000000001" customHeight="1">
      <c r="A769" s="24">
        <v>281987</v>
      </c>
      <c r="B769" s="24">
        <v>624658</v>
      </c>
      <c r="C769" s="25" t="s">
        <v>153</v>
      </c>
      <c r="D769" s="25" t="s">
        <v>372</v>
      </c>
      <c r="E769" s="24">
        <v>16</v>
      </c>
      <c r="F769" s="24">
        <v>3</v>
      </c>
      <c r="G769" s="24">
        <v>5</v>
      </c>
      <c r="H769" s="24">
        <v>1</v>
      </c>
      <c r="I769" s="24">
        <v>7</v>
      </c>
      <c r="J769" s="26">
        <v>38537.339999999997</v>
      </c>
    </row>
    <row r="770" spans="1:10" ht="20.100000000000001" customHeight="1">
      <c r="A770" s="24">
        <v>286687</v>
      </c>
      <c r="B770" s="24">
        <v>624658</v>
      </c>
      <c r="C770" s="25" t="s">
        <v>153</v>
      </c>
      <c r="D770" s="25" t="s">
        <v>372</v>
      </c>
      <c r="E770" s="24">
        <v>16</v>
      </c>
      <c r="F770" s="24">
        <v>3</v>
      </c>
      <c r="G770" s="24">
        <v>5</v>
      </c>
      <c r="H770" s="24">
        <v>1</v>
      </c>
      <c r="I770" s="24">
        <v>7</v>
      </c>
      <c r="J770" s="26">
        <v>71521.03</v>
      </c>
    </row>
    <row r="771" spans="1:10" ht="20.100000000000001" customHeight="1">
      <c r="A771" s="24">
        <v>229749</v>
      </c>
      <c r="B771" s="24">
        <v>76475</v>
      </c>
      <c r="C771" s="25" t="s">
        <v>114</v>
      </c>
      <c r="D771" s="25" t="s">
        <v>372</v>
      </c>
      <c r="E771" s="24">
        <v>16</v>
      </c>
      <c r="F771" s="24">
        <v>3</v>
      </c>
      <c r="G771" s="24">
        <v>5</v>
      </c>
      <c r="H771" s="24">
        <v>1</v>
      </c>
      <c r="I771" s="24">
        <v>7</v>
      </c>
      <c r="J771" s="26">
        <v>112321.42</v>
      </c>
    </row>
    <row r="772" spans="1:10" ht="20.100000000000001" customHeight="1">
      <c r="A772" s="24">
        <v>229758</v>
      </c>
      <c r="B772" s="24">
        <v>76475</v>
      </c>
      <c r="C772" s="25" t="s">
        <v>114</v>
      </c>
      <c r="D772" s="25" t="s">
        <v>372</v>
      </c>
      <c r="E772" s="24">
        <v>16</v>
      </c>
      <c r="F772" s="24">
        <v>3</v>
      </c>
      <c r="G772" s="24">
        <v>5</v>
      </c>
      <c r="H772" s="24">
        <v>1</v>
      </c>
      <c r="I772" s="24">
        <v>7</v>
      </c>
      <c r="J772" s="26">
        <v>45185.22</v>
      </c>
    </row>
    <row r="773" spans="1:10" ht="20.100000000000001" customHeight="1">
      <c r="A773" s="24">
        <v>303718</v>
      </c>
      <c r="B773" s="24">
        <v>76475</v>
      </c>
      <c r="C773" s="25" t="s">
        <v>114</v>
      </c>
      <c r="D773" s="25" t="s">
        <v>372</v>
      </c>
      <c r="E773" s="24">
        <v>16</v>
      </c>
      <c r="F773" s="24">
        <v>3</v>
      </c>
      <c r="G773" s="24">
        <v>5</v>
      </c>
      <c r="H773" s="24">
        <v>1</v>
      </c>
      <c r="I773" s="24">
        <v>7</v>
      </c>
      <c r="J773" s="26">
        <v>168482.13</v>
      </c>
    </row>
    <row r="774" spans="1:10" ht="20.100000000000001" customHeight="1">
      <c r="A774" s="24">
        <v>303815</v>
      </c>
      <c r="B774" s="24">
        <v>76475</v>
      </c>
      <c r="C774" s="25" t="s">
        <v>114</v>
      </c>
      <c r="D774" s="25" t="s">
        <v>372</v>
      </c>
      <c r="E774" s="24">
        <v>16</v>
      </c>
      <c r="F774" s="24">
        <v>3</v>
      </c>
      <c r="G774" s="24">
        <v>5</v>
      </c>
      <c r="H774" s="24">
        <v>1</v>
      </c>
      <c r="I774" s="24">
        <v>7</v>
      </c>
      <c r="J774" s="26">
        <v>90370.44</v>
      </c>
    </row>
    <row r="775" spans="1:10" ht="20.100000000000001" customHeight="1">
      <c r="A775" s="24">
        <v>266081</v>
      </c>
      <c r="B775" s="24">
        <v>623435</v>
      </c>
      <c r="C775" s="25" t="s">
        <v>304</v>
      </c>
      <c r="D775" s="25" t="s">
        <v>372</v>
      </c>
      <c r="E775" s="24">
        <v>16</v>
      </c>
      <c r="F775" s="24">
        <v>3</v>
      </c>
      <c r="G775" s="24">
        <v>5</v>
      </c>
      <c r="H775" s="24">
        <v>1</v>
      </c>
      <c r="I775" s="24">
        <v>7</v>
      </c>
      <c r="J775" s="26">
        <v>722609.2</v>
      </c>
    </row>
    <row r="776" spans="1:10" ht="20.100000000000001" customHeight="1">
      <c r="A776" s="24">
        <v>266082</v>
      </c>
      <c r="B776" s="24">
        <v>623435</v>
      </c>
      <c r="C776" s="25" t="s">
        <v>304</v>
      </c>
      <c r="D776" s="25" t="s">
        <v>372</v>
      </c>
      <c r="E776" s="24">
        <v>16</v>
      </c>
      <c r="F776" s="24">
        <v>3</v>
      </c>
      <c r="G776" s="24">
        <v>5</v>
      </c>
      <c r="H776" s="24">
        <v>1</v>
      </c>
      <c r="I776" s="24">
        <v>7</v>
      </c>
      <c r="J776" s="26">
        <v>2815822.84</v>
      </c>
    </row>
    <row r="777" spans="1:10" ht="20.100000000000001" customHeight="1">
      <c r="A777" s="24">
        <v>266083</v>
      </c>
      <c r="B777" s="24">
        <v>623435</v>
      </c>
      <c r="C777" s="25" t="s">
        <v>304</v>
      </c>
      <c r="D777" s="25" t="s">
        <v>372</v>
      </c>
      <c r="E777" s="24">
        <v>16</v>
      </c>
      <c r="F777" s="24">
        <v>3</v>
      </c>
      <c r="G777" s="24">
        <v>5</v>
      </c>
      <c r="H777" s="24">
        <v>1</v>
      </c>
      <c r="I777" s="24">
        <v>7</v>
      </c>
      <c r="J777" s="26">
        <v>2815822.84</v>
      </c>
    </row>
    <row r="778" spans="1:10" ht="20.100000000000001" customHeight="1">
      <c r="A778" s="24">
        <v>266084</v>
      </c>
      <c r="B778" s="24">
        <v>623435</v>
      </c>
      <c r="C778" s="25" t="s">
        <v>304</v>
      </c>
      <c r="D778" s="25" t="s">
        <v>372</v>
      </c>
      <c r="E778" s="24">
        <v>16</v>
      </c>
      <c r="F778" s="24">
        <v>3</v>
      </c>
      <c r="G778" s="24">
        <v>5</v>
      </c>
      <c r="H778" s="24">
        <v>1</v>
      </c>
      <c r="I778" s="24">
        <v>7</v>
      </c>
      <c r="J778" s="26">
        <v>594506.34</v>
      </c>
    </row>
    <row r="779" spans="1:10" ht="20.100000000000001" customHeight="1">
      <c r="A779" s="24">
        <v>246855</v>
      </c>
      <c r="B779" s="24">
        <v>502376</v>
      </c>
      <c r="C779" s="25" t="s">
        <v>288</v>
      </c>
      <c r="D779" s="25" t="s">
        <v>372</v>
      </c>
      <c r="E779" s="24">
        <v>16</v>
      </c>
      <c r="F779" s="24">
        <v>3</v>
      </c>
      <c r="G779" s="24">
        <v>5</v>
      </c>
      <c r="H779" s="24">
        <v>1</v>
      </c>
      <c r="I779" s="24">
        <v>7</v>
      </c>
      <c r="J779" s="26">
        <v>109143.85</v>
      </c>
    </row>
    <row r="780" spans="1:10" ht="20.100000000000001" customHeight="1">
      <c r="A780" s="24">
        <v>254713</v>
      </c>
      <c r="B780" s="24">
        <v>502376</v>
      </c>
      <c r="C780" s="25" t="s">
        <v>288</v>
      </c>
      <c r="D780" s="25" t="s">
        <v>372</v>
      </c>
      <c r="E780" s="24">
        <v>16</v>
      </c>
      <c r="F780" s="24">
        <v>3</v>
      </c>
      <c r="G780" s="24">
        <v>5</v>
      </c>
      <c r="H780" s="24">
        <v>1</v>
      </c>
      <c r="I780" s="24">
        <v>7</v>
      </c>
      <c r="J780" s="26">
        <v>587686.80000000005</v>
      </c>
    </row>
    <row r="781" spans="1:10" ht="20.100000000000001" customHeight="1">
      <c r="A781" s="24">
        <v>229759</v>
      </c>
      <c r="B781" s="24">
        <v>493354</v>
      </c>
      <c r="C781" s="25" t="s">
        <v>258</v>
      </c>
      <c r="D781" s="25" t="s">
        <v>372</v>
      </c>
      <c r="E781" s="24">
        <v>16</v>
      </c>
      <c r="F781" s="24">
        <v>3</v>
      </c>
      <c r="G781" s="24">
        <v>5</v>
      </c>
      <c r="H781" s="24">
        <v>1</v>
      </c>
      <c r="I781" s="24">
        <v>7</v>
      </c>
      <c r="J781" s="26">
        <v>209771.96</v>
      </c>
    </row>
    <row r="782" spans="1:10" ht="20.100000000000001" customHeight="1">
      <c r="A782" s="24">
        <v>235980</v>
      </c>
      <c r="B782" s="24">
        <v>493354</v>
      </c>
      <c r="C782" s="25" t="s">
        <v>258</v>
      </c>
      <c r="D782" s="25" t="s">
        <v>372</v>
      </c>
      <c r="E782" s="24">
        <v>16</v>
      </c>
      <c r="F782" s="24">
        <v>3</v>
      </c>
      <c r="G782" s="24">
        <v>5</v>
      </c>
      <c r="H782" s="24">
        <v>1</v>
      </c>
      <c r="I782" s="24">
        <v>7</v>
      </c>
      <c r="J782" s="26">
        <v>209771.96</v>
      </c>
    </row>
    <row r="783" spans="1:10" ht="20.100000000000001" customHeight="1">
      <c r="A783" s="24">
        <v>249223</v>
      </c>
      <c r="B783" s="24">
        <v>493354</v>
      </c>
      <c r="C783" s="25" t="s">
        <v>258</v>
      </c>
      <c r="D783" s="25" t="s">
        <v>372</v>
      </c>
      <c r="E783" s="24">
        <v>16</v>
      </c>
      <c r="F783" s="24">
        <v>3</v>
      </c>
      <c r="G783" s="24">
        <v>5</v>
      </c>
      <c r="H783" s="24">
        <v>1</v>
      </c>
      <c r="I783" s="24">
        <v>7</v>
      </c>
      <c r="J783" s="26">
        <v>209771.96</v>
      </c>
    </row>
    <row r="784" spans="1:10" ht="20.100000000000001" customHeight="1">
      <c r="A784" s="24">
        <v>229751</v>
      </c>
      <c r="B784" s="24">
        <v>9674</v>
      </c>
      <c r="C784" s="25" t="s">
        <v>134</v>
      </c>
      <c r="D784" s="25" t="s">
        <v>372</v>
      </c>
      <c r="E784" s="24">
        <v>16</v>
      </c>
      <c r="F784" s="24">
        <v>3</v>
      </c>
      <c r="G784" s="24">
        <v>5</v>
      </c>
      <c r="H784" s="24">
        <v>1</v>
      </c>
      <c r="I784" s="24">
        <v>7</v>
      </c>
      <c r="J784" s="26">
        <v>116074.97</v>
      </c>
    </row>
    <row r="785" spans="1:10" ht="20.100000000000001" customHeight="1">
      <c r="A785" s="24">
        <v>229754</v>
      </c>
      <c r="B785" s="24">
        <v>9674</v>
      </c>
      <c r="C785" s="25" t="s">
        <v>134</v>
      </c>
      <c r="D785" s="25" t="s">
        <v>372</v>
      </c>
      <c r="E785" s="24">
        <v>16</v>
      </c>
      <c r="F785" s="24">
        <v>3</v>
      </c>
      <c r="G785" s="24">
        <v>5</v>
      </c>
      <c r="H785" s="24">
        <v>1</v>
      </c>
      <c r="I785" s="24">
        <v>7</v>
      </c>
      <c r="J785" s="26">
        <v>112321.42</v>
      </c>
    </row>
    <row r="786" spans="1:10" ht="20.100000000000001" customHeight="1">
      <c r="A786" s="24">
        <v>303823</v>
      </c>
      <c r="B786" s="24">
        <v>9674</v>
      </c>
      <c r="C786" s="25" t="s">
        <v>134</v>
      </c>
      <c r="D786" s="25" t="s">
        <v>372</v>
      </c>
      <c r="E786" s="24">
        <v>16</v>
      </c>
      <c r="F786" s="24">
        <v>3</v>
      </c>
      <c r="G786" s="24">
        <v>5</v>
      </c>
      <c r="H786" s="24">
        <v>1</v>
      </c>
      <c r="I786" s="24">
        <v>7</v>
      </c>
      <c r="J786" s="26">
        <v>168482.13</v>
      </c>
    </row>
    <row r="787" spans="1:10" ht="20.100000000000001" customHeight="1">
      <c r="A787" s="24">
        <v>226723</v>
      </c>
      <c r="B787" s="24">
        <v>8981</v>
      </c>
      <c r="C787" s="25" t="s">
        <v>155</v>
      </c>
      <c r="D787" s="25" t="s">
        <v>372</v>
      </c>
      <c r="E787" s="24">
        <v>16</v>
      </c>
      <c r="F787" s="24">
        <v>3</v>
      </c>
      <c r="G787" s="24">
        <v>5</v>
      </c>
      <c r="H787" s="24">
        <v>1</v>
      </c>
      <c r="I787" s="24">
        <v>7</v>
      </c>
      <c r="J787" s="26">
        <v>11242.29</v>
      </c>
    </row>
    <row r="788" spans="1:10" ht="20.100000000000001" customHeight="1">
      <c r="A788" s="24">
        <v>226731</v>
      </c>
      <c r="B788" s="24">
        <v>8981</v>
      </c>
      <c r="C788" s="25" t="s">
        <v>155</v>
      </c>
      <c r="D788" s="25" t="s">
        <v>372</v>
      </c>
      <c r="E788" s="24">
        <v>16</v>
      </c>
      <c r="F788" s="24">
        <v>3</v>
      </c>
      <c r="G788" s="24">
        <v>5</v>
      </c>
      <c r="H788" s="24">
        <v>1</v>
      </c>
      <c r="I788" s="24">
        <v>7</v>
      </c>
      <c r="J788" s="26">
        <v>30002.34</v>
      </c>
    </row>
    <row r="789" spans="1:10" ht="20.100000000000001" customHeight="1">
      <c r="A789" s="24">
        <v>226736</v>
      </c>
      <c r="B789" s="24">
        <v>8981</v>
      </c>
      <c r="C789" s="25" t="s">
        <v>155</v>
      </c>
      <c r="D789" s="25" t="s">
        <v>372</v>
      </c>
      <c r="E789" s="24">
        <v>16</v>
      </c>
      <c r="F789" s="24">
        <v>3</v>
      </c>
      <c r="G789" s="24">
        <v>5</v>
      </c>
      <c r="H789" s="24">
        <v>1</v>
      </c>
      <c r="I789" s="24">
        <v>7</v>
      </c>
      <c r="J789" s="26">
        <v>21420.81</v>
      </c>
    </row>
    <row r="790" spans="1:10" ht="20.100000000000001" customHeight="1">
      <c r="A790" s="24">
        <v>226775</v>
      </c>
      <c r="B790" s="24">
        <v>8981</v>
      </c>
      <c r="C790" s="25" t="s">
        <v>155</v>
      </c>
      <c r="D790" s="25" t="s">
        <v>372</v>
      </c>
      <c r="E790" s="24">
        <v>16</v>
      </c>
      <c r="F790" s="24">
        <v>3</v>
      </c>
      <c r="G790" s="24">
        <v>5</v>
      </c>
      <c r="H790" s="24">
        <v>1</v>
      </c>
      <c r="I790" s="24">
        <v>7</v>
      </c>
      <c r="J790" s="26">
        <v>16440.310000000001</v>
      </c>
    </row>
    <row r="791" spans="1:10" ht="20.100000000000001" customHeight="1">
      <c r="A791" s="24">
        <v>229724</v>
      </c>
      <c r="B791" s="24">
        <v>8981</v>
      </c>
      <c r="C791" s="25" t="s">
        <v>155</v>
      </c>
      <c r="D791" s="25" t="s">
        <v>372</v>
      </c>
      <c r="E791" s="24">
        <v>16</v>
      </c>
      <c r="F791" s="24">
        <v>3</v>
      </c>
      <c r="G791" s="24">
        <v>5</v>
      </c>
      <c r="H791" s="24">
        <v>1</v>
      </c>
      <c r="I791" s="24">
        <v>7</v>
      </c>
      <c r="J791" s="26">
        <v>12408.54</v>
      </c>
    </row>
    <row r="792" spans="1:10" ht="20.100000000000001" customHeight="1">
      <c r="A792" s="24">
        <v>229732</v>
      </c>
      <c r="B792" s="24">
        <v>8981</v>
      </c>
      <c r="C792" s="25" t="s">
        <v>155</v>
      </c>
      <c r="D792" s="25" t="s">
        <v>372</v>
      </c>
      <c r="E792" s="24">
        <v>16</v>
      </c>
      <c r="F792" s="24">
        <v>3</v>
      </c>
      <c r="G792" s="24">
        <v>5</v>
      </c>
      <c r="H792" s="24">
        <v>1</v>
      </c>
      <c r="I792" s="24">
        <v>7</v>
      </c>
      <c r="J792" s="26">
        <v>11362.59</v>
      </c>
    </row>
    <row r="793" spans="1:10" ht="20.100000000000001" customHeight="1">
      <c r="A793" s="24">
        <v>229738</v>
      </c>
      <c r="B793" s="24">
        <v>8981</v>
      </c>
      <c r="C793" s="25" t="s">
        <v>155</v>
      </c>
      <c r="D793" s="25" t="s">
        <v>372</v>
      </c>
      <c r="E793" s="24">
        <v>16</v>
      </c>
      <c r="F793" s="24">
        <v>3</v>
      </c>
      <c r="G793" s="24">
        <v>5</v>
      </c>
      <c r="H793" s="24">
        <v>1</v>
      </c>
      <c r="I793" s="24">
        <v>7</v>
      </c>
      <c r="J793" s="26">
        <v>13444.68</v>
      </c>
    </row>
    <row r="794" spans="1:10" ht="20.100000000000001" customHeight="1">
      <c r="A794" s="24">
        <v>229740</v>
      </c>
      <c r="B794" s="24">
        <v>8981</v>
      </c>
      <c r="C794" s="25" t="s">
        <v>155</v>
      </c>
      <c r="D794" s="25" t="s">
        <v>372</v>
      </c>
      <c r="E794" s="24">
        <v>16</v>
      </c>
      <c r="F794" s="24">
        <v>3</v>
      </c>
      <c r="G794" s="24">
        <v>5</v>
      </c>
      <c r="H794" s="24">
        <v>1</v>
      </c>
      <c r="I794" s="24">
        <v>7</v>
      </c>
      <c r="J794" s="26">
        <v>20441.09</v>
      </c>
    </row>
    <row r="795" spans="1:10" ht="20.100000000000001" customHeight="1">
      <c r="A795" s="24">
        <v>303611</v>
      </c>
      <c r="B795" s="24">
        <v>8981</v>
      </c>
      <c r="C795" s="25" t="s">
        <v>155</v>
      </c>
      <c r="D795" s="25" t="s">
        <v>372</v>
      </c>
      <c r="E795" s="24">
        <v>16</v>
      </c>
      <c r="F795" s="24">
        <v>3</v>
      </c>
      <c r="G795" s="24">
        <v>5</v>
      </c>
      <c r="H795" s="24">
        <v>1</v>
      </c>
      <c r="I795" s="24">
        <v>7</v>
      </c>
      <c r="J795" s="26">
        <v>30041.62</v>
      </c>
    </row>
    <row r="796" spans="1:10" ht="20.100000000000001" customHeight="1">
      <c r="A796" s="24">
        <v>303657</v>
      </c>
      <c r="B796" s="24">
        <v>8981</v>
      </c>
      <c r="C796" s="25" t="s">
        <v>155</v>
      </c>
      <c r="D796" s="25" t="s">
        <v>372</v>
      </c>
      <c r="E796" s="24">
        <v>16</v>
      </c>
      <c r="F796" s="24">
        <v>3</v>
      </c>
      <c r="G796" s="24">
        <v>5</v>
      </c>
      <c r="H796" s="24">
        <v>1</v>
      </c>
      <c r="I796" s="24">
        <v>7</v>
      </c>
      <c r="J796" s="26">
        <v>48634.49</v>
      </c>
    </row>
    <row r="797" spans="1:10" ht="20.100000000000001" customHeight="1">
      <c r="A797" s="24">
        <v>303715</v>
      </c>
      <c r="B797" s="24">
        <v>8981</v>
      </c>
      <c r="C797" s="25" t="s">
        <v>155</v>
      </c>
      <c r="D797" s="25" t="s">
        <v>372</v>
      </c>
      <c r="E797" s="24">
        <v>16</v>
      </c>
      <c r="F797" s="24">
        <v>3</v>
      </c>
      <c r="G797" s="24">
        <v>5</v>
      </c>
      <c r="H797" s="24">
        <v>1</v>
      </c>
      <c r="I797" s="24">
        <v>7</v>
      </c>
      <c r="J797" s="26">
        <v>32608.68</v>
      </c>
    </row>
    <row r="798" spans="1:10" ht="20.100000000000001" customHeight="1">
      <c r="A798" s="24">
        <v>303765</v>
      </c>
      <c r="B798" s="24">
        <v>8981</v>
      </c>
      <c r="C798" s="25" t="s">
        <v>155</v>
      </c>
      <c r="D798" s="25" t="s">
        <v>372</v>
      </c>
      <c r="E798" s="24">
        <v>16</v>
      </c>
      <c r="F798" s="24">
        <v>3</v>
      </c>
      <c r="G798" s="24">
        <v>5</v>
      </c>
      <c r="H798" s="24">
        <v>1</v>
      </c>
      <c r="I798" s="24">
        <v>7</v>
      </c>
      <c r="J798" s="26">
        <v>22484.59</v>
      </c>
    </row>
    <row r="799" spans="1:10" ht="20.100000000000001" customHeight="1">
      <c r="A799" s="24">
        <v>214237</v>
      </c>
      <c r="B799" s="24">
        <v>568005</v>
      </c>
      <c r="C799" s="25" t="s">
        <v>156</v>
      </c>
      <c r="D799" s="25" t="s">
        <v>372</v>
      </c>
      <c r="E799" s="24">
        <v>16</v>
      </c>
      <c r="F799" s="24">
        <v>3</v>
      </c>
      <c r="G799" s="24">
        <v>5</v>
      </c>
      <c r="H799" s="24">
        <v>1</v>
      </c>
      <c r="I799" s="24">
        <v>7</v>
      </c>
      <c r="J799" s="26">
        <v>194417.85</v>
      </c>
    </row>
    <row r="800" spans="1:10" ht="20.100000000000001" customHeight="1">
      <c r="A800" s="24">
        <v>214241</v>
      </c>
      <c r="B800" s="24">
        <v>568005</v>
      </c>
      <c r="C800" s="25" t="s">
        <v>156</v>
      </c>
      <c r="D800" s="25" t="s">
        <v>372</v>
      </c>
      <c r="E800" s="24">
        <v>16</v>
      </c>
      <c r="F800" s="24">
        <v>3</v>
      </c>
      <c r="G800" s="24">
        <v>5</v>
      </c>
      <c r="H800" s="24">
        <v>1</v>
      </c>
      <c r="I800" s="24">
        <v>7</v>
      </c>
      <c r="J800" s="26">
        <v>81764.38</v>
      </c>
    </row>
    <row r="801" spans="1:10" ht="20.100000000000001" customHeight="1">
      <c r="A801" s="24">
        <v>214215</v>
      </c>
      <c r="B801" s="24">
        <v>161049</v>
      </c>
      <c r="C801" s="25" t="s">
        <v>203</v>
      </c>
      <c r="D801" s="25" t="s">
        <v>372</v>
      </c>
      <c r="E801" s="24">
        <v>16</v>
      </c>
      <c r="F801" s="24">
        <v>3</v>
      </c>
      <c r="G801" s="24">
        <v>5</v>
      </c>
      <c r="H801" s="24">
        <v>1</v>
      </c>
      <c r="I801" s="24">
        <v>7</v>
      </c>
      <c r="J801" s="26">
        <v>123671.23</v>
      </c>
    </row>
    <row r="802" spans="1:10" ht="20.100000000000001" customHeight="1">
      <c r="A802" s="24">
        <v>214225</v>
      </c>
      <c r="B802" s="24">
        <v>161049</v>
      </c>
      <c r="C802" s="25" t="s">
        <v>203</v>
      </c>
      <c r="D802" s="25" t="s">
        <v>372</v>
      </c>
      <c r="E802" s="24">
        <v>16</v>
      </c>
      <c r="F802" s="24">
        <v>3</v>
      </c>
      <c r="G802" s="24">
        <v>5</v>
      </c>
      <c r="H802" s="24">
        <v>1</v>
      </c>
      <c r="I802" s="24">
        <v>7</v>
      </c>
      <c r="J802" s="26">
        <v>49634.15</v>
      </c>
    </row>
    <row r="803" spans="1:10" ht="20.100000000000001" customHeight="1">
      <c r="A803" s="24">
        <v>226663</v>
      </c>
      <c r="B803" s="24">
        <v>161049</v>
      </c>
      <c r="C803" s="25" t="s">
        <v>203</v>
      </c>
      <c r="D803" s="25" t="s">
        <v>372</v>
      </c>
      <c r="E803" s="24">
        <v>16</v>
      </c>
      <c r="F803" s="24">
        <v>3</v>
      </c>
      <c r="G803" s="24">
        <v>5</v>
      </c>
      <c r="H803" s="24">
        <v>1</v>
      </c>
      <c r="I803" s="24">
        <v>7</v>
      </c>
      <c r="J803" s="26">
        <v>45450.37</v>
      </c>
    </row>
    <row r="804" spans="1:10" ht="20.100000000000001" customHeight="1">
      <c r="A804" s="24">
        <v>227909</v>
      </c>
      <c r="B804" s="24">
        <v>161049</v>
      </c>
      <c r="C804" s="25" t="s">
        <v>203</v>
      </c>
      <c r="D804" s="25" t="s">
        <v>372</v>
      </c>
      <c r="E804" s="24">
        <v>16</v>
      </c>
      <c r="F804" s="24">
        <v>3</v>
      </c>
      <c r="G804" s="24">
        <v>5</v>
      </c>
      <c r="H804" s="24">
        <v>1</v>
      </c>
      <c r="I804" s="24">
        <v>7</v>
      </c>
      <c r="J804" s="26">
        <v>123671.23</v>
      </c>
    </row>
    <row r="805" spans="1:10" ht="20.100000000000001" customHeight="1">
      <c r="A805" s="24">
        <v>303676</v>
      </c>
      <c r="B805" s="24">
        <v>161049</v>
      </c>
      <c r="C805" s="25" t="s">
        <v>203</v>
      </c>
      <c r="D805" s="25" t="s">
        <v>372</v>
      </c>
      <c r="E805" s="24">
        <v>16</v>
      </c>
      <c r="F805" s="24">
        <v>3</v>
      </c>
      <c r="G805" s="24">
        <v>5</v>
      </c>
      <c r="H805" s="24">
        <v>1</v>
      </c>
      <c r="I805" s="24">
        <v>7</v>
      </c>
      <c r="J805" s="26">
        <v>185506.85</v>
      </c>
    </row>
    <row r="806" spans="1:10" ht="20.100000000000001" customHeight="1">
      <c r="A806" s="24">
        <v>303749</v>
      </c>
      <c r="B806" s="24">
        <v>161049</v>
      </c>
      <c r="C806" s="25" t="s">
        <v>203</v>
      </c>
      <c r="D806" s="25" t="s">
        <v>372</v>
      </c>
      <c r="E806" s="24">
        <v>16</v>
      </c>
      <c r="F806" s="24">
        <v>3</v>
      </c>
      <c r="G806" s="24">
        <v>5</v>
      </c>
      <c r="H806" s="24">
        <v>1</v>
      </c>
      <c r="I806" s="24">
        <v>7</v>
      </c>
      <c r="J806" s="26">
        <v>185506.85</v>
      </c>
    </row>
    <row r="807" spans="1:10" ht="20.100000000000001" customHeight="1">
      <c r="A807" s="24">
        <v>303785</v>
      </c>
      <c r="B807" s="24">
        <v>161049</v>
      </c>
      <c r="C807" s="25" t="s">
        <v>203</v>
      </c>
      <c r="D807" s="25" t="s">
        <v>372</v>
      </c>
      <c r="E807" s="24">
        <v>16</v>
      </c>
      <c r="F807" s="24">
        <v>3</v>
      </c>
      <c r="G807" s="24">
        <v>5</v>
      </c>
      <c r="H807" s="24">
        <v>1</v>
      </c>
      <c r="I807" s="24">
        <v>7</v>
      </c>
      <c r="J807" s="26">
        <v>130434.72</v>
      </c>
    </row>
    <row r="808" spans="1:10" ht="20.100000000000001" customHeight="1">
      <c r="A808" s="24">
        <v>303802</v>
      </c>
      <c r="B808" s="24">
        <v>161049</v>
      </c>
      <c r="C808" s="25" t="s">
        <v>203</v>
      </c>
      <c r="D808" s="25" t="s">
        <v>372</v>
      </c>
      <c r="E808" s="24">
        <v>16</v>
      </c>
      <c r="F808" s="24">
        <v>3</v>
      </c>
      <c r="G808" s="24">
        <v>5</v>
      </c>
      <c r="H808" s="24">
        <v>1</v>
      </c>
      <c r="I808" s="24">
        <v>7</v>
      </c>
      <c r="J808" s="26">
        <v>120166.5</v>
      </c>
    </row>
    <row r="809" spans="1:10" ht="20.100000000000001" customHeight="1">
      <c r="A809" s="24">
        <v>229748</v>
      </c>
      <c r="B809" s="24">
        <v>302161</v>
      </c>
      <c r="C809" s="25" t="s">
        <v>256</v>
      </c>
      <c r="D809" s="25" t="s">
        <v>372</v>
      </c>
      <c r="E809" s="24">
        <v>16</v>
      </c>
      <c r="F809" s="24">
        <v>3</v>
      </c>
      <c r="G809" s="24">
        <v>5</v>
      </c>
      <c r="H809" s="24">
        <v>1</v>
      </c>
      <c r="I809" s="24">
        <v>7</v>
      </c>
      <c r="J809" s="26">
        <v>112321.42</v>
      </c>
    </row>
    <row r="810" spans="1:10" ht="20.100000000000001" customHeight="1">
      <c r="A810" s="24">
        <v>229762</v>
      </c>
      <c r="B810" s="24">
        <v>302161</v>
      </c>
      <c r="C810" s="25" t="s">
        <v>256</v>
      </c>
      <c r="D810" s="25" t="s">
        <v>372</v>
      </c>
      <c r="E810" s="24">
        <v>16</v>
      </c>
      <c r="F810" s="24">
        <v>3</v>
      </c>
      <c r="G810" s="24">
        <v>5</v>
      </c>
      <c r="H810" s="24">
        <v>1</v>
      </c>
      <c r="I810" s="24">
        <v>7</v>
      </c>
      <c r="J810" s="26">
        <v>55945.95</v>
      </c>
    </row>
    <row r="811" spans="1:10" ht="20.100000000000001" customHeight="1">
      <c r="A811" s="24">
        <v>303644</v>
      </c>
      <c r="B811" s="24">
        <v>302161</v>
      </c>
      <c r="C811" s="25" t="s">
        <v>256</v>
      </c>
      <c r="D811" s="25" t="s">
        <v>372</v>
      </c>
      <c r="E811" s="24">
        <v>16</v>
      </c>
      <c r="F811" s="24">
        <v>3</v>
      </c>
      <c r="G811" s="24">
        <v>5</v>
      </c>
      <c r="H811" s="24">
        <v>1</v>
      </c>
      <c r="I811" s="24">
        <v>7</v>
      </c>
      <c r="J811" s="26">
        <v>168482.13</v>
      </c>
    </row>
    <row r="812" spans="1:10" ht="20.100000000000001" customHeight="1">
      <c r="A812" s="24">
        <v>303702</v>
      </c>
      <c r="B812" s="24">
        <v>302161</v>
      </c>
      <c r="C812" s="25" t="s">
        <v>256</v>
      </c>
      <c r="D812" s="25" t="s">
        <v>372</v>
      </c>
      <c r="E812" s="24">
        <v>16</v>
      </c>
      <c r="F812" s="24">
        <v>3</v>
      </c>
      <c r="G812" s="24">
        <v>5</v>
      </c>
      <c r="H812" s="24">
        <v>1</v>
      </c>
      <c r="I812" s="24">
        <v>7</v>
      </c>
      <c r="J812" s="26">
        <v>111891.9</v>
      </c>
    </row>
    <row r="813" spans="1:10" ht="20.100000000000001" customHeight="1">
      <c r="A813" s="24">
        <v>214233</v>
      </c>
      <c r="B813" s="24">
        <v>430970</v>
      </c>
      <c r="C813" s="25" t="s">
        <v>207</v>
      </c>
      <c r="D813" s="25" t="s">
        <v>372</v>
      </c>
      <c r="E813" s="24">
        <v>16</v>
      </c>
      <c r="F813" s="24">
        <v>3</v>
      </c>
      <c r="G813" s="24">
        <v>5</v>
      </c>
      <c r="H813" s="24">
        <v>1</v>
      </c>
      <c r="I813" s="24">
        <v>7</v>
      </c>
      <c r="J813" s="26">
        <v>247679.18</v>
      </c>
    </row>
    <row r="814" spans="1:10" ht="20.100000000000001" customHeight="1">
      <c r="A814" s="24">
        <v>214239</v>
      </c>
      <c r="B814" s="24">
        <v>430970</v>
      </c>
      <c r="C814" s="25" t="s">
        <v>207</v>
      </c>
      <c r="D814" s="25" t="s">
        <v>372</v>
      </c>
      <c r="E814" s="24">
        <v>16</v>
      </c>
      <c r="F814" s="24">
        <v>3</v>
      </c>
      <c r="G814" s="24">
        <v>5</v>
      </c>
      <c r="H814" s="24">
        <v>1</v>
      </c>
      <c r="I814" s="24">
        <v>7</v>
      </c>
      <c r="J814" s="26">
        <v>254730.02</v>
      </c>
    </row>
    <row r="815" spans="1:10" ht="20.100000000000001" customHeight="1">
      <c r="A815" s="24">
        <v>307642</v>
      </c>
      <c r="B815" s="24">
        <v>430970</v>
      </c>
      <c r="C815" s="25" t="s">
        <v>207</v>
      </c>
      <c r="D815" s="25" t="s">
        <v>372</v>
      </c>
      <c r="E815" s="24">
        <v>16</v>
      </c>
      <c r="F815" s="24">
        <v>3</v>
      </c>
      <c r="G815" s="24">
        <v>5</v>
      </c>
      <c r="H815" s="24">
        <v>1</v>
      </c>
      <c r="I815" s="24">
        <v>7</v>
      </c>
      <c r="J815" s="26">
        <v>509460.05</v>
      </c>
    </row>
    <row r="816" spans="1:10" ht="20.100000000000001" customHeight="1">
      <c r="A816" s="24">
        <v>309534</v>
      </c>
      <c r="B816" s="24">
        <v>430970</v>
      </c>
      <c r="C816" s="25" t="s">
        <v>207</v>
      </c>
      <c r="D816" s="25" t="s">
        <v>372</v>
      </c>
      <c r="E816" s="24">
        <v>16</v>
      </c>
      <c r="F816" s="24">
        <v>3</v>
      </c>
      <c r="G816" s="24">
        <v>5</v>
      </c>
      <c r="H816" s="24">
        <v>1</v>
      </c>
      <c r="I816" s="24">
        <v>7</v>
      </c>
      <c r="J816" s="26">
        <v>371518.77</v>
      </c>
    </row>
    <row r="817" spans="1:10" ht="20.100000000000001" customHeight="1">
      <c r="A817" s="24">
        <v>15765</v>
      </c>
      <c r="B817" s="24">
        <v>125257</v>
      </c>
      <c r="C817" s="25" t="s">
        <v>174</v>
      </c>
      <c r="D817" s="25" t="s">
        <v>375</v>
      </c>
      <c r="E817" s="24">
        <v>16</v>
      </c>
      <c r="F817" s="24">
        <v>3</v>
      </c>
      <c r="G817" s="24">
        <v>3</v>
      </c>
      <c r="H817" s="24">
        <v>7</v>
      </c>
      <c r="I817" s="24">
        <v>1</v>
      </c>
      <c r="J817" s="26">
        <v>78040.83</v>
      </c>
    </row>
    <row r="818" spans="1:10" ht="20.100000000000001" customHeight="1">
      <c r="A818" s="24">
        <v>105673</v>
      </c>
      <c r="B818" s="24">
        <v>125257</v>
      </c>
      <c r="C818" s="25" t="s">
        <v>174</v>
      </c>
      <c r="D818" s="25" t="s">
        <v>375</v>
      </c>
      <c r="E818" s="24">
        <v>16</v>
      </c>
      <c r="F818" s="24">
        <v>3</v>
      </c>
      <c r="G818" s="24">
        <v>3</v>
      </c>
      <c r="H818" s="24">
        <v>7</v>
      </c>
      <c r="I818" s="24">
        <v>1</v>
      </c>
      <c r="J818" s="26">
        <v>12779.94</v>
      </c>
    </row>
    <row r="819" spans="1:10" ht="20.100000000000001" customHeight="1">
      <c r="A819" s="24">
        <v>112600</v>
      </c>
      <c r="B819" s="24">
        <v>125257</v>
      </c>
      <c r="C819" s="25" t="s">
        <v>174</v>
      </c>
      <c r="D819" s="25" t="s">
        <v>375</v>
      </c>
      <c r="E819" s="24">
        <v>16</v>
      </c>
      <c r="F819" s="24">
        <v>3</v>
      </c>
      <c r="G819" s="24">
        <v>3</v>
      </c>
      <c r="H819" s="24">
        <v>7</v>
      </c>
      <c r="I819" s="24">
        <v>1</v>
      </c>
      <c r="J819" s="26">
        <v>5542.38</v>
      </c>
    </row>
    <row r="820" spans="1:10" ht="20.100000000000001" customHeight="1">
      <c r="A820" s="24">
        <v>127987</v>
      </c>
      <c r="B820" s="24">
        <v>125257</v>
      </c>
      <c r="C820" s="25" t="s">
        <v>174</v>
      </c>
      <c r="D820" s="25" t="s">
        <v>375</v>
      </c>
      <c r="E820" s="24">
        <v>16</v>
      </c>
      <c r="F820" s="24">
        <v>3</v>
      </c>
      <c r="G820" s="24">
        <v>3</v>
      </c>
      <c r="H820" s="24">
        <v>7</v>
      </c>
      <c r="I820" s="24">
        <v>1</v>
      </c>
      <c r="J820" s="26">
        <v>13626.02</v>
      </c>
    </row>
    <row r="821" spans="1:10" ht="20.100000000000001" customHeight="1">
      <c r="A821" s="24">
        <v>134638</v>
      </c>
      <c r="B821" s="24">
        <v>125257</v>
      </c>
      <c r="C821" s="25" t="s">
        <v>174</v>
      </c>
      <c r="D821" s="25" t="s">
        <v>375</v>
      </c>
      <c r="E821" s="24">
        <v>16</v>
      </c>
      <c r="F821" s="24">
        <v>3</v>
      </c>
      <c r="G821" s="24">
        <v>3</v>
      </c>
      <c r="H821" s="24">
        <v>7</v>
      </c>
      <c r="I821" s="24">
        <v>1</v>
      </c>
      <c r="J821" s="26">
        <v>1494.44</v>
      </c>
    </row>
    <row r="822" spans="1:10" ht="20.100000000000001" customHeight="1">
      <c r="A822" s="24">
        <v>152096</v>
      </c>
      <c r="B822" s="24">
        <v>125257</v>
      </c>
      <c r="C822" s="25" t="s">
        <v>174</v>
      </c>
      <c r="D822" s="25" t="s">
        <v>375</v>
      </c>
      <c r="E822" s="24">
        <v>16</v>
      </c>
      <c r="F822" s="24">
        <v>3</v>
      </c>
      <c r="G822" s="24">
        <v>3</v>
      </c>
      <c r="H822" s="24">
        <v>7</v>
      </c>
      <c r="I822" s="24">
        <v>1</v>
      </c>
      <c r="J822" s="26">
        <v>778.23</v>
      </c>
    </row>
    <row r="823" spans="1:10" ht="20.100000000000001" customHeight="1">
      <c r="A823" s="24">
        <v>174969</v>
      </c>
      <c r="B823" s="24">
        <v>125257</v>
      </c>
      <c r="C823" s="25" t="s">
        <v>174</v>
      </c>
      <c r="D823" s="25" t="s">
        <v>375</v>
      </c>
      <c r="E823" s="24">
        <v>16</v>
      </c>
      <c r="F823" s="24">
        <v>3</v>
      </c>
      <c r="G823" s="24">
        <v>3</v>
      </c>
      <c r="H823" s="24">
        <v>7</v>
      </c>
      <c r="I823" s="24">
        <v>1</v>
      </c>
      <c r="J823" s="26">
        <v>13770.62</v>
      </c>
    </row>
    <row r="824" spans="1:10" ht="20.100000000000001" customHeight="1">
      <c r="A824" s="24">
        <v>174970</v>
      </c>
      <c r="B824" s="24">
        <v>125257</v>
      </c>
      <c r="C824" s="25" t="s">
        <v>174</v>
      </c>
      <c r="D824" s="25" t="s">
        <v>375</v>
      </c>
      <c r="E824" s="24">
        <v>16</v>
      </c>
      <c r="F824" s="24">
        <v>3</v>
      </c>
      <c r="G824" s="24">
        <v>3</v>
      </c>
      <c r="H824" s="24">
        <v>7</v>
      </c>
      <c r="I824" s="24">
        <v>1</v>
      </c>
      <c r="J824" s="26">
        <v>15818.1</v>
      </c>
    </row>
    <row r="825" spans="1:10" ht="20.100000000000001" customHeight="1">
      <c r="A825" s="24">
        <v>247871</v>
      </c>
      <c r="B825" s="24">
        <v>125257</v>
      </c>
      <c r="C825" s="25" t="s">
        <v>174</v>
      </c>
      <c r="D825" s="25" t="s">
        <v>375</v>
      </c>
      <c r="E825" s="24">
        <v>16</v>
      </c>
      <c r="F825" s="24">
        <v>3</v>
      </c>
      <c r="G825" s="24">
        <v>3</v>
      </c>
      <c r="H825" s="24">
        <v>7</v>
      </c>
      <c r="I825" s="24">
        <v>1</v>
      </c>
      <c r="J825" s="26">
        <v>6853.24</v>
      </c>
    </row>
    <row r="826" spans="1:10" ht="20.100000000000001" customHeight="1">
      <c r="A826" s="24">
        <v>275163</v>
      </c>
      <c r="B826" s="24">
        <v>125257</v>
      </c>
      <c r="C826" s="25" t="s">
        <v>174</v>
      </c>
      <c r="D826" s="25" t="s">
        <v>375</v>
      </c>
      <c r="E826" s="24">
        <v>16</v>
      </c>
      <c r="F826" s="24">
        <v>3</v>
      </c>
      <c r="G826" s="24">
        <v>3</v>
      </c>
      <c r="H826" s="24">
        <v>7</v>
      </c>
      <c r="I826" s="24">
        <v>1</v>
      </c>
      <c r="J826" s="26">
        <v>8780.52</v>
      </c>
    </row>
    <row r="827" spans="1:10" ht="20.100000000000001" customHeight="1">
      <c r="A827" s="24">
        <v>282932</v>
      </c>
      <c r="B827" s="24">
        <v>125257</v>
      </c>
      <c r="C827" s="25" t="s">
        <v>174</v>
      </c>
      <c r="D827" s="25" t="s">
        <v>375</v>
      </c>
      <c r="E827" s="24">
        <v>16</v>
      </c>
      <c r="F827" s="24">
        <v>3</v>
      </c>
      <c r="G827" s="24">
        <v>3</v>
      </c>
      <c r="H827" s="24">
        <v>7</v>
      </c>
      <c r="I827" s="24">
        <v>1</v>
      </c>
      <c r="J827" s="26">
        <v>6066.06</v>
      </c>
    </row>
    <row r="828" spans="1:10" ht="20.100000000000001" customHeight="1">
      <c r="A828" s="24">
        <v>316393</v>
      </c>
      <c r="B828" s="24">
        <v>125257</v>
      </c>
      <c r="C828" s="25" t="s">
        <v>174</v>
      </c>
      <c r="D828" s="25" t="s">
        <v>375</v>
      </c>
      <c r="E828" s="24">
        <v>16</v>
      </c>
      <c r="F828" s="24">
        <v>3</v>
      </c>
      <c r="G828" s="24">
        <v>3</v>
      </c>
      <c r="H828" s="24">
        <v>7</v>
      </c>
      <c r="I828" s="24">
        <v>1</v>
      </c>
      <c r="J828" s="26">
        <v>5252.66</v>
      </c>
    </row>
    <row r="829" spans="1:10" ht="20.100000000000001" customHeight="1">
      <c r="A829" s="24">
        <v>370500</v>
      </c>
      <c r="B829" s="24">
        <v>125257</v>
      </c>
      <c r="C829" s="25" t="s">
        <v>174</v>
      </c>
      <c r="D829" s="25" t="s">
        <v>375</v>
      </c>
      <c r="E829" s="24">
        <v>16</v>
      </c>
      <c r="F829" s="24">
        <v>3</v>
      </c>
      <c r="G829" s="24">
        <v>3</v>
      </c>
      <c r="H829" s="24">
        <v>7</v>
      </c>
      <c r="I829" s="24">
        <v>1</v>
      </c>
      <c r="J829" s="26">
        <v>14571.48</v>
      </c>
    </row>
    <row r="830" spans="1:10" ht="20.100000000000001" customHeight="1">
      <c r="A830" s="24">
        <v>286696</v>
      </c>
      <c r="B830" s="24">
        <v>343100</v>
      </c>
      <c r="C830" s="25" t="s">
        <v>171</v>
      </c>
      <c r="D830" s="25" t="s">
        <v>375</v>
      </c>
      <c r="E830" s="24">
        <v>16</v>
      </c>
      <c r="F830" s="24">
        <v>3</v>
      </c>
      <c r="G830" s="24">
        <v>3</v>
      </c>
      <c r="H830" s="24">
        <v>5</v>
      </c>
      <c r="I830" s="24">
        <v>1</v>
      </c>
      <c r="J830" s="26">
        <v>14768</v>
      </c>
    </row>
    <row r="831" spans="1:10" ht="20.100000000000001" customHeight="1">
      <c r="A831" s="24">
        <v>295026</v>
      </c>
      <c r="B831" s="24">
        <v>343100</v>
      </c>
      <c r="C831" s="25" t="s">
        <v>171</v>
      </c>
      <c r="D831" s="25" t="s">
        <v>375</v>
      </c>
      <c r="E831" s="24">
        <v>16</v>
      </c>
      <c r="F831" s="24">
        <v>3</v>
      </c>
      <c r="G831" s="24">
        <v>3</v>
      </c>
      <c r="H831" s="24">
        <v>5</v>
      </c>
      <c r="I831" s="24">
        <v>1</v>
      </c>
      <c r="J831" s="26">
        <v>20700</v>
      </c>
    </row>
    <row r="832" spans="1:10" ht="20.100000000000001" customHeight="1">
      <c r="A832" s="24">
        <v>309611</v>
      </c>
      <c r="B832" s="24">
        <v>343100</v>
      </c>
      <c r="C832" s="25" t="s">
        <v>171</v>
      </c>
      <c r="D832" s="25" t="s">
        <v>375</v>
      </c>
      <c r="E832" s="24">
        <v>16</v>
      </c>
      <c r="F832" s="24">
        <v>3</v>
      </c>
      <c r="G832" s="24">
        <v>3</v>
      </c>
      <c r="H832" s="24">
        <v>5</v>
      </c>
      <c r="I832" s="24">
        <v>1</v>
      </c>
      <c r="J832" s="26">
        <v>18460</v>
      </c>
    </row>
    <row r="833" spans="1:10" ht="20.100000000000001" customHeight="1">
      <c r="A833" s="24">
        <v>327919</v>
      </c>
      <c r="B833" s="24">
        <v>343100</v>
      </c>
      <c r="C833" s="25" t="s">
        <v>171</v>
      </c>
      <c r="D833" s="25" t="s">
        <v>375</v>
      </c>
      <c r="E833" s="24">
        <v>16</v>
      </c>
      <c r="F833" s="24">
        <v>3</v>
      </c>
      <c r="G833" s="24">
        <v>3</v>
      </c>
      <c r="H833" s="24">
        <v>5</v>
      </c>
      <c r="I833" s="24">
        <v>1</v>
      </c>
      <c r="J833" s="26">
        <v>59076</v>
      </c>
    </row>
    <row r="834" spans="1:10" ht="20.100000000000001" customHeight="1">
      <c r="A834" s="24">
        <v>343441</v>
      </c>
      <c r="B834" s="24">
        <v>343100</v>
      </c>
      <c r="C834" s="25" t="s">
        <v>171</v>
      </c>
      <c r="D834" s="25" t="s">
        <v>375</v>
      </c>
      <c r="E834" s="24">
        <v>16</v>
      </c>
      <c r="F834" s="24">
        <v>3</v>
      </c>
      <c r="G834" s="24">
        <v>3</v>
      </c>
      <c r="H834" s="24">
        <v>5</v>
      </c>
      <c r="I834" s="24">
        <v>1</v>
      </c>
      <c r="J834" s="26">
        <v>27690</v>
      </c>
    </row>
    <row r="835" spans="1:10" ht="20.100000000000001" customHeight="1">
      <c r="A835" s="24">
        <v>209656</v>
      </c>
      <c r="B835" s="24">
        <v>562826</v>
      </c>
      <c r="C835" s="25" t="s">
        <v>194</v>
      </c>
      <c r="D835" s="25" t="s">
        <v>372</v>
      </c>
      <c r="E835" s="24">
        <v>16</v>
      </c>
      <c r="F835" s="24">
        <v>3</v>
      </c>
      <c r="G835" s="24">
        <v>5</v>
      </c>
      <c r="H835" s="24">
        <v>1</v>
      </c>
      <c r="I835" s="24">
        <v>7</v>
      </c>
      <c r="J835" s="26">
        <v>30572.52</v>
      </c>
    </row>
    <row r="836" spans="1:10" ht="20.100000000000001" customHeight="1">
      <c r="A836" s="24">
        <v>209688</v>
      </c>
      <c r="B836" s="24">
        <v>562826</v>
      </c>
      <c r="C836" s="25" t="s">
        <v>194</v>
      </c>
      <c r="D836" s="25" t="s">
        <v>372</v>
      </c>
      <c r="E836" s="24">
        <v>16</v>
      </c>
      <c r="F836" s="24">
        <v>3</v>
      </c>
      <c r="G836" s="24">
        <v>5</v>
      </c>
      <c r="H836" s="24">
        <v>1</v>
      </c>
      <c r="I836" s="24">
        <v>7</v>
      </c>
      <c r="J836" s="26">
        <v>11857.7</v>
      </c>
    </row>
    <row r="837" spans="1:10" ht="20.100000000000001" customHeight="1">
      <c r="A837" s="24">
        <v>303745</v>
      </c>
      <c r="B837" s="24">
        <v>562826</v>
      </c>
      <c r="C837" s="25" t="s">
        <v>194</v>
      </c>
      <c r="D837" s="25" t="s">
        <v>372</v>
      </c>
      <c r="E837" s="24">
        <v>16</v>
      </c>
      <c r="F837" s="24">
        <v>3</v>
      </c>
      <c r="G837" s="24">
        <v>5</v>
      </c>
      <c r="H837" s="24">
        <v>1</v>
      </c>
      <c r="I837" s="24">
        <v>7</v>
      </c>
      <c r="J837" s="26">
        <v>27498.91</v>
      </c>
    </row>
    <row r="838" spans="1:10" ht="20.100000000000001" customHeight="1">
      <c r="A838" s="24">
        <v>303747</v>
      </c>
      <c r="B838" s="24">
        <v>562826</v>
      </c>
      <c r="C838" s="25" t="s">
        <v>194</v>
      </c>
      <c r="D838" s="25" t="s">
        <v>372</v>
      </c>
      <c r="E838" s="24">
        <v>16</v>
      </c>
      <c r="F838" s="24">
        <v>3</v>
      </c>
      <c r="G838" s="24">
        <v>5</v>
      </c>
      <c r="H838" s="24">
        <v>1</v>
      </c>
      <c r="I838" s="24">
        <v>7</v>
      </c>
      <c r="J838" s="26">
        <v>45858.78</v>
      </c>
    </row>
    <row r="839" spans="1:10" ht="20.100000000000001" customHeight="1">
      <c r="A839" s="24">
        <v>209671</v>
      </c>
      <c r="B839" s="24">
        <v>355194</v>
      </c>
      <c r="C839" s="25" t="s">
        <v>119</v>
      </c>
      <c r="D839" s="25" t="s">
        <v>372</v>
      </c>
      <c r="E839" s="24">
        <v>16</v>
      </c>
      <c r="F839" s="24">
        <v>3</v>
      </c>
      <c r="G839" s="24">
        <v>5</v>
      </c>
      <c r="H839" s="24">
        <v>1</v>
      </c>
      <c r="I839" s="24">
        <v>7</v>
      </c>
      <c r="J839" s="26">
        <v>139374.95000000001</v>
      </c>
    </row>
    <row r="840" spans="1:10" ht="20.100000000000001" customHeight="1">
      <c r="A840" s="24">
        <v>212073</v>
      </c>
      <c r="B840" s="24">
        <v>355194</v>
      </c>
      <c r="C840" s="25" t="s">
        <v>119</v>
      </c>
      <c r="D840" s="25" t="s">
        <v>372</v>
      </c>
      <c r="E840" s="24">
        <v>16</v>
      </c>
      <c r="F840" s="24">
        <v>3</v>
      </c>
      <c r="G840" s="24">
        <v>5</v>
      </c>
      <c r="H840" s="24">
        <v>1</v>
      </c>
      <c r="I840" s="24">
        <v>7</v>
      </c>
      <c r="J840" s="26">
        <v>624533.49</v>
      </c>
    </row>
    <row r="841" spans="1:10" ht="20.100000000000001" customHeight="1">
      <c r="A841" s="24">
        <v>321174</v>
      </c>
      <c r="B841" s="24">
        <v>355194</v>
      </c>
      <c r="C841" s="25" t="s">
        <v>119</v>
      </c>
      <c r="D841" s="25" t="s">
        <v>372</v>
      </c>
      <c r="E841" s="24">
        <v>16</v>
      </c>
      <c r="F841" s="24">
        <v>3</v>
      </c>
      <c r="G841" s="24">
        <v>5</v>
      </c>
      <c r="H841" s="24">
        <v>1</v>
      </c>
      <c r="I841" s="24">
        <v>7</v>
      </c>
      <c r="J841" s="26">
        <v>1842.07</v>
      </c>
    </row>
    <row r="842" spans="1:10" ht="20.100000000000001" customHeight="1">
      <c r="A842" s="24">
        <v>209669</v>
      </c>
      <c r="B842" s="24">
        <v>159728</v>
      </c>
      <c r="C842" s="25" t="s">
        <v>150</v>
      </c>
      <c r="D842" s="25" t="s">
        <v>372</v>
      </c>
      <c r="E842" s="24">
        <v>16</v>
      </c>
      <c r="F842" s="24">
        <v>3</v>
      </c>
      <c r="G842" s="24">
        <v>5</v>
      </c>
      <c r="H842" s="24">
        <v>1</v>
      </c>
      <c r="I842" s="24">
        <v>7</v>
      </c>
      <c r="J842" s="26">
        <v>125788.54</v>
      </c>
    </row>
    <row r="843" spans="1:10" ht="20.100000000000001" customHeight="1">
      <c r="A843" s="24">
        <v>209681</v>
      </c>
      <c r="B843" s="24">
        <v>159728</v>
      </c>
      <c r="C843" s="25" t="s">
        <v>150</v>
      </c>
      <c r="D843" s="25" t="s">
        <v>372</v>
      </c>
      <c r="E843" s="24">
        <v>16</v>
      </c>
      <c r="F843" s="24">
        <v>3</v>
      </c>
      <c r="G843" s="24">
        <v>5</v>
      </c>
      <c r="H843" s="24">
        <v>1</v>
      </c>
      <c r="I843" s="24">
        <v>7</v>
      </c>
      <c r="J843" s="26">
        <v>323782.03999999998</v>
      </c>
    </row>
    <row r="844" spans="1:10" ht="20.100000000000001" customHeight="1">
      <c r="A844" s="24">
        <v>303682</v>
      </c>
      <c r="B844" s="24">
        <v>159728</v>
      </c>
      <c r="C844" s="25" t="s">
        <v>150</v>
      </c>
      <c r="D844" s="25" t="s">
        <v>372</v>
      </c>
      <c r="E844" s="24">
        <v>16</v>
      </c>
      <c r="F844" s="24">
        <v>3</v>
      </c>
      <c r="G844" s="24">
        <v>5</v>
      </c>
      <c r="H844" s="24">
        <v>1</v>
      </c>
      <c r="I844" s="24">
        <v>7</v>
      </c>
      <c r="J844" s="26">
        <v>485673.06</v>
      </c>
    </row>
    <row r="845" spans="1:10" ht="20.100000000000001" customHeight="1">
      <c r="A845" s="24">
        <v>303726</v>
      </c>
      <c r="B845" s="24">
        <v>159728</v>
      </c>
      <c r="C845" s="25" t="s">
        <v>150</v>
      </c>
      <c r="D845" s="25" t="s">
        <v>372</v>
      </c>
      <c r="E845" s="24">
        <v>16</v>
      </c>
      <c r="F845" s="24">
        <v>3</v>
      </c>
      <c r="G845" s="24">
        <v>5</v>
      </c>
      <c r="H845" s="24">
        <v>1</v>
      </c>
      <c r="I845" s="24">
        <v>7</v>
      </c>
      <c r="J845" s="26">
        <v>482929.04</v>
      </c>
    </row>
    <row r="846" spans="1:10" ht="20.100000000000001" customHeight="1">
      <c r="A846" s="24">
        <v>216546</v>
      </c>
      <c r="B846" s="24">
        <v>85699</v>
      </c>
      <c r="C846" s="25" t="s">
        <v>117</v>
      </c>
      <c r="D846" s="25" t="s">
        <v>372</v>
      </c>
      <c r="E846" s="24">
        <v>16</v>
      </c>
      <c r="F846" s="24">
        <v>3</v>
      </c>
      <c r="G846" s="24">
        <v>5</v>
      </c>
      <c r="H846" s="24">
        <v>1</v>
      </c>
      <c r="I846" s="24">
        <v>7</v>
      </c>
      <c r="J846" s="26">
        <v>663402.34</v>
      </c>
    </row>
    <row r="847" spans="1:10" ht="20.100000000000001" customHeight="1">
      <c r="A847" s="24">
        <v>229753</v>
      </c>
      <c r="B847" s="24">
        <v>85699</v>
      </c>
      <c r="C847" s="25" t="s">
        <v>117</v>
      </c>
      <c r="D847" s="25" t="s">
        <v>372</v>
      </c>
      <c r="E847" s="24">
        <v>16</v>
      </c>
      <c r="F847" s="24">
        <v>3</v>
      </c>
      <c r="G847" s="24">
        <v>5</v>
      </c>
      <c r="H847" s="24">
        <v>1</v>
      </c>
      <c r="I847" s="24">
        <v>7</v>
      </c>
      <c r="J847" s="26">
        <v>238935.3</v>
      </c>
    </row>
    <row r="848" spans="1:10" ht="20.100000000000001" customHeight="1">
      <c r="A848" s="24">
        <v>226689</v>
      </c>
      <c r="B848" s="24">
        <v>220713</v>
      </c>
      <c r="C848" s="25" t="s">
        <v>126</v>
      </c>
      <c r="D848" s="25" t="s">
        <v>372</v>
      </c>
      <c r="E848" s="24">
        <v>16</v>
      </c>
      <c r="F848" s="24">
        <v>3</v>
      </c>
      <c r="G848" s="24">
        <v>5</v>
      </c>
      <c r="H848" s="24">
        <v>1</v>
      </c>
      <c r="I848" s="24">
        <v>7</v>
      </c>
      <c r="J848" s="26">
        <v>11695.99</v>
      </c>
    </row>
    <row r="849" spans="1:10" ht="20.100000000000001" customHeight="1">
      <c r="A849" s="24">
        <v>226693</v>
      </c>
      <c r="B849" s="24">
        <v>220713</v>
      </c>
      <c r="C849" s="25" t="s">
        <v>126</v>
      </c>
      <c r="D849" s="25" t="s">
        <v>372</v>
      </c>
      <c r="E849" s="24">
        <v>16</v>
      </c>
      <c r="F849" s="24">
        <v>3</v>
      </c>
      <c r="G849" s="24">
        <v>5</v>
      </c>
      <c r="H849" s="24">
        <v>1</v>
      </c>
      <c r="I849" s="24">
        <v>7</v>
      </c>
      <c r="J849" s="26">
        <v>30572.52</v>
      </c>
    </row>
    <row r="850" spans="1:10" ht="20.100000000000001" customHeight="1">
      <c r="A850" s="24">
        <v>303662</v>
      </c>
      <c r="B850" s="24">
        <v>220713</v>
      </c>
      <c r="C850" s="25" t="s">
        <v>126</v>
      </c>
      <c r="D850" s="25" t="s">
        <v>372</v>
      </c>
      <c r="E850" s="24">
        <v>16</v>
      </c>
      <c r="F850" s="24">
        <v>3</v>
      </c>
      <c r="G850" s="24">
        <v>5</v>
      </c>
      <c r="H850" s="24">
        <v>1</v>
      </c>
      <c r="I850" s="24">
        <v>7</v>
      </c>
      <c r="J850" s="26">
        <v>27901.63</v>
      </c>
    </row>
    <row r="851" spans="1:10" ht="20.100000000000001" customHeight="1">
      <c r="A851" s="24">
        <v>303744</v>
      </c>
      <c r="B851" s="24">
        <v>220713</v>
      </c>
      <c r="C851" s="25" t="s">
        <v>126</v>
      </c>
      <c r="D851" s="25" t="s">
        <v>372</v>
      </c>
      <c r="E851" s="24">
        <v>16</v>
      </c>
      <c r="F851" s="24">
        <v>3</v>
      </c>
      <c r="G851" s="24">
        <v>5</v>
      </c>
      <c r="H851" s="24">
        <v>1</v>
      </c>
      <c r="I851" s="24">
        <v>7</v>
      </c>
      <c r="J851" s="26">
        <v>45858.78</v>
      </c>
    </row>
    <row r="852" spans="1:10" ht="20.100000000000001" customHeight="1">
      <c r="A852" s="24">
        <v>209670</v>
      </c>
      <c r="B852" s="24">
        <v>163961</v>
      </c>
      <c r="C852" s="25" t="s">
        <v>145</v>
      </c>
      <c r="D852" s="25" t="s">
        <v>372</v>
      </c>
      <c r="E852" s="24">
        <v>16</v>
      </c>
      <c r="F852" s="24">
        <v>3</v>
      </c>
      <c r="G852" s="24">
        <v>5</v>
      </c>
      <c r="H852" s="24">
        <v>1</v>
      </c>
      <c r="I852" s="24">
        <v>7</v>
      </c>
      <c r="J852" s="26">
        <v>121099.9</v>
      </c>
    </row>
    <row r="853" spans="1:10" ht="20.100000000000001" customHeight="1">
      <c r="A853" s="24">
        <v>209685</v>
      </c>
      <c r="B853" s="24">
        <v>163961</v>
      </c>
      <c r="C853" s="25" t="s">
        <v>145</v>
      </c>
      <c r="D853" s="25" t="s">
        <v>372</v>
      </c>
      <c r="E853" s="24">
        <v>16</v>
      </c>
      <c r="F853" s="24">
        <v>3</v>
      </c>
      <c r="G853" s="24">
        <v>5</v>
      </c>
      <c r="H853" s="24">
        <v>1</v>
      </c>
      <c r="I853" s="24">
        <v>7</v>
      </c>
      <c r="J853" s="26">
        <v>169135.79</v>
      </c>
    </row>
    <row r="854" spans="1:10" ht="20.100000000000001" customHeight="1">
      <c r="A854" s="24">
        <v>303717</v>
      </c>
      <c r="B854" s="24">
        <v>163961</v>
      </c>
      <c r="C854" s="25" t="s">
        <v>145</v>
      </c>
      <c r="D854" s="25" t="s">
        <v>372</v>
      </c>
      <c r="E854" s="24">
        <v>16</v>
      </c>
      <c r="F854" s="24">
        <v>3</v>
      </c>
      <c r="G854" s="24">
        <v>5</v>
      </c>
      <c r="H854" s="24">
        <v>1</v>
      </c>
      <c r="I854" s="24">
        <v>7</v>
      </c>
      <c r="J854" s="26">
        <v>238920.4</v>
      </c>
    </row>
    <row r="855" spans="1:10" ht="20.100000000000001" customHeight="1">
      <c r="A855" s="24">
        <v>303812</v>
      </c>
      <c r="B855" s="24">
        <v>163961</v>
      </c>
      <c r="C855" s="25" t="s">
        <v>145</v>
      </c>
      <c r="D855" s="25" t="s">
        <v>372</v>
      </c>
      <c r="E855" s="24">
        <v>16</v>
      </c>
      <c r="F855" s="24">
        <v>3</v>
      </c>
      <c r="G855" s="24">
        <v>5</v>
      </c>
      <c r="H855" s="24">
        <v>1</v>
      </c>
      <c r="I855" s="24">
        <v>7</v>
      </c>
      <c r="J855" s="26">
        <v>253703.69</v>
      </c>
    </row>
    <row r="856" spans="1:10" ht="20.100000000000001" customHeight="1">
      <c r="A856" s="24">
        <v>253520</v>
      </c>
      <c r="B856" s="24">
        <v>623041</v>
      </c>
      <c r="C856" s="25" t="s">
        <v>297</v>
      </c>
      <c r="D856" s="25" t="s">
        <v>372</v>
      </c>
      <c r="E856" s="24">
        <v>16</v>
      </c>
      <c r="F856" s="24">
        <v>3</v>
      </c>
      <c r="G856" s="24">
        <v>5</v>
      </c>
      <c r="H856" s="24">
        <v>1</v>
      </c>
      <c r="I856" s="24">
        <v>7</v>
      </c>
      <c r="J856" s="26">
        <v>89419.4</v>
      </c>
    </row>
    <row r="857" spans="1:10" ht="20.100000000000001" customHeight="1">
      <c r="A857" s="24">
        <v>253525</v>
      </c>
      <c r="B857" s="24">
        <v>623041</v>
      </c>
      <c r="C857" s="25" t="s">
        <v>297</v>
      </c>
      <c r="D857" s="25" t="s">
        <v>372</v>
      </c>
      <c r="E857" s="24">
        <v>16</v>
      </c>
      <c r="F857" s="24">
        <v>3</v>
      </c>
      <c r="G857" s="24">
        <v>5</v>
      </c>
      <c r="H857" s="24">
        <v>1</v>
      </c>
      <c r="I857" s="24">
        <v>7</v>
      </c>
      <c r="J857" s="26">
        <v>205776.17</v>
      </c>
    </row>
    <row r="858" spans="1:10" ht="20.100000000000001" customHeight="1">
      <c r="A858" s="24">
        <v>253528</v>
      </c>
      <c r="B858" s="24">
        <v>623041</v>
      </c>
      <c r="C858" s="25" t="s">
        <v>297</v>
      </c>
      <c r="D858" s="25" t="s">
        <v>372</v>
      </c>
      <c r="E858" s="24">
        <v>16</v>
      </c>
      <c r="F858" s="24">
        <v>3</v>
      </c>
      <c r="G858" s="24">
        <v>5</v>
      </c>
      <c r="H858" s="24">
        <v>1</v>
      </c>
      <c r="I858" s="24">
        <v>7</v>
      </c>
      <c r="J858" s="26">
        <v>205776.17</v>
      </c>
    </row>
    <row r="859" spans="1:10" ht="20.100000000000001" customHeight="1">
      <c r="A859" s="24">
        <v>269102</v>
      </c>
      <c r="B859" s="24">
        <v>623041</v>
      </c>
      <c r="C859" s="25" t="s">
        <v>297</v>
      </c>
      <c r="D859" s="25" t="s">
        <v>372</v>
      </c>
      <c r="E859" s="24">
        <v>16</v>
      </c>
      <c r="F859" s="24">
        <v>3</v>
      </c>
      <c r="G859" s="24">
        <v>5</v>
      </c>
      <c r="H859" s="24">
        <v>1</v>
      </c>
      <c r="I859" s="24">
        <v>7</v>
      </c>
      <c r="J859" s="26">
        <v>82493.289999999994</v>
      </c>
    </row>
    <row r="860" spans="1:10" ht="20.100000000000001" customHeight="1">
      <c r="A860" s="24">
        <v>303627</v>
      </c>
      <c r="B860" s="24">
        <v>623041</v>
      </c>
      <c r="C860" s="25" t="s">
        <v>297</v>
      </c>
      <c r="D860" s="25" t="s">
        <v>372</v>
      </c>
      <c r="E860" s="24">
        <v>16</v>
      </c>
      <c r="F860" s="24">
        <v>3</v>
      </c>
      <c r="G860" s="24">
        <v>5</v>
      </c>
      <c r="H860" s="24">
        <v>1</v>
      </c>
      <c r="I860" s="24">
        <v>7</v>
      </c>
      <c r="J860" s="26">
        <v>308664.26</v>
      </c>
    </row>
    <row r="861" spans="1:10" ht="20.100000000000001" customHeight="1">
      <c r="A861" s="24">
        <v>303669</v>
      </c>
      <c r="B861" s="24">
        <v>623041</v>
      </c>
      <c r="C861" s="25" t="s">
        <v>297</v>
      </c>
      <c r="D861" s="25" t="s">
        <v>372</v>
      </c>
      <c r="E861" s="24">
        <v>16</v>
      </c>
      <c r="F861" s="24">
        <v>3</v>
      </c>
      <c r="G861" s="24">
        <v>5</v>
      </c>
      <c r="H861" s="24">
        <v>1</v>
      </c>
      <c r="I861" s="24">
        <v>7</v>
      </c>
      <c r="J861" s="26">
        <v>308664.26</v>
      </c>
    </row>
    <row r="862" spans="1:10" ht="20.100000000000001" customHeight="1">
      <c r="A862" s="24">
        <v>303755</v>
      </c>
      <c r="B862" s="24">
        <v>623041</v>
      </c>
      <c r="C862" s="25" t="s">
        <v>297</v>
      </c>
      <c r="D862" s="25" t="s">
        <v>372</v>
      </c>
      <c r="E862" s="24">
        <v>16</v>
      </c>
      <c r="F862" s="24">
        <v>3</v>
      </c>
      <c r="G862" s="24">
        <v>5</v>
      </c>
      <c r="H862" s="24">
        <v>1</v>
      </c>
      <c r="I862" s="24">
        <v>7</v>
      </c>
      <c r="J862" s="26">
        <v>185261.44</v>
      </c>
    </row>
    <row r="863" spans="1:10" ht="20.100000000000001" customHeight="1">
      <c r="A863" s="24">
        <v>303770</v>
      </c>
      <c r="B863" s="24">
        <v>623041</v>
      </c>
      <c r="C863" s="25" t="s">
        <v>297</v>
      </c>
      <c r="D863" s="25" t="s">
        <v>372</v>
      </c>
      <c r="E863" s="24">
        <v>16</v>
      </c>
      <c r="F863" s="24">
        <v>3</v>
      </c>
      <c r="G863" s="24">
        <v>5</v>
      </c>
      <c r="H863" s="24">
        <v>1</v>
      </c>
      <c r="I863" s="24">
        <v>7</v>
      </c>
      <c r="J863" s="26">
        <v>200506.57</v>
      </c>
    </row>
    <row r="864" spans="1:10" ht="20.100000000000001" customHeight="1">
      <c r="A864" s="24">
        <v>214217</v>
      </c>
      <c r="B864" s="24">
        <v>138878</v>
      </c>
      <c r="C864" s="25" t="s">
        <v>204</v>
      </c>
      <c r="D864" s="25" t="s">
        <v>372</v>
      </c>
      <c r="E864" s="24">
        <v>16</v>
      </c>
      <c r="F864" s="24">
        <v>3</v>
      </c>
      <c r="G864" s="24">
        <v>5</v>
      </c>
      <c r="H864" s="24">
        <v>1</v>
      </c>
      <c r="I864" s="24">
        <v>7</v>
      </c>
      <c r="J864" s="26">
        <v>57296.86</v>
      </c>
    </row>
    <row r="865" spans="1:10" ht="20.100000000000001" customHeight="1">
      <c r="A865" s="24">
        <v>214218</v>
      </c>
      <c r="B865" s="24">
        <v>138878</v>
      </c>
      <c r="C865" s="25" t="s">
        <v>204</v>
      </c>
      <c r="D865" s="25" t="s">
        <v>372</v>
      </c>
      <c r="E865" s="24">
        <v>16</v>
      </c>
      <c r="F865" s="24">
        <v>3</v>
      </c>
      <c r="G865" s="24">
        <v>5</v>
      </c>
      <c r="H865" s="24">
        <v>1</v>
      </c>
      <c r="I865" s="24">
        <v>7</v>
      </c>
      <c r="J865" s="26">
        <v>101953.25</v>
      </c>
    </row>
    <row r="866" spans="1:10" ht="20.100000000000001" customHeight="1">
      <c r="A866" s="24">
        <v>214228</v>
      </c>
      <c r="B866" s="24">
        <v>138878</v>
      </c>
      <c r="C866" s="25" t="s">
        <v>204</v>
      </c>
      <c r="D866" s="25" t="s">
        <v>372</v>
      </c>
      <c r="E866" s="24">
        <v>16</v>
      </c>
      <c r="F866" s="24">
        <v>3</v>
      </c>
      <c r="G866" s="24">
        <v>5</v>
      </c>
      <c r="H866" s="24">
        <v>1</v>
      </c>
      <c r="I866" s="24">
        <v>7</v>
      </c>
      <c r="J866" s="26">
        <v>56720.07</v>
      </c>
    </row>
    <row r="867" spans="1:10" ht="20.100000000000001" customHeight="1">
      <c r="A867" s="24">
        <v>214234</v>
      </c>
      <c r="B867" s="24">
        <v>138878</v>
      </c>
      <c r="C867" s="25" t="s">
        <v>204</v>
      </c>
      <c r="D867" s="25" t="s">
        <v>372</v>
      </c>
      <c r="E867" s="24">
        <v>16</v>
      </c>
      <c r="F867" s="24">
        <v>3</v>
      </c>
      <c r="G867" s="24">
        <v>5</v>
      </c>
      <c r="H867" s="24">
        <v>1</v>
      </c>
      <c r="I867" s="24">
        <v>7</v>
      </c>
      <c r="J867" s="26">
        <v>101953.25</v>
      </c>
    </row>
    <row r="868" spans="1:10" ht="20.100000000000001" customHeight="1">
      <c r="A868" s="24">
        <v>209646</v>
      </c>
      <c r="B868" s="24">
        <v>7563</v>
      </c>
      <c r="C868" s="25" t="s">
        <v>191</v>
      </c>
      <c r="D868" s="25" t="s">
        <v>372</v>
      </c>
      <c r="E868" s="24">
        <v>16</v>
      </c>
      <c r="F868" s="24">
        <v>3</v>
      </c>
      <c r="G868" s="24">
        <v>5</v>
      </c>
      <c r="H868" s="24">
        <v>1</v>
      </c>
      <c r="I868" s="24">
        <v>7</v>
      </c>
      <c r="J868" s="26">
        <v>139374.95000000001</v>
      </c>
    </row>
    <row r="869" spans="1:10" ht="20.100000000000001" customHeight="1">
      <c r="A869" s="24">
        <v>212072</v>
      </c>
      <c r="B869" s="24">
        <v>7563</v>
      </c>
      <c r="C869" s="25" t="s">
        <v>191</v>
      </c>
      <c r="D869" s="25" t="s">
        <v>372</v>
      </c>
      <c r="E869" s="24">
        <v>16</v>
      </c>
      <c r="F869" s="24">
        <v>3</v>
      </c>
      <c r="G869" s="24">
        <v>5</v>
      </c>
      <c r="H869" s="24">
        <v>1</v>
      </c>
      <c r="I869" s="24">
        <v>7</v>
      </c>
      <c r="J869" s="26">
        <v>624533.49</v>
      </c>
    </row>
    <row r="870" spans="1:10" ht="20.100000000000001" customHeight="1">
      <c r="A870" s="24">
        <v>321176</v>
      </c>
      <c r="B870" s="24">
        <v>7563</v>
      </c>
      <c r="C870" s="25" t="s">
        <v>191</v>
      </c>
      <c r="D870" s="25" t="s">
        <v>372</v>
      </c>
      <c r="E870" s="24">
        <v>16</v>
      </c>
      <c r="F870" s="24">
        <v>3</v>
      </c>
      <c r="G870" s="24">
        <v>5</v>
      </c>
      <c r="H870" s="24">
        <v>1</v>
      </c>
      <c r="I870" s="24">
        <v>7</v>
      </c>
      <c r="J870" s="26">
        <v>1842.07</v>
      </c>
    </row>
    <row r="871" spans="1:10" ht="20.100000000000001" customHeight="1">
      <c r="A871" s="24">
        <v>214244</v>
      </c>
      <c r="B871" s="24">
        <v>439174</v>
      </c>
      <c r="C871" s="25" t="s">
        <v>142</v>
      </c>
      <c r="D871" s="25" t="s">
        <v>372</v>
      </c>
      <c r="E871" s="24">
        <v>16</v>
      </c>
      <c r="F871" s="24">
        <v>3</v>
      </c>
      <c r="G871" s="24">
        <v>5</v>
      </c>
      <c r="H871" s="24">
        <v>1</v>
      </c>
      <c r="I871" s="24">
        <v>7</v>
      </c>
      <c r="J871" s="26">
        <v>209771.96</v>
      </c>
    </row>
    <row r="872" spans="1:10" ht="20.100000000000001" customHeight="1">
      <c r="A872" s="24">
        <v>218282</v>
      </c>
      <c r="B872" s="24">
        <v>439174</v>
      </c>
      <c r="C872" s="25" t="s">
        <v>142</v>
      </c>
      <c r="D872" s="25" t="s">
        <v>372</v>
      </c>
      <c r="E872" s="24">
        <v>16</v>
      </c>
      <c r="F872" s="24">
        <v>3</v>
      </c>
      <c r="G872" s="24">
        <v>5</v>
      </c>
      <c r="H872" s="24">
        <v>1</v>
      </c>
      <c r="I872" s="24">
        <v>7</v>
      </c>
      <c r="J872" s="26">
        <v>77695.429999999993</v>
      </c>
    </row>
    <row r="873" spans="1:10" ht="20.100000000000001" customHeight="1">
      <c r="A873" s="24">
        <v>209648</v>
      </c>
      <c r="B873" s="24">
        <v>421433</v>
      </c>
      <c r="C873" s="25" t="s">
        <v>135</v>
      </c>
      <c r="D873" s="25" t="s">
        <v>372</v>
      </c>
      <c r="E873" s="24">
        <v>16</v>
      </c>
      <c r="F873" s="24">
        <v>3</v>
      </c>
      <c r="G873" s="24">
        <v>5</v>
      </c>
      <c r="H873" s="24">
        <v>1</v>
      </c>
      <c r="I873" s="24">
        <v>7</v>
      </c>
      <c r="J873" s="26">
        <v>205776.17</v>
      </c>
    </row>
    <row r="874" spans="1:10" ht="20.100000000000001" customHeight="1">
      <c r="A874" s="24">
        <v>209690</v>
      </c>
      <c r="B874" s="24">
        <v>421433</v>
      </c>
      <c r="C874" s="25" t="s">
        <v>135</v>
      </c>
      <c r="D874" s="25" t="s">
        <v>372</v>
      </c>
      <c r="E874" s="24">
        <v>16</v>
      </c>
      <c r="F874" s="24">
        <v>3</v>
      </c>
      <c r="G874" s="24">
        <v>5</v>
      </c>
      <c r="H874" s="24">
        <v>1</v>
      </c>
      <c r="I874" s="24">
        <v>7</v>
      </c>
      <c r="J874" s="26">
        <v>65994.63</v>
      </c>
    </row>
    <row r="875" spans="1:10" ht="20.100000000000001" customHeight="1">
      <c r="A875" s="24">
        <v>209691</v>
      </c>
      <c r="B875" s="24">
        <v>421433</v>
      </c>
      <c r="C875" s="25" t="s">
        <v>135</v>
      </c>
      <c r="D875" s="25" t="s">
        <v>372</v>
      </c>
      <c r="E875" s="24">
        <v>16</v>
      </c>
      <c r="F875" s="24">
        <v>3</v>
      </c>
      <c r="G875" s="24">
        <v>5</v>
      </c>
      <c r="H875" s="24">
        <v>1</v>
      </c>
      <c r="I875" s="24">
        <v>7</v>
      </c>
      <c r="J875" s="26">
        <v>81021.850000000006</v>
      </c>
    </row>
    <row r="876" spans="1:10" ht="20.100000000000001" customHeight="1">
      <c r="A876" s="24">
        <v>209695</v>
      </c>
      <c r="B876" s="24">
        <v>421433</v>
      </c>
      <c r="C876" s="25" t="s">
        <v>135</v>
      </c>
      <c r="D876" s="25" t="s">
        <v>372</v>
      </c>
      <c r="E876" s="24">
        <v>16</v>
      </c>
      <c r="F876" s="24">
        <v>3</v>
      </c>
      <c r="G876" s="24">
        <v>5</v>
      </c>
      <c r="H876" s="24">
        <v>1</v>
      </c>
      <c r="I876" s="24">
        <v>7</v>
      </c>
      <c r="J876" s="26">
        <v>205776.17</v>
      </c>
    </row>
    <row r="877" spans="1:10" ht="20.100000000000001" customHeight="1">
      <c r="A877" s="24">
        <v>219861</v>
      </c>
      <c r="B877" s="24">
        <v>615809</v>
      </c>
      <c r="C877" s="25" t="s">
        <v>220</v>
      </c>
      <c r="D877" s="25" t="s">
        <v>372</v>
      </c>
      <c r="E877" s="24">
        <v>16</v>
      </c>
      <c r="F877" s="24">
        <v>3</v>
      </c>
      <c r="G877" s="24">
        <v>5</v>
      </c>
      <c r="H877" s="24">
        <v>1</v>
      </c>
      <c r="I877" s="24">
        <v>7</v>
      </c>
      <c r="J877" s="26">
        <v>11362.59</v>
      </c>
    </row>
    <row r="878" spans="1:10" ht="20.100000000000001" customHeight="1">
      <c r="A878" s="24">
        <v>226725</v>
      </c>
      <c r="B878" s="24">
        <v>615809</v>
      </c>
      <c r="C878" s="25" t="s">
        <v>220</v>
      </c>
      <c r="D878" s="25" t="s">
        <v>372</v>
      </c>
      <c r="E878" s="24">
        <v>16</v>
      </c>
      <c r="F878" s="24">
        <v>3</v>
      </c>
      <c r="G878" s="24">
        <v>5</v>
      </c>
      <c r="H878" s="24">
        <v>1</v>
      </c>
      <c r="I878" s="24">
        <v>7</v>
      </c>
      <c r="J878" s="26">
        <v>16498.66</v>
      </c>
    </row>
    <row r="879" spans="1:10" ht="20.100000000000001" customHeight="1">
      <c r="A879" s="24">
        <v>226774</v>
      </c>
      <c r="B879" s="24">
        <v>615809</v>
      </c>
      <c r="C879" s="25" t="s">
        <v>220</v>
      </c>
      <c r="D879" s="25" t="s">
        <v>372</v>
      </c>
      <c r="E879" s="24">
        <v>16</v>
      </c>
      <c r="F879" s="24">
        <v>3</v>
      </c>
      <c r="G879" s="24">
        <v>5</v>
      </c>
      <c r="H879" s="24">
        <v>1</v>
      </c>
      <c r="I879" s="24">
        <v>7</v>
      </c>
      <c r="J879" s="26">
        <v>15539.09</v>
      </c>
    </row>
    <row r="880" spans="1:10" ht="20.100000000000001" customHeight="1">
      <c r="A880" s="24">
        <v>229722</v>
      </c>
      <c r="B880" s="24">
        <v>615809</v>
      </c>
      <c r="C880" s="25" t="s">
        <v>220</v>
      </c>
      <c r="D880" s="25" t="s">
        <v>372</v>
      </c>
      <c r="E880" s="24">
        <v>16</v>
      </c>
      <c r="F880" s="24">
        <v>3</v>
      </c>
      <c r="G880" s="24">
        <v>5</v>
      </c>
      <c r="H880" s="24">
        <v>1</v>
      </c>
      <c r="I880" s="24">
        <v>7</v>
      </c>
      <c r="J880" s="26">
        <v>21420.81</v>
      </c>
    </row>
    <row r="881" spans="1:10" ht="20.100000000000001" customHeight="1">
      <c r="A881" s="24">
        <v>229730</v>
      </c>
      <c r="B881" s="24">
        <v>615809</v>
      </c>
      <c r="C881" s="25" t="s">
        <v>220</v>
      </c>
      <c r="D881" s="25" t="s">
        <v>372</v>
      </c>
      <c r="E881" s="24">
        <v>16</v>
      </c>
      <c r="F881" s="24">
        <v>3</v>
      </c>
      <c r="G881" s="24">
        <v>5</v>
      </c>
      <c r="H881" s="24">
        <v>1</v>
      </c>
      <c r="I881" s="24">
        <v>7</v>
      </c>
      <c r="J881" s="26">
        <v>12408.54</v>
      </c>
    </row>
    <row r="882" spans="1:10" ht="20.100000000000001" customHeight="1">
      <c r="A882" s="24">
        <v>229735</v>
      </c>
      <c r="B882" s="24">
        <v>615809</v>
      </c>
      <c r="C882" s="25" t="s">
        <v>220</v>
      </c>
      <c r="D882" s="25" t="s">
        <v>372</v>
      </c>
      <c r="E882" s="24">
        <v>16</v>
      </c>
      <c r="F882" s="24">
        <v>3</v>
      </c>
      <c r="G882" s="24">
        <v>5</v>
      </c>
      <c r="H882" s="24">
        <v>1</v>
      </c>
      <c r="I882" s="24">
        <v>7</v>
      </c>
      <c r="J882" s="26">
        <v>20441.09</v>
      </c>
    </row>
    <row r="883" spans="1:10" ht="20.100000000000001" customHeight="1">
      <c r="A883" s="24">
        <v>229743</v>
      </c>
      <c r="B883" s="24">
        <v>615809</v>
      </c>
      <c r="C883" s="25" t="s">
        <v>220</v>
      </c>
      <c r="D883" s="25" t="s">
        <v>372</v>
      </c>
      <c r="E883" s="24">
        <v>16</v>
      </c>
      <c r="F883" s="24">
        <v>3</v>
      </c>
      <c r="G883" s="24">
        <v>5</v>
      </c>
      <c r="H883" s="24">
        <v>1</v>
      </c>
      <c r="I883" s="24">
        <v>7</v>
      </c>
      <c r="J883" s="26">
        <v>20255.46</v>
      </c>
    </row>
    <row r="884" spans="1:10" ht="20.100000000000001" customHeight="1">
      <c r="A884" s="24">
        <v>321155</v>
      </c>
      <c r="B884" s="24">
        <v>628341</v>
      </c>
      <c r="C884" s="25" t="s">
        <v>318</v>
      </c>
      <c r="D884" s="25" t="s">
        <v>372</v>
      </c>
      <c r="E884" s="24">
        <v>16</v>
      </c>
      <c r="F884" s="24">
        <v>3</v>
      </c>
      <c r="G884" s="24">
        <v>5</v>
      </c>
      <c r="H884" s="24">
        <v>1</v>
      </c>
      <c r="I884" s="24">
        <v>7</v>
      </c>
      <c r="J884" s="26">
        <v>89938.34</v>
      </c>
    </row>
    <row r="885" spans="1:10" ht="20.100000000000001" customHeight="1">
      <c r="A885" s="24">
        <v>321156</v>
      </c>
      <c r="B885" s="24">
        <v>628341</v>
      </c>
      <c r="C885" s="25" t="s">
        <v>318</v>
      </c>
      <c r="D885" s="25" t="s">
        <v>372</v>
      </c>
      <c r="E885" s="24">
        <v>16</v>
      </c>
      <c r="F885" s="24">
        <v>3</v>
      </c>
      <c r="G885" s="24">
        <v>5</v>
      </c>
      <c r="H885" s="24">
        <v>1</v>
      </c>
      <c r="I885" s="24">
        <v>7</v>
      </c>
      <c r="J885" s="26">
        <v>100067.71</v>
      </c>
    </row>
    <row r="886" spans="1:10" ht="20.100000000000001" customHeight="1">
      <c r="A886" s="24">
        <v>321168</v>
      </c>
      <c r="B886" s="24">
        <v>628341</v>
      </c>
      <c r="C886" s="25" t="s">
        <v>318</v>
      </c>
      <c r="D886" s="25" t="s">
        <v>372</v>
      </c>
      <c r="E886" s="24">
        <v>16</v>
      </c>
      <c r="F886" s="24">
        <v>3</v>
      </c>
      <c r="G886" s="24">
        <v>5</v>
      </c>
      <c r="H886" s="24">
        <v>1</v>
      </c>
      <c r="I886" s="24">
        <v>7</v>
      </c>
      <c r="J886" s="26">
        <v>44969.17</v>
      </c>
    </row>
    <row r="887" spans="1:10" ht="20.100000000000001" customHeight="1">
      <c r="A887" s="24">
        <v>321171</v>
      </c>
      <c r="B887" s="24">
        <v>628341</v>
      </c>
      <c r="C887" s="25" t="s">
        <v>318</v>
      </c>
      <c r="D887" s="25" t="s">
        <v>372</v>
      </c>
      <c r="E887" s="24">
        <v>16</v>
      </c>
      <c r="F887" s="24">
        <v>3</v>
      </c>
      <c r="G887" s="24">
        <v>5</v>
      </c>
      <c r="H887" s="24">
        <v>1</v>
      </c>
      <c r="I887" s="24">
        <v>7</v>
      </c>
      <c r="J887" s="26">
        <v>150101.57</v>
      </c>
    </row>
    <row r="888" spans="1:10" ht="20.100000000000001" customHeight="1">
      <c r="A888" s="24">
        <v>335391</v>
      </c>
      <c r="B888" s="24">
        <v>566515</v>
      </c>
      <c r="C888" s="25" t="s">
        <v>321</v>
      </c>
      <c r="D888" s="25" t="s">
        <v>372</v>
      </c>
      <c r="E888" s="24">
        <v>16</v>
      </c>
      <c r="F888" s="24">
        <v>3</v>
      </c>
      <c r="G888" s="24">
        <v>5</v>
      </c>
      <c r="H888" s="24">
        <v>1</v>
      </c>
      <c r="I888" s="24">
        <v>7</v>
      </c>
      <c r="J888" s="26">
        <v>205776.17</v>
      </c>
    </row>
    <row r="889" spans="1:10" ht="20.100000000000001" customHeight="1">
      <c r="A889" s="24">
        <v>335393</v>
      </c>
      <c r="B889" s="24">
        <v>566515</v>
      </c>
      <c r="C889" s="25" t="s">
        <v>321</v>
      </c>
      <c r="D889" s="25" t="s">
        <v>372</v>
      </c>
      <c r="E889" s="24">
        <v>16</v>
      </c>
      <c r="F889" s="24">
        <v>3</v>
      </c>
      <c r="G889" s="24">
        <v>5</v>
      </c>
      <c r="H889" s="24">
        <v>1</v>
      </c>
      <c r="I889" s="24">
        <v>7</v>
      </c>
      <c r="J889" s="26">
        <v>65994.63</v>
      </c>
    </row>
    <row r="890" spans="1:10" ht="20.100000000000001" customHeight="1">
      <c r="A890" s="24">
        <v>335400</v>
      </c>
      <c r="B890" s="24">
        <v>566515</v>
      </c>
      <c r="C890" s="25" t="s">
        <v>321</v>
      </c>
      <c r="D890" s="25" t="s">
        <v>372</v>
      </c>
      <c r="E890" s="24">
        <v>16</v>
      </c>
      <c r="F890" s="24">
        <v>3</v>
      </c>
      <c r="G890" s="24">
        <v>5</v>
      </c>
      <c r="H890" s="24">
        <v>1</v>
      </c>
      <c r="I890" s="24">
        <v>7</v>
      </c>
      <c r="J890" s="26">
        <v>205776.17</v>
      </c>
    </row>
    <row r="891" spans="1:10" ht="20.100000000000001" customHeight="1">
      <c r="A891" s="24">
        <v>335402</v>
      </c>
      <c r="B891" s="24">
        <v>566515</v>
      </c>
      <c r="C891" s="25" t="s">
        <v>321</v>
      </c>
      <c r="D891" s="25" t="s">
        <v>372</v>
      </c>
      <c r="E891" s="24">
        <v>16</v>
      </c>
      <c r="F891" s="24">
        <v>3</v>
      </c>
      <c r="G891" s="24">
        <v>5</v>
      </c>
      <c r="H891" s="24">
        <v>1</v>
      </c>
      <c r="I891" s="24">
        <v>7</v>
      </c>
      <c r="J891" s="26">
        <v>205776.17</v>
      </c>
    </row>
    <row r="892" spans="1:10" ht="20.100000000000001" customHeight="1">
      <c r="A892" s="24">
        <v>362251</v>
      </c>
      <c r="B892" s="24">
        <v>566515</v>
      </c>
      <c r="C892" s="25" t="s">
        <v>321</v>
      </c>
      <c r="D892" s="25" t="s">
        <v>372</v>
      </c>
      <c r="E892" s="24">
        <v>16</v>
      </c>
      <c r="F892" s="24">
        <v>3</v>
      </c>
      <c r="G892" s="24">
        <v>5</v>
      </c>
      <c r="H892" s="24">
        <v>1</v>
      </c>
      <c r="I892" s="24">
        <v>7</v>
      </c>
      <c r="J892" s="26">
        <v>65994.63</v>
      </c>
    </row>
    <row r="893" spans="1:10" ht="20.100000000000001" customHeight="1">
      <c r="A893" s="24">
        <v>362252</v>
      </c>
      <c r="B893" s="24">
        <v>566515</v>
      </c>
      <c r="C893" s="25" t="s">
        <v>321</v>
      </c>
      <c r="D893" s="25" t="s">
        <v>372</v>
      </c>
      <c r="E893" s="24">
        <v>16</v>
      </c>
      <c r="F893" s="24">
        <v>3</v>
      </c>
      <c r="G893" s="24">
        <v>5</v>
      </c>
      <c r="H893" s="24">
        <v>1</v>
      </c>
      <c r="I893" s="24">
        <v>7</v>
      </c>
      <c r="J893" s="26">
        <v>148209.15</v>
      </c>
    </row>
    <row r="894" spans="1:10" ht="20.100000000000001" customHeight="1">
      <c r="A894" s="24">
        <v>362253</v>
      </c>
      <c r="B894" s="24">
        <v>566515</v>
      </c>
      <c r="C894" s="25" t="s">
        <v>321</v>
      </c>
      <c r="D894" s="25" t="s">
        <v>372</v>
      </c>
      <c r="E894" s="24">
        <v>16</v>
      </c>
      <c r="F894" s="24">
        <v>3</v>
      </c>
      <c r="G894" s="24">
        <v>5</v>
      </c>
      <c r="H894" s="24">
        <v>1</v>
      </c>
      <c r="I894" s="24">
        <v>7</v>
      </c>
      <c r="J894" s="26">
        <v>308664.26</v>
      </c>
    </row>
    <row r="895" spans="1:10" ht="20.100000000000001" customHeight="1">
      <c r="A895" s="24">
        <v>362254</v>
      </c>
      <c r="B895" s="24">
        <v>566515</v>
      </c>
      <c r="C895" s="25" t="s">
        <v>321</v>
      </c>
      <c r="D895" s="25" t="s">
        <v>372</v>
      </c>
      <c r="E895" s="24">
        <v>16</v>
      </c>
      <c r="F895" s="24">
        <v>3</v>
      </c>
      <c r="G895" s="24">
        <v>5</v>
      </c>
      <c r="H895" s="24">
        <v>1</v>
      </c>
      <c r="I895" s="24">
        <v>7</v>
      </c>
      <c r="J895" s="26">
        <v>308664.26</v>
      </c>
    </row>
    <row r="896" spans="1:10" ht="20.100000000000001" customHeight="1">
      <c r="A896" s="24">
        <v>226780</v>
      </c>
      <c r="B896" s="24">
        <v>540876</v>
      </c>
      <c r="C896" s="25" t="s">
        <v>123</v>
      </c>
      <c r="D896" s="25" t="s">
        <v>372</v>
      </c>
      <c r="E896" s="24">
        <v>16</v>
      </c>
      <c r="F896" s="24">
        <v>3</v>
      </c>
      <c r="G896" s="24">
        <v>5</v>
      </c>
      <c r="H896" s="24">
        <v>1</v>
      </c>
      <c r="I896" s="24">
        <v>7</v>
      </c>
      <c r="J896" s="26">
        <v>16498.66</v>
      </c>
    </row>
    <row r="897" spans="1:10" ht="20.100000000000001" customHeight="1">
      <c r="A897" s="24">
        <v>229726</v>
      </c>
      <c r="B897" s="24">
        <v>540876</v>
      </c>
      <c r="C897" s="25" t="s">
        <v>123</v>
      </c>
      <c r="D897" s="25" t="s">
        <v>372</v>
      </c>
      <c r="E897" s="24">
        <v>16</v>
      </c>
      <c r="F897" s="24">
        <v>3</v>
      </c>
      <c r="G897" s="24">
        <v>5</v>
      </c>
      <c r="H897" s="24">
        <v>1</v>
      </c>
      <c r="I897" s="24">
        <v>7</v>
      </c>
      <c r="J897" s="26">
        <v>11242.29</v>
      </c>
    </row>
    <row r="898" spans="1:10" ht="20.100000000000001" customHeight="1">
      <c r="A898" s="24">
        <v>229742</v>
      </c>
      <c r="B898" s="24">
        <v>540876</v>
      </c>
      <c r="C898" s="25" t="s">
        <v>123</v>
      </c>
      <c r="D898" s="25" t="s">
        <v>372</v>
      </c>
      <c r="E898" s="24">
        <v>16</v>
      </c>
      <c r="F898" s="24">
        <v>3</v>
      </c>
      <c r="G898" s="24">
        <v>5</v>
      </c>
      <c r="H898" s="24">
        <v>1</v>
      </c>
      <c r="I898" s="24">
        <v>7</v>
      </c>
      <c r="J898" s="26">
        <v>17829.86</v>
      </c>
    </row>
    <row r="899" spans="1:10" ht="20.100000000000001" customHeight="1">
      <c r="A899" s="24">
        <v>229746</v>
      </c>
      <c r="B899" s="24">
        <v>540876</v>
      </c>
      <c r="C899" s="25" t="s">
        <v>123</v>
      </c>
      <c r="D899" s="25" t="s">
        <v>372</v>
      </c>
      <c r="E899" s="24">
        <v>16</v>
      </c>
      <c r="F899" s="24">
        <v>3</v>
      </c>
      <c r="G899" s="24">
        <v>5</v>
      </c>
      <c r="H899" s="24">
        <v>1</v>
      </c>
      <c r="I899" s="24">
        <v>7</v>
      </c>
      <c r="J899" s="26">
        <v>17883.88</v>
      </c>
    </row>
    <row r="900" spans="1:10" ht="20.100000000000001" customHeight="1">
      <c r="A900" s="24">
        <v>321157</v>
      </c>
      <c r="B900" s="24">
        <v>540876</v>
      </c>
      <c r="C900" s="25" t="s">
        <v>123</v>
      </c>
      <c r="D900" s="25" t="s">
        <v>372</v>
      </c>
      <c r="E900" s="24">
        <v>16</v>
      </c>
      <c r="F900" s="24">
        <v>3</v>
      </c>
      <c r="G900" s="24">
        <v>5</v>
      </c>
      <c r="H900" s="24">
        <v>1</v>
      </c>
      <c r="I900" s="24">
        <v>7</v>
      </c>
      <c r="J900" s="26">
        <v>11383.12</v>
      </c>
    </row>
    <row r="901" spans="1:10" ht="20.100000000000001" customHeight="1">
      <c r="A901" s="24">
        <v>321161</v>
      </c>
      <c r="B901" s="24">
        <v>540876</v>
      </c>
      <c r="C901" s="25" t="s">
        <v>123</v>
      </c>
      <c r="D901" s="25" t="s">
        <v>372</v>
      </c>
      <c r="E901" s="24">
        <v>16</v>
      </c>
      <c r="F901" s="24">
        <v>3</v>
      </c>
      <c r="G901" s="24">
        <v>5</v>
      </c>
      <c r="H901" s="24">
        <v>1</v>
      </c>
      <c r="I901" s="24">
        <v>7</v>
      </c>
      <c r="J901" s="26">
        <v>37052.29</v>
      </c>
    </row>
    <row r="902" spans="1:10" ht="20.100000000000001" customHeight="1">
      <c r="A902" s="24">
        <v>209652</v>
      </c>
      <c r="B902" s="24">
        <v>619699</v>
      </c>
      <c r="C902" s="25" t="s">
        <v>193</v>
      </c>
      <c r="D902" s="25" t="s">
        <v>372</v>
      </c>
      <c r="E902" s="24">
        <v>16</v>
      </c>
      <c r="F902" s="24">
        <v>3</v>
      </c>
      <c r="G902" s="24">
        <v>5</v>
      </c>
      <c r="H902" s="24">
        <v>1</v>
      </c>
      <c r="I902" s="24">
        <v>7</v>
      </c>
      <c r="J902" s="26">
        <v>125788.54</v>
      </c>
    </row>
    <row r="903" spans="1:10" ht="20.100000000000001" customHeight="1">
      <c r="A903" s="24">
        <v>209676</v>
      </c>
      <c r="B903" s="24">
        <v>619699</v>
      </c>
      <c r="C903" s="25" t="s">
        <v>193</v>
      </c>
      <c r="D903" s="25" t="s">
        <v>372</v>
      </c>
      <c r="E903" s="24">
        <v>16</v>
      </c>
      <c r="F903" s="24">
        <v>3</v>
      </c>
      <c r="G903" s="24">
        <v>5</v>
      </c>
      <c r="H903" s="24">
        <v>1</v>
      </c>
      <c r="I903" s="24">
        <v>7</v>
      </c>
      <c r="J903" s="26">
        <v>323782.03999999998</v>
      </c>
    </row>
    <row r="904" spans="1:10" ht="20.100000000000001" customHeight="1">
      <c r="A904" s="24">
        <v>226707</v>
      </c>
      <c r="B904" s="24">
        <v>563934</v>
      </c>
      <c r="C904" s="25" t="s">
        <v>115</v>
      </c>
      <c r="D904" s="25" t="s">
        <v>372</v>
      </c>
      <c r="E904" s="24">
        <v>16</v>
      </c>
      <c r="F904" s="24">
        <v>3</v>
      </c>
      <c r="G904" s="24">
        <v>5</v>
      </c>
      <c r="H904" s="24">
        <v>1</v>
      </c>
      <c r="I904" s="24">
        <v>7</v>
      </c>
      <c r="J904" s="26">
        <v>100067.71</v>
      </c>
    </row>
    <row r="905" spans="1:10" ht="20.100000000000001" customHeight="1">
      <c r="A905" s="24">
        <v>229755</v>
      </c>
      <c r="B905" s="24">
        <v>563934</v>
      </c>
      <c r="C905" s="25" t="s">
        <v>115</v>
      </c>
      <c r="D905" s="25" t="s">
        <v>372</v>
      </c>
      <c r="E905" s="24">
        <v>16</v>
      </c>
      <c r="F905" s="24">
        <v>3</v>
      </c>
      <c r="G905" s="24">
        <v>5</v>
      </c>
      <c r="H905" s="24">
        <v>1</v>
      </c>
      <c r="I905" s="24">
        <v>7</v>
      </c>
      <c r="J905" s="26">
        <v>44969.17</v>
      </c>
    </row>
    <row r="906" spans="1:10" ht="20.100000000000001" customHeight="1">
      <c r="A906" s="24">
        <v>309544</v>
      </c>
      <c r="B906" s="24">
        <v>563934</v>
      </c>
      <c r="C906" s="25" t="s">
        <v>115</v>
      </c>
      <c r="D906" s="25" t="s">
        <v>372</v>
      </c>
      <c r="E906" s="24">
        <v>16</v>
      </c>
      <c r="F906" s="24">
        <v>3</v>
      </c>
      <c r="G906" s="24">
        <v>5</v>
      </c>
      <c r="H906" s="24">
        <v>1</v>
      </c>
      <c r="I906" s="24">
        <v>7</v>
      </c>
      <c r="J906" s="26">
        <v>150101.57</v>
      </c>
    </row>
    <row r="907" spans="1:10" ht="20.100000000000001" customHeight="1">
      <c r="A907" s="24">
        <v>309578</v>
      </c>
      <c r="B907" s="24">
        <v>563934</v>
      </c>
      <c r="C907" s="25" t="s">
        <v>115</v>
      </c>
      <c r="D907" s="25" t="s">
        <v>372</v>
      </c>
      <c r="E907" s="24">
        <v>16</v>
      </c>
      <c r="F907" s="24">
        <v>3</v>
      </c>
      <c r="G907" s="24">
        <v>5</v>
      </c>
      <c r="H907" s="24">
        <v>1</v>
      </c>
      <c r="I907" s="24">
        <v>7</v>
      </c>
      <c r="J907" s="26">
        <v>89938.34</v>
      </c>
    </row>
    <row r="908" spans="1:10" ht="20.100000000000001" customHeight="1">
      <c r="A908" s="24">
        <v>229752</v>
      </c>
      <c r="B908" s="24">
        <v>301311</v>
      </c>
      <c r="C908" s="25" t="s">
        <v>257</v>
      </c>
      <c r="D908" s="25" t="s">
        <v>372</v>
      </c>
      <c r="E908" s="24">
        <v>16</v>
      </c>
      <c r="F908" s="24">
        <v>3</v>
      </c>
      <c r="G908" s="24">
        <v>5</v>
      </c>
      <c r="H908" s="24">
        <v>1</v>
      </c>
      <c r="I908" s="24">
        <v>7</v>
      </c>
      <c r="J908" s="26">
        <v>209771.96</v>
      </c>
    </row>
    <row r="909" spans="1:10" ht="20.100000000000001" customHeight="1">
      <c r="A909" s="24">
        <v>229756</v>
      </c>
      <c r="B909" s="24">
        <v>301311</v>
      </c>
      <c r="C909" s="25" t="s">
        <v>257</v>
      </c>
      <c r="D909" s="25" t="s">
        <v>372</v>
      </c>
      <c r="E909" s="24">
        <v>16</v>
      </c>
      <c r="F909" s="24">
        <v>3</v>
      </c>
      <c r="G909" s="24">
        <v>5</v>
      </c>
      <c r="H909" s="24">
        <v>1</v>
      </c>
      <c r="I909" s="24">
        <v>7</v>
      </c>
      <c r="J909" s="26">
        <v>84748.67</v>
      </c>
    </row>
    <row r="910" spans="1:10" ht="20.100000000000001" customHeight="1">
      <c r="A910" s="24">
        <v>214242</v>
      </c>
      <c r="B910" s="24">
        <v>194472</v>
      </c>
      <c r="C910" s="25" t="s">
        <v>148</v>
      </c>
      <c r="D910" s="25" t="s">
        <v>372</v>
      </c>
      <c r="E910" s="24">
        <v>16</v>
      </c>
      <c r="F910" s="24">
        <v>3</v>
      </c>
      <c r="G910" s="24">
        <v>5</v>
      </c>
      <c r="H910" s="24">
        <v>1</v>
      </c>
      <c r="I910" s="24">
        <v>7</v>
      </c>
      <c r="J910" s="26">
        <v>483405.41</v>
      </c>
    </row>
    <row r="911" spans="1:10" ht="20.100000000000001" customHeight="1">
      <c r="A911" s="24">
        <v>216527</v>
      </c>
      <c r="B911" s="24">
        <v>194472</v>
      </c>
      <c r="C911" s="25" t="s">
        <v>148</v>
      </c>
      <c r="D911" s="25" t="s">
        <v>372</v>
      </c>
      <c r="E911" s="24">
        <v>16</v>
      </c>
      <c r="F911" s="24">
        <v>3</v>
      </c>
      <c r="G911" s="24">
        <v>5</v>
      </c>
      <c r="H911" s="24">
        <v>1</v>
      </c>
      <c r="I911" s="24">
        <v>7</v>
      </c>
      <c r="J911" s="26">
        <v>2815822.84</v>
      </c>
    </row>
    <row r="912" spans="1:10" ht="20.100000000000001" customHeight="1">
      <c r="A912" s="24">
        <v>216528</v>
      </c>
      <c r="B912" s="24">
        <v>194472</v>
      </c>
      <c r="C912" s="25" t="s">
        <v>148</v>
      </c>
      <c r="D912" s="25" t="s">
        <v>372</v>
      </c>
      <c r="E912" s="24">
        <v>16</v>
      </c>
      <c r="F912" s="24">
        <v>3</v>
      </c>
      <c r="G912" s="24">
        <v>5</v>
      </c>
      <c r="H912" s="24">
        <v>1</v>
      </c>
      <c r="I912" s="24">
        <v>7</v>
      </c>
      <c r="J912" s="26">
        <v>666787.24</v>
      </c>
    </row>
    <row r="913" spans="1:10" ht="20.100000000000001" customHeight="1">
      <c r="A913" s="24">
        <v>216558</v>
      </c>
      <c r="B913" s="24">
        <v>194472</v>
      </c>
      <c r="C913" s="25" t="s">
        <v>148</v>
      </c>
      <c r="D913" s="25" t="s">
        <v>372</v>
      </c>
      <c r="E913" s="24">
        <v>16</v>
      </c>
      <c r="F913" s="24">
        <v>3</v>
      </c>
      <c r="G913" s="24">
        <v>5</v>
      </c>
      <c r="H913" s="24">
        <v>1</v>
      </c>
      <c r="I913" s="24">
        <v>7</v>
      </c>
      <c r="J913" s="26">
        <v>2815822.84</v>
      </c>
    </row>
    <row r="914" spans="1:10" ht="20.100000000000001" customHeight="1">
      <c r="A914" s="24">
        <v>226396</v>
      </c>
      <c r="B914" s="24">
        <v>620807</v>
      </c>
      <c r="C914" s="25" t="s">
        <v>148</v>
      </c>
      <c r="D914" s="25" t="s">
        <v>372</v>
      </c>
      <c r="E914" s="24">
        <v>16</v>
      </c>
      <c r="F914" s="24">
        <v>3</v>
      </c>
      <c r="G914" s="24">
        <v>5</v>
      </c>
      <c r="H914" s="24">
        <v>1</v>
      </c>
      <c r="I914" s="24">
        <v>7</v>
      </c>
      <c r="J914" s="26">
        <v>624533.49</v>
      </c>
    </row>
    <row r="915" spans="1:10" ht="20.100000000000001" customHeight="1">
      <c r="A915" s="24">
        <v>226671</v>
      </c>
      <c r="B915" s="24">
        <v>620807</v>
      </c>
      <c r="C915" s="25" t="s">
        <v>148</v>
      </c>
      <c r="D915" s="25" t="s">
        <v>372</v>
      </c>
      <c r="E915" s="24">
        <v>16</v>
      </c>
      <c r="F915" s="24">
        <v>3</v>
      </c>
      <c r="G915" s="24">
        <v>5</v>
      </c>
      <c r="H915" s="24">
        <v>1</v>
      </c>
      <c r="I915" s="24">
        <v>7</v>
      </c>
      <c r="J915" s="26">
        <v>111499.96</v>
      </c>
    </row>
    <row r="916" spans="1:10" ht="20.100000000000001" customHeight="1">
      <c r="A916" s="24">
        <v>226760</v>
      </c>
      <c r="B916" s="24">
        <v>8507</v>
      </c>
      <c r="C916" s="25" t="s">
        <v>108</v>
      </c>
      <c r="D916" s="25" t="s">
        <v>372</v>
      </c>
      <c r="E916" s="24">
        <v>16</v>
      </c>
      <c r="F916" s="24">
        <v>3</v>
      </c>
      <c r="G916" s="24">
        <v>5</v>
      </c>
      <c r="H916" s="24">
        <v>1</v>
      </c>
      <c r="I916" s="24">
        <v>7</v>
      </c>
      <c r="J916" s="26">
        <v>120851.35</v>
      </c>
    </row>
    <row r="917" spans="1:10" ht="20.100000000000001" customHeight="1">
      <c r="A917" s="24">
        <v>226764</v>
      </c>
      <c r="B917" s="24">
        <v>8507</v>
      </c>
      <c r="C917" s="25" t="s">
        <v>108</v>
      </c>
      <c r="D917" s="25" t="s">
        <v>372</v>
      </c>
      <c r="E917" s="24">
        <v>16</v>
      </c>
      <c r="F917" s="24">
        <v>3</v>
      </c>
      <c r="G917" s="24">
        <v>5</v>
      </c>
      <c r="H917" s="24">
        <v>1</v>
      </c>
      <c r="I917" s="24">
        <v>7</v>
      </c>
      <c r="J917" s="26">
        <v>27874.99</v>
      </c>
    </row>
    <row r="918" spans="1:10" ht="20.100000000000001" customHeight="1">
      <c r="A918" s="24">
        <v>226771</v>
      </c>
      <c r="B918" s="24">
        <v>8507</v>
      </c>
      <c r="C918" s="25" t="s">
        <v>108</v>
      </c>
      <c r="D918" s="25" t="s">
        <v>372</v>
      </c>
      <c r="E918" s="24">
        <v>16</v>
      </c>
      <c r="F918" s="24">
        <v>3</v>
      </c>
      <c r="G918" s="24">
        <v>5</v>
      </c>
      <c r="H918" s="24">
        <v>1</v>
      </c>
      <c r="I918" s="24">
        <v>7</v>
      </c>
      <c r="J918" s="26">
        <v>166696.81</v>
      </c>
    </row>
    <row r="919" spans="1:10" ht="20.100000000000001" customHeight="1">
      <c r="A919" s="24">
        <v>226777</v>
      </c>
      <c r="B919" s="24">
        <v>8507</v>
      </c>
      <c r="C919" s="25" t="s">
        <v>108</v>
      </c>
      <c r="D919" s="25" t="s">
        <v>372</v>
      </c>
      <c r="E919" s="24">
        <v>16</v>
      </c>
      <c r="F919" s="24">
        <v>3</v>
      </c>
      <c r="G919" s="24">
        <v>5</v>
      </c>
      <c r="H919" s="24">
        <v>1</v>
      </c>
      <c r="I919" s="24">
        <v>7</v>
      </c>
      <c r="J919" s="26">
        <v>27397.5</v>
      </c>
    </row>
    <row r="920" spans="1:10" ht="20.100000000000001" customHeight="1">
      <c r="A920" s="24">
        <v>214226</v>
      </c>
      <c r="B920" s="24">
        <v>8894</v>
      </c>
      <c r="C920" s="25" t="s">
        <v>112</v>
      </c>
      <c r="D920" s="25" t="s">
        <v>372</v>
      </c>
      <c r="E920" s="24">
        <v>16</v>
      </c>
      <c r="F920" s="24">
        <v>3</v>
      </c>
      <c r="G920" s="24">
        <v>5</v>
      </c>
      <c r="H920" s="24">
        <v>1</v>
      </c>
      <c r="I920" s="24">
        <v>7</v>
      </c>
      <c r="J920" s="26">
        <v>109589.99</v>
      </c>
    </row>
    <row r="921" spans="1:10" ht="20.100000000000001" customHeight="1">
      <c r="A921" s="24">
        <v>216551</v>
      </c>
      <c r="B921" s="24">
        <v>8894</v>
      </c>
      <c r="C921" s="25" t="s">
        <v>112</v>
      </c>
      <c r="D921" s="25" t="s">
        <v>372</v>
      </c>
      <c r="E921" s="24">
        <v>16</v>
      </c>
      <c r="F921" s="24">
        <v>3</v>
      </c>
      <c r="G921" s="24">
        <v>5</v>
      </c>
      <c r="H921" s="24">
        <v>1</v>
      </c>
      <c r="I921" s="24">
        <v>7</v>
      </c>
      <c r="J921" s="26">
        <v>587686.80000000005</v>
      </c>
    </row>
    <row r="922" spans="1:10" ht="20.100000000000001" customHeight="1">
      <c r="A922" s="24">
        <v>226749</v>
      </c>
      <c r="B922" s="24">
        <v>462076</v>
      </c>
      <c r="C922" s="25" t="s">
        <v>107</v>
      </c>
      <c r="D922" s="25" t="s">
        <v>372</v>
      </c>
      <c r="E922" s="24">
        <v>16</v>
      </c>
      <c r="F922" s="24">
        <v>3</v>
      </c>
      <c r="G922" s="24">
        <v>5</v>
      </c>
      <c r="H922" s="24">
        <v>1</v>
      </c>
      <c r="I922" s="24">
        <v>7</v>
      </c>
      <c r="J922" s="26">
        <v>47605.24</v>
      </c>
    </row>
    <row r="923" spans="1:10" ht="20.100000000000001" customHeight="1">
      <c r="A923" s="24">
        <v>229733</v>
      </c>
      <c r="B923" s="24">
        <v>462076</v>
      </c>
      <c r="C923" s="25" t="s">
        <v>107</v>
      </c>
      <c r="D923" s="25" t="s">
        <v>372</v>
      </c>
      <c r="E923" s="24">
        <v>16</v>
      </c>
      <c r="F923" s="24">
        <v>3</v>
      </c>
      <c r="G923" s="24">
        <v>5</v>
      </c>
      <c r="H923" s="24">
        <v>1</v>
      </c>
      <c r="I923" s="24">
        <v>7</v>
      </c>
      <c r="J923" s="26">
        <v>13444.68</v>
      </c>
    </row>
    <row r="924" spans="1:10" ht="20.100000000000001" customHeight="1">
      <c r="A924" s="24">
        <v>229745</v>
      </c>
      <c r="B924" s="24">
        <v>462076</v>
      </c>
      <c r="C924" s="25" t="s">
        <v>107</v>
      </c>
      <c r="D924" s="25" t="s">
        <v>372</v>
      </c>
      <c r="E924" s="24">
        <v>16</v>
      </c>
      <c r="F924" s="24">
        <v>3</v>
      </c>
      <c r="G924" s="24">
        <v>5</v>
      </c>
      <c r="H924" s="24">
        <v>1</v>
      </c>
      <c r="I924" s="24">
        <v>7</v>
      </c>
      <c r="J924" s="26">
        <v>16440.310000000001</v>
      </c>
    </row>
    <row r="925" spans="1:10" ht="20.100000000000001" customHeight="1">
      <c r="A925" s="24">
        <v>214243</v>
      </c>
      <c r="B925" s="24">
        <v>75415</v>
      </c>
      <c r="C925" s="25" t="s">
        <v>132</v>
      </c>
      <c r="D925" s="25" t="s">
        <v>372</v>
      </c>
      <c r="E925" s="24">
        <v>16</v>
      </c>
      <c r="F925" s="24">
        <v>3</v>
      </c>
      <c r="G925" s="24">
        <v>5</v>
      </c>
      <c r="H925" s="24">
        <v>1</v>
      </c>
      <c r="I925" s="24">
        <v>7</v>
      </c>
      <c r="J925" s="26">
        <v>486305.77</v>
      </c>
    </row>
    <row r="926" spans="1:10" ht="20.100000000000001" customHeight="1">
      <c r="A926" s="24">
        <v>216534</v>
      </c>
      <c r="B926" s="24">
        <v>75415</v>
      </c>
      <c r="C926" s="25" t="s">
        <v>132</v>
      </c>
      <c r="D926" s="25" t="s">
        <v>372</v>
      </c>
      <c r="E926" s="24">
        <v>16</v>
      </c>
      <c r="F926" s="24">
        <v>3</v>
      </c>
      <c r="G926" s="24">
        <v>5</v>
      </c>
      <c r="H926" s="24">
        <v>1</v>
      </c>
      <c r="I926" s="24">
        <v>7</v>
      </c>
      <c r="J926" s="26">
        <v>2815822.84</v>
      </c>
    </row>
    <row r="927" spans="1:10" ht="20.100000000000001" customHeight="1">
      <c r="A927" s="24">
        <v>216539</v>
      </c>
      <c r="B927" s="24">
        <v>75415</v>
      </c>
      <c r="C927" s="25" t="s">
        <v>132</v>
      </c>
      <c r="D927" s="25" t="s">
        <v>372</v>
      </c>
      <c r="E927" s="24">
        <v>16</v>
      </c>
      <c r="F927" s="24">
        <v>3</v>
      </c>
      <c r="G927" s="24">
        <v>5</v>
      </c>
      <c r="H927" s="24">
        <v>1</v>
      </c>
      <c r="I927" s="24">
        <v>7</v>
      </c>
      <c r="J927" s="26">
        <v>595097.75</v>
      </c>
    </row>
    <row r="928" spans="1:10" ht="20.100000000000001" customHeight="1">
      <c r="A928" s="24">
        <v>216547</v>
      </c>
      <c r="B928" s="24">
        <v>75415</v>
      </c>
      <c r="C928" s="25" t="s">
        <v>132</v>
      </c>
      <c r="D928" s="25" t="s">
        <v>372</v>
      </c>
      <c r="E928" s="24">
        <v>16</v>
      </c>
      <c r="F928" s="24">
        <v>3</v>
      </c>
      <c r="G928" s="24">
        <v>5</v>
      </c>
      <c r="H928" s="24">
        <v>1</v>
      </c>
      <c r="I928" s="24">
        <v>7</v>
      </c>
      <c r="J928" s="26">
        <v>2815822.84</v>
      </c>
    </row>
    <row r="929" spans="1:10" ht="20.100000000000001" customHeight="1">
      <c r="A929" s="24">
        <v>216557</v>
      </c>
      <c r="B929" s="24">
        <v>182306</v>
      </c>
      <c r="C929" s="25" t="s">
        <v>132</v>
      </c>
      <c r="D929" s="25" t="s">
        <v>372</v>
      </c>
      <c r="E929" s="24">
        <v>16</v>
      </c>
      <c r="F929" s="24">
        <v>3</v>
      </c>
      <c r="G929" s="24">
        <v>5</v>
      </c>
      <c r="H929" s="24">
        <v>1</v>
      </c>
      <c r="I929" s="24">
        <v>7</v>
      </c>
      <c r="J929" s="26">
        <v>663402.34</v>
      </c>
    </row>
    <row r="930" spans="1:10" ht="20.100000000000001" customHeight="1">
      <c r="A930" s="24">
        <v>226685</v>
      </c>
      <c r="B930" s="24">
        <v>182306</v>
      </c>
      <c r="C930" s="25" t="s">
        <v>132</v>
      </c>
      <c r="D930" s="25" t="s">
        <v>372</v>
      </c>
      <c r="E930" s="24">
        <v>16</v>
      </c>
      <c r="F930" s="24">
        <v>3</v>
      </c>
      <c r="G930" s="24">
        <v>5</v>
      </c>
      <c r="H930" s="24">
        <v>1</v>
      </c>
      <c r="I930" s="24">
        <v>7</v>
      </c>
      <c r="J930" s="26">
        <v>177870.11</v>
      </c>
    </row>
    <row r="931" spans="1:10" ht="20.100000000000001" customHeight="1">
      <c r="A931" s="24">
        <v>209647</v>
      </c>
      <c r="B931" s="24">
        <v>158478</v>
      </c>
      <c r="C931" s="25" t="s">
        <v>120</v>
      </c>
      <c r="D931" s="25" t="s">
        <v>372</v>
      </c>
      <c r="E931" s="24">
        <v>16</v>
      </c>
      <c r="F931" s="24">
        <v>3</v>
      </c>
      <c r="G931" s="24">
        <v>5</v>
      </c>
      <c r="H931" s="24">
        <v>1</v>
      </c>
      <c r="I931" s="24">
        <v>7</v>
      </c>
      <c r="J931" s="26">
        <v>64862.76</v>
      </c>
    </row>
    <row r="932" spans="1:10" ht="20.100000000000001" customHeight="1">
      <c r="A932" s="24">
        <v>209660</v>
      </c>
      <c r="B932" s="24">
        <v>158478</v>
      </c>
      <c r="C932" s="25" t="s">
        <v>120</v>
      </c>
      <c r="D932" s="25" t="s">
        <v>372</v>
      </c>
      <c r="E932" s="24">
        <v>16</v>
      </c>
      <c r="F932" s="24">
        <v>3</v>
      </c>
      <c r="G932" s="24">
        <v>5</v>
      </c>
      <c r="H932" s="24">
        <v>1</v>
      </c>
      <c r="I932" s="24">
        <v>7</v>
      </c>
      <c r="J932" s="26">
        <v>32462.11</v>
      </c>
    </row>
    <row r="933" spans="1:10" ht="20.100000000000001" customHeight="1">
      <c r="A933" s="24">
        <v>303670</v>
      </c>
      <c r="B933" s="24">
        <v>158478</v>
      </c>
      <c r="C933" s="25" t="s">
        <v>120</v>
      </c>
      <c r="D933" s="25" t="s">
        <v>372</v>
      </c>
      <c r="E933" s="24">
        <v>16</v>
      </c>
      <c r="F933" s="24">
        <v>3</v>
      </c>
      <c r="G933" s="24">
        <v>5</v>
      </c>
      <c r="H933" s="24">
        <v>1</v>
      </c>
      <c r="I933" s="24">
        <v>7</v>
      </c>
      <c r="J933" s="26">
        <v>64924.22</v>
      </c>
    </row>
    <row r="934" spans="1:10" ht="20.100000000000001" customHeight="1">
      <c r="A934" s="24">
        <v>303819</v>
      </c>
      <c r="B934" s="24">
        <v>158478</v>
      </c>
      <c r="C934" s="25" t="s">
        <v>120</v>
      </c>
      <c r="D934" s="25" t="s">
        <v>372</v>
      </c>
      <c r="E934" s="24">
        <v>16</v>
      </c>
      <c r="F934" s="24">
        <v>3</v>
      </c>
      <c r="G934" s="24">
        <v>5</v>
      </c>
      <c r="H934" s="24">
        <v>1</v>
      </c>
      <c r="I934" s="24">
        <v>7</v>
      </c>
      <c r="J934" s="26">
        <v>97294.14</v>
      </c>
    </row>
    <row r="935" spans="1:10" ht="20.100000000000001" customHeight="1">
      <c r="A935" s="24">
        <v>226751</v>
      </c>
      <c r="B935" s="24">
        <v>46554</v>
      </c>
      <c r="C935" s="25" t="s">
        <v>242</v>
      </c>
      <c r="D935" s="25" t="s">
        <v>372</v>
      </c>
      <c r="E935" s="24">
        <v>16</v>
      </c>
      <c r="F935" s="24">
        <v>3</v>
      </c>
      <c r="G935" s="24">
        <v>5</v>
      </c>
      <c r="H935" s="24">
        <v>1</v>
      </c>
      <c r="I935" s="24">
        <v>7</v>
      </c>
      <c r="J935" s="26">
        <v>45796.05</v>
      </c>
    </row>
    <row r="936" spans="1:10" ht="20.100000000000001" customHeight="1">
      <c r="A936" s="24">
        <v>226766</v>
      </c>
      <c r="B936" s="24">
        <v>46554</v>
      </c>
      <c r="C936" s="25" t="s">
        <v>242</v>
      </c>
      <c r="D936" s="25" t="s">
        <v>372</v>
      </c>
      <c r="E936" s="24">
        <v>16</v>
      </c>
      <c r="F936" s="24">
        <v>3</v>
      </c>
      <c r="G936" s="24">
        <v>5</v>
      </c>
      <c r="H936" s="24">
        <v>1</v>
      </c>
      <c r="I936" s="24">
        <v>7</v>
      </c>
      <c r="J936" s="26">
        <v>8115.53</v>
      </c>
    </row>
    <row r="937" spans="1:10" ht="20.100000000000001" customHeight="1">
      <c r="A937" s="24">
        <v>226772</v>
      </c>
      <c r="B937" s="24">
        <v>46554</v>
      </c>
      <c r="C937" s="25" t="s">
        <v>242</v>
      </c>
      <c r="D937" s="25" t="s">
        <v>372</v>
      </c>
      <c r="E937" s="24">
        <v>16</v>
      </c>
      <c r="F937" s="24">
        <v>3</v>
      </c>
      <c r="G937" s="24">
        <v>5</v>
      </c>
      <c r="H937" s="24">
        <v>1</v>
      </c>
      <c r="I937" s="24">
        <v>7</v>
      </c>
      <c r="J937" s="26">
        <v>148774.44</v>
      </c>
    </row>
    <row r="938" spans="1:10" ht="20.100000000000001" customHeight="1">
      <c r="A938" s="24">
        <v>229731</v>
      </c>
      <c r="B938" s="24">
        <v>46554</v>
      </c>
      <c r="C938" s="25" t="s">
        <v>242</v>
      </c>
      <c r="D938" s="25" t="s">
        <v>372</v>
      </c>
      <c r="E938" s="24">
        <v>16</v>
      </c>
      <c r="F938" s="24">
        <v>3</v>
      </c>
      <c r="G938" s="24">
        <v>5</v>
      </c>
      <c r="H938" s="24">
        <v>1</v>
      </c>
      <c r="I938" s="24">
        <v>7</v>
      </c>
      <c r="J938" s="26">
        <v>27285.96</v>
      </c>
    </row>
    <row r="939" spans="1:10" ht="20.100000000000001" customHeight="1">
      <c r="A939" s="24">
        <v>229739</v>
      </c>
      <c r="B939" s="24">
        <v>46554</v>
      </c>
      <c r="C939" s="25" t="s">
        <v>242</v>
      </c>
      <c r="D939" s="25" t="s">
        <v>372</v>
      </c>
      <c r="E939" s="24">
        <v>16</v>
      </c>
      <c r="F939" s="24">
        <v>3</v>
      </c>
      <c r="G939" s="24">
        <v>5</v>
      </c>
      <c r="H939" s="24">
        <v>1</v>
      </c>
      <c r="I939" s="24">
        <v>7</v>
      </c>
      <c r="J939" s="26">
        <v>121576.44</v>
      </c>
    </row>
    <row r="940" spans="1:10" ht="20.100000000000001" customHeight="1">
      <c r="A940" s="24">
        <v>214240</v>
      </c>
      <c r="B940" s="24">
        <v>15313</v>
      </c>
      <c r="C940" s="25" t="s">
        <v>209</v>
      </c>
      <c r="D940" s="25" t="s">
        <v>372</v>
      </c>
      <c r="E940" s="24">
        <v>16</v>
      </c>
      <c r="F940" s="24">
        <v>3</v>
      </c>
      <c r="G940" s="24">
        <v>5</v>
      </c>
      <c r="H940" s="24">
        <v>1</v>
      </c>
      <c r="I940" s="24">
        <v>7</v>
      </c>
      <c r="J940" s="26">
        <v>109143.85</v>
      </c>
    </row>
    <row r="941" spans="1:10" ht="20.100000000000001" customHeight="1">
      <c r="A941" s="24">
        <v>216556</v>
      </c>
      <c r="B941" s="24">
        <v>15313</v>
      </c>
      <c r="C941" s="25" t="s">
        <v>209</v>
      </c>
      <c r="D941" s="25" t="s">
        <v>372</v>
      </c>
      <c r="E941" s="24">
        <v>16</v>
      </c>
      <c r="F941" s="24">
        <v>3</v>
      </c>
      <c r="G941" s="24">
        <v>5</v>
      </c>
      <c r="H941" s="24">
        <v>1</v>
      </c>
      <c r="I941" s="24">
        <v>7</v>
      </c>
      <c r="J941" s="26">
        <v>587686.80000000005</v>
      </c>
    </row>
    <row r="942" spans="1:10" ht="20.100000000000001" customHeight="1">
      <c r="A942" s="24">
        <v>226762</v>
      </c>
      <c r="B942" s="24">
        <v>7497</v>
      </c>
      <c r="C942" s="25" t="s">
        <v>105</v>
      </c>
      <c r="D942" s="25" t="s">
        <v>372</v>
      </c>
      <c r="E942" s="24">
        <v>16</v>
      </c>
      <c r="F942" s="24">
        <v>3</v>
      </c>
      <c r="G942" s="24">
        <v>5</v>
      </c>
      <c r="H942" s="24">
        <v>1</v>
      </c>
      <c r="I942" s="24">
        <v>7</v>
      </c>
      <c r="J942" s="26">
        <v>30901.53</v>
      </c>
    </row>
    <row r="943" spans="1:10" ht="20.100000000000001" customHeight="1">
      <c r="A943" s="24">
        <v>303609</v>
      </c>
      <c r="B943" s="24">
        <v>7497</v>
      </c>
      <c r="C943" s="25" t="s">
        <v>105</v>
      </c>
      <c r="D943" s="25" t="s">
        <v>372</v>
      </c>
      <c r="E943" s="24">
        <v>16</v>
      </c>
      <c r="F943" s="24">
        <v>3</v>
      </c>
      <c r="G943" s="24">
        <v>5</v>
      </c>
      <c r="H943" s="24">
        <v>1</v>
      </c>
      <c r="I943" s="24">
        <v>7</v>
      </c>
      <c r="J943" s="26">
        <v>61803.06</v>
      </c>
    </row>
    <row r="944" spans="1:10" ht="20.100000000000001" customHeight="1">
      <c r="A944" s="24">
        <v>209665</v>
      </c>
      <c r="B944" s="24">
        <v>8217</v>
      </c>
      <c r="C944" s="25" t="s">
        <v>118</v>
      </c>
      <c r="D944" s="25" t="s">
        <v>372</v>
      </c>
      <c r="E944" s="24">
        <v>16</v>
      </c>
      <c r="F944" s="24">
        <v>3</v>
      </c>
      <c r="G944" s="24">
        <v>5</v>
      </c>
      <c r="H944" s="24">
        <v>1</v>
      </c>
      <c r="I944" s="24">
        <v>7</v>
      </c>
      <c r="J944" s="26">
        <v>64862.76</v>
      </c>
    </row>
    <row r="945" spans="1:10" ht="20.100000000000001" customHeight="1">
      <c r="A945" s="24">
        <v>209666</v>
      </c>
      <c r="B945" s="24">
        <v>8217</v>
      </c>
      <c r="C945" s="25" t="s">
        <v>118</v>
      </c>
      <c r="D945" s="25" t="s">
        <v>372</v>
      </c>
      <c r="E945" s="24">
        <v>16</v>
      </c>
      <c r="F945" s="24">
        <v>3</v>
      </c>
      <c r="G945" s="24">
        <v>5</v>
      </c>
      <c r="H945" s="24">
        <v>1</v>
      </c>
      <c r="I945" s="24">
        <v>7</v>
      </c>
      <c r="J945" s="26">
        <v>123606.13</v>
      </c>
    </row>
    <row r="946" spans="1:10" ht="20.100000000000001" customHeight="1">
      <c r="A946" s="24">
        <v>303671</v>
      </c>
      <c r="B946" s="24">
        <v>8217</v>
      </c>
      <c r="C946" s="25" t="s">
        <v>118</v>
      </c>
      <c r="D946" s="25" t="s">
        <v>372</v>
      </c>
      <c r="E946" s="24">
        <v>16</v>
      </c>
      <c r="F946" s="24">
        <v>3</v>
      </c>
      <c r="G946" s="24">
        <v>5</v>
      </c>
      <c r="H946" s="24">
        <v>1</v>
      </c>
      <c r="I946" s="24">
        <v>7</v>
      </c>
      <c r="J946" s="26">
        <v>97294.14</v>
      </c>
    </row>
    <row r="947" spans="1:10" ht="20.100000000000001" customHeight="1">
      <c r="A947" s="24">
        <v>303822</v>
      </c>
      <c r="B947" s="24">
        <v>8217</v>
      </c>
      <c r="C947" s="25" t="s">
        <v>118</v>
      </c>
      <c r="D947" s="25" t="s">
        <v>372</v>
      </c>
      <c r="E947" s="24">
        <v>16</v>
      </c>
      <c r="F947" s="24">
        <v>3</v>
      </c>
      <c r="G947" s="24">
        <v>5</v>
      </c>
      <c r="H947" s="24">
        <v>1</v>
      </c>
      <c r="I947" s="24">
        <v>7</v>
      </c>
      <c r="J947" s="26">
        <v>247212.26</v>
      </c>
    </row>
    <row r="948" spans="1:10" ht="20.100000000000001" customHeight="1">
      <c r="A948" s="24">
        <v>231585</v>
      </c>
      <c r="B948" s="24">
        <v>570604</v>
      </c>
      <c r="C948" s="25" t="s">
        <v>265</v>
      </c>
      <c r="D948" s="25" t="s">
        <v>372</v>
      </c>
      <c r="E948" s="24">
        <v>16</v>
      </c>
      <c r="F948" s="24">
        <v>3</v>
      </c>
      <c r="G948" s="24">
        <v>5</v>
      </c>
      <c r="H948" s="24">
        <v>1</v>
      </c>
      <c r="I948" s="24">
        <v>7</v>
      </c>
      <c r="J948" s="26">
        <v>62042.69</v>
      </c>
    </row>
    <row r="949" spans="1:10" ht="20.100000000000001" customHeight="1">
      <c r="A949" s="24">
        <v>231587</v>
      </c>
      <c r="B949" s="24">
        <v>570604</v>
      </c>
      <c r="C949" s="25" t="s">
        <v>265</v>
      </c>
      <c r="D949" s="25" t="s">
        <v>372</v>
      </c>
      <c r="E949" s="24">
        <v>16</v>
      </c>
      <c r="F949" s="24">
        <v>3</v>
      </c>
      <c r="G949" s="24">
        <v>5</v>
      </c>
      <c r="H949" s="24">
        <v>1</v>
      </c>
      <c r="I949" s="24">
        <v>7</v>
      </c>
      <c r="J949" s="26">
        <v>123671.23</v>
      </c>
    </row>
    <row r="950" spans="1:10" ht="20.100000000000001" customHeight="1">
      <c r="A950" s="24">
        <v>231588</v>
      </c>
      <c r="B950" s="24">
        <v>570604</v>
      </c>
      <c r="C950" s="25" t="s">
        <v>265</v>
      </c>
      <c r="D950" s="25" t="s">
        <v>372</v>
      </c>
      <c r="E950" s="24">
        <v>16</v>
      </c>
      <c r="F950" s="24">
        <v>3</v>
      </c>
      <c r="G950" s="24">
        <v>5</v>
      </c>
      <c r="H950" s="24">
        <v>1</v>
      </c>
      <c r="I950" s="24">
        <v>7</v>
      </c>
      <c r="J950" s="26">
        <v>123671.23</v>
      </c>
    </row>
    <row r="951" spans="1:10" ht="20.100000000000001" customHeight="1">
      <c r="A951" s="24">
        <v>233979</v>
      </c>
      <c r="B951" s="24">
        <v>570604</v>
      </c>
      <c r="C951" s="25" t="s">
        <v>265</v>
      </c>
      <c r="D951" s="25" t="s">
        <v>372</v>
      </c>
      <c r="E951" s="24">
        <v>16</v>
      </c>
      <c r="F951" s="24">
        <v>3</v>
      </c>
      <c r="G951" s="24">
        <v>5</v>
      </c>
      <c r="H951" s="24">
        <v>1</v>
      </c>
      <c r="I951" s="24">
        <v>7</v>
      </c>
      <c r="J951" s="26">
        <v>56957.65</v>
      </c>
    </row>
    <row r="952" spans="1:10" ht="20.100000000000001" customHeight="1">
      <c r="A952" s="24">
        <v>303639</v>
      </c>
      <c r="B952" s="24">
        <v>570604</v>
      </c>
      <c r="C952" s="25" t="s">
        <v>265</v>
      </c>
      <c r="D952" s="25" t="s">
        <v>372</v>
      </c>
      <c r="E952" s="24">
        <v>16</v>
      </c>
      <c r="F952" s="24">
        <v>3</v>
      </c>
      <c r="G952" s="24">
        <v>5</v>
      </c>
      <c r="H952" s="24">
        <v>1</v>
      </c>
      <c r="I952" s="24">
        <v>7</v>
      </c>
      <c r="J952" s="26">
        <v>185506.85</v>
      </c>
    </row>
    <row r="953" spans="1:10" ht="20.100000000000001" customHeight="1">
      <c r="A953" s="24">
        <v>303667</v>
      </c>
      <c r="B953" s="24">
        <v>570604</v>
      </c>
      <c r="C953" s="25" t="s">
        <v>265</v>
      </c>
      <c r="D953" s="25" t="s">
        <v>372</v>
      </c>
      <c r="E953" s="24">
        <v>16</v>
      </c>
      <c r="F953" s="24">
        <v>3</v>
      </c>
      <c r="G953" s="24">
        <v>5</v>
      </c>
      <c r="H953" s="24">
        <v>1</v>
      </c>
      <c r="I953" s="24">
        <v>7</v>
      </c>
      <c r="J953" s="26">
        <v>163043.4</v>
      </c>
    </row>
    <row r="954" spans="1:10" ht="20.100000000000001" customHeight="1">
      <c r="A954" s="24">
        <v>303699</v>
      </c>
      <c r="B954" s="24">
        <v>570604</v>
      </c>
      <c r="C954" s="25" t="s">
        <v>265</v>
      </c>
      <c r="D954" s="25" t="s">
        <v>372</v>
      </c>
      <c r="E954" s="24">
        <v>16</v>
      </c>
      <c r="F954" s="24">
        <v>3</v>
      </c>
      <c r="G954" s="24">
        <v>5</v>
      </c>
      <c r="H954" s="24">
        <v>1</v>
      </c>
      <c r="I954" s="24">
        <v>7</v>
      </c>
      <c r="J954" s="26">
        <v>150500.14000000001</v>
      </c>
    </row>
    <row r="955" spans="1:10" ht="20.100000000000001" customHeight="1">
      <c r="A955" s="24">
        <v>303719</v>
      </c>
      <c r="B955" s="24">
        <v>570604</v>
      </c>
      <c r="C955" s="25" t="s">
        <v>265</v>
      </c>
      <c r="D955" s="25" t="s">
        <v>372</v>
      </c>
      <c r="E955" s="24">
        <v>16</v>
      </c>
      <c r="F955" s="24">
        <v>3</v>
      </c>
      <c r="G955" s="24">
        <v>5</v>
      </c>
      <c r="H955" s="24">
        <v>1</v>
      </c>
      <c r="I955" s="24">
        <v>7</v>
      </c>
      <c r="J955" s="26">
        <v>185506.85</v>
      </c>
    </row>
    <row r="956" spans="1:10" ht="20.100000000000001" customHeight="1">
      <c r="A956" s="24">
        <v>218280</v>
      </c>
      <c r="B956" s="24">
        <v>7542</v>
      </c>
      <c r="C956" s="25" t="s">
        <v>140</v>
      </c>
      <c r="D956" s="25" t="s">
        <v>372</v>
      </c>
      <c r="E956" s="24">
        <v>16</v>
      </c>
      <c r="F956" s="24">
        <v>3</v>
      </c>
      <c r="G956" s="24">
        <v>5</v>
      </c>
      <c r="H956" s="24">
        <v>1</v>
      </c>
      <c r="I956" s="24">
        <v>7</v>
      </c>
      <c r="J956" s="26">
        <v>7729.31</v>
      </c>
    </row>
    <row r="957" spans="1:10" ht="20.100000000000001" customHeight="1">
      <c r="A957" s="24">
        <v>226738</v>
      </c>
      <c r="B957" s="24">
        <v>7542</v>
      </c>
      <c r="C957" s="25" t="s">
        <v>140</v>
      </c>
      <c r="D957" s="25" t="s">
        <v>372</v>
      </c>
      <c r="E957" s="24">
        <v>16</v>
      </c>
      <c r="F957" s="24">
        <v>3</v>
      </c>
      <c r="G957" s="24">
        <v>5</v>
      </c>
      <c r="H957" s="24">
        <v>1</v>
      </c>
      <c r="I957" s="24">
        <v>7</v>
      </c>
      <c r="J957" s="26">
        <v>27874.99</v>
      </c>
    </row>
    <row r="958" spans="1:10" ht="20.100000000000001" customHeight="1">
      <c r="A958" s="24">
        <v>226755</v>
      </c>
      <c r="B958" s="24">
        <v>7542</v>
      </c>
      <c r="C958" s="25" t="s">
        <v>140</v>
      </c>
      <c r="D958" s="25" t="s">
        <v>372</v>
      </c>
      <c r="E958" s="24">
        <v>16</v>
      </c>
      <c r="F958" s="24">
        <v>3</v>
      </c>
      <c r="G958" s="24">
        <v>5</v>
      </c>
      <c r="H958" s="24">
        <v>1</v>
      </c>
      <c r="I958" s="24">
        <v>7</v>
      </c>
      <c r="J958" s="26">
        <v>12408.54</v>
      </c>
    </row>
    <row r="959" spans="1:10" ht="20.100000000000001" customHeight="1">
      <c r="A959" s="24">
        <v>226757</v>
      </c>
      <c r="B959" s="24">
        <v>7542</v>
      </c>
      <c r="C959" s="25" t="s">
        <v>140</v>
      </c>
      <c r="D959" s="25" t="s">
        <v>372</v>
      </c>
      <c r="E959" s="24">
        <v>16</v>
      </c>
      <c r="F959" s="24">
        <v>3</v>
      </c>
      <c r="G959" s="24">
        <v>5</v>
      </c>
      <c r="H959" s="24">
        <v>1</v>
      </c>
      <c r="I959" s="24">
        <v>7</v>
      </c>
      <c r="J959" s="26">
        <v>16145.4</v>
      </c>
    </row>
    <row r="960" spans="1:10" ht="20.100000000000001" customHeight="1">
      <c r="A960" s="24">
        <v>226782</v>
      </c>
      <c r="B960" s="24">
        <v>7542</v>
      </c>
      <c r="C960" s="25" t="s">
        <v>140</v>
      </c>
      <c r="D960" s="25" t="s">
        <v>372</v>
      </c>
      <c r="E960" s="24">
        <v>16</v>
      </c>
      <c r="F960" s="24">
        <v>3</v>
      </c>
      <c r="G960" s="24">
        <v>5</v>
      </c>
      <c r="H960" s="24">
        <v>1</v>
      </c>
      <c r="I960" s="24">
        <v>7</v>
      </c>
      <c r="J960" s="26">
        <v>11362.59</v>
      </c>
    </row>
    <row r="961" spans="1:10" ht="20.100000000000001" customHeight="1">
      <c r="A961" s="24">
        <v>226630</v>
      </c>
      <c r="B961" s="24">
        <v>620853</v>
      </c>
      <c r="C961" s="25" t="s">
        <v>233</v>
      </c>
      <c r="D961" s="25" t="s">
        <v>372</v>
      </c>
      <c r="E961" s="24">
        <v>16</v>
      </c>
      <c r="F961" s="24">
        <v>3</v>
      </c>
      <c r="G961" s="24">
        <v>5</v>
      </c>
      <c r="H961" s="24">
        <v>1</v>
      </c>
      <c r="I961" s="24">
        <v>7</v>
      </c>
      <c r="J961" s="26">
        <v>49634.15</v>
      </c>
    </row>
    <row r="962" spans="1:10" ht="20.100000000000001" customHeight="1">
      <c r="A962" s="24">
        <v>226658</v>
      </c>
      <c r="B962" s="24">
        <v>620853</v>
      </c>
      <c r="C962" s="25" t="s">
        <v>233</v>
      </c>
      <c r="D962" s="25" t="s">
        <v>372</v>
      </c>
      <c r="E962" s="24">
        <v>16</v>
      </c>
      <c r="F962" s="24">
        <v>3</v>
      </c>
      <c r="G962" s="24">
        <v>5</v>
      </c>
      <c r="H962" s="24">
        <v>1</v>
      </c>
      <c r="I962" s="24">
        <v>7</v>
      </c>
      <c r="J962" s="26">
        <v>123671.23</v>
      </c>
    </row>
    <row r="963" spans="1:10" ht="20.100000000000001" customHeight="1">
      <c r="A963" s="24">
        <v>226667</v>
      </c>
      <c r="B963" s="24">
        <v>620853</v>
      </c>
      <c r="C963" s="25" t="s">
        <v>233</v>
      </c>
      <c r="D963" s="25" t="s">
        <v>372</v>
      </c>
      <c r="E963" s="24">
        <v>16</v>
      </c>
      <c r="F963" s="24">
        <v>3</v>
      </c>
      <c r="G963" s="24">
        <v>5</v>
      </c>
      <c r="H963" s="24">
        <v>1</v>
      </c>
      <c r="I963" s="24">
        <v>7</v>
      </c>
      <c r="J963" s="26">
        <v>123671.23</v>
      </c>
    </row>
    <row r="964" spans="1:10" ht="20.100000000000001" customHeight="1">
      <c r="A964" s="24">
        <v>226675</v>
      </c>
      <c r="B964" s="24">
        <v>620853</v>
      </c>
      <c r="C964" s="25" t="s">
        <v>233</v>
      </c>
      <c r="D964" s="25" t="s">
        <v>372</v>
      </c>
      <c r="E964" s="24">
        <v>16</v>
      </c>
      <c r="F964" s="24">
        <v>3</v>
      </c>
      <c r="G964" s="24">
        <v>5</v>
      </c>
      <c r="H964" s="24">
        <v>1</v>
      </c>
      <c r="I964" s="24">
        <v>7</v>
      </c>
      <c r="J964" s="26">
        <v>45450.37</v>
      </c>
    </row>
    <row r="965" spans="1:10" ht="20.100000000000001" customHeight="1">
      <c r="A965" s="24">
        <v>226601</v>
      </c>
      <c r="B965" s="24">
        <v>12333</v>
      </c>
      <c r="C965" s="25" t="s">
        <v>232</v>
      </c>
      <c r="D965" s="25" t="s">
        <v>372</v>
      </c>
      <c r="E965" s="24">
        <v>16</v>
      </c>
      <c r="F965" s="24">
        <v>3</v>
      </c>
      <c r="G965" s="24">
        <v>5</v>
      </c>
      <c r="H965" s="24">
        <v>1</v>
      </c>
      <c r="I965" s="24">
        <v>7</v>
      </c>
      <c r="J965" s="26">
        <v>17633.46</v>
      </c>
    </row>
    <row r="966" spans="1:10" ht="20.100000000000001" customHeight="1">
      <c r="A966" s="24">
        <v>229747</v>
      </c>
      <c r="B966" s="24">
        <v>12333</v>
      </c>
      <c r="C966" s="25" t="s">
        <v>232</v>
      </c>
      <c r="D966" s="25" t="s">
        <v>372</v>
      </c>
      <c r="E966" s="24">
        <v>16</v>
      </c>
      <c r="F966" s="24">
        <v>3</v>
      </c>
      <c r="G966" s="24">
        <v>5</v>
      </c>
      <c r="H966" s="24">
        <v>1</v>
      </c>
      <c r="I966" s="24">
        <v>7</v>
      </c>
      <c r="J966" s="26">
        <v>209771.96</v>
      </c>
    </row>
    <row r="967" spans="1:10" ht="20.100000000000001" customHeight="1">
      <c r="A967" s="24">
        <v>209667</v>
      </c>
      <c r="B967" s="24">
        <v>615807</v>
      </c>
      <c r="C967" s="25" t="s">
        <v>198</v>
      </c>
      <c r="D967" s="25" t="s">
        <v>372</v>
      </c>
      <c r="E967" s="24">
        <v>16</v>
      </c>
      <c r="F967" s="24">
        <v>3</v>
      </c>
      <c r="G967" s="24">
        <v>5</v>
      </c>
      <c r="H967" s="24">
        <v>1</v>
      </c>
      <c r="I967" s="24">
        <v>7</v>
      </c>
      <c r="J967" s="26">
        <v>56780.66</v>
      </c>
    </row>
    <row r="968" spans="1:10" ht="20.100000000000001" customHeight="1">
      <c r="A968" s="24">
        <v>209678</v>
      </c>
      <c r="B968" s="24">
        <v>615807</v>
      </c>
      <c r="C968" s="25" t="s">
        <v>198</v>
      </c>
      <c r="D968" s="25" t="s">
        <v>372</v>
      </c>
      <c r="E968" s="24">
        <v>16</v>
      </c>
      <c r="F968" s="24">
        <v>3</v>
      </c>
      <c r="G968" s="24">
        <v>5</v>
      </c>
      <c r="H968" s="24">
        <v>1</v>
      </c>
      <c r="I968" s="24">
        <v>7</v>
      </c>
      <c r="J968" s="26">
        <v>127472.44</v>
      </c>
    </row>
    <row r="969" spans="1:10" ht="20.100000000000001" customHeight="1">
      <c r="A969" s="24">
        <v>309522</v>
      </c>
      <c r="B969" s="24">
        <v>615807</v>
      </c>
      <c r="C969" s="25" t="s">
        <v>198</v>
      </c>
      <c r="D969" s="25" t="s">
        <v>372</v>
      </c>
      <c r="E969" s="24">
        <v>16</v>
      </c>
      <c r="F969" s="24">
        <v>3</v>
      </c>
      <c r="G969" s="24">
        <v>5</v>
      </c>
      <c r="H969" s="24">
        <v>1</v>
      </c>
      <c r="I969" s="24">
        <v>7</v>
      </c>
      <c r="J969" s="26">
        <v>126258.58</v>
      </c>
    </row>
    <row r="970" spans="1:10" ht="20.100000000000001" customHeight="1">
      <c r="A970" s="24">
        <v>309599</v>
      </c>
      <c r="B970" s="24">
        <v>615807</v>
      </c>
      <c r="C970" s="25" t="s">
        <v>198</v>
      </c>
      <c r="D970" s="25" t="s">
        <v>372</v>
      </c>
      <c r="E970" s="24">
        <v>16</v>
      </c>
      <c r="F970" s="24">
        <v>3</v>
      </c>
      <c r="G970" s="24">
        <v>5</v>
      </c>
      <c r="H970" s="24">
        <v>1</v>
      </c>
      <c r="I970" s="24">
        <v>7</v>
      </c>
      <c r="J970" s="26">
        <v>191208.66</v>
      </c>
    </row>
    <row r="971" spans="1:10" ht="20.100000000000001" customHeight="1">
      <c r="A971" s="24">
        <v>212074</v>
      </c>
      <c r="B971" s="24">
        <v>581120</v>
      </c>
      <c r="C971" s="25" t="s">
        <v>151</v>
      </c>
      <c r="D971" s="25" t="s">
        <v>372</v>
      </c>
      <c r="E971" s="24">
        <v>16</v>
      </c>
      <c r="F971" s="24">
        <v>3</v>
      </c>
      <c r="G971" s="24">
        <v>5</v>
      </c>
      <c r="H971" s="24">
        <v>1</v>
      </c>
      <c r="I971" s="24">
        <v>7</v>
      </c>
      <c r="J971" s="26">
        <v>624533.49</v>
      </c>
    </row>
    <row r="972" spans="1:10" ht="20.100000000000001" customHeight="1">
      <c r="A972" s="24">
        <v>303693</v>
      </c>
      <c r="B972" s="24">
        <v>581120</v>
      </c>
      <c r="C972" s="25" t="s">
        <v>151</v>
      </c>
      <c r="D972" s="25" t="s">
        <v>372</v>
      </c>
      <c r="E972" s="24">
        <v>16</v>
      </c>
      <c r="F972" s="24">
        <v>3</v>
      </c>
      <c r="G972" s="24">
        <v>5</v>
      </c>
      <c r="H972" s="24">
        <v>1</v>
      </c>
      <c r="I972" s="24">
        <v>7</v>
      </c>
      <c r="J972" s="26">
        <v>425413.5</v>
      </c>
    </row>
    <row r="973" spans="1:10" ht="20.100000000000001" customHeight="1">
      <c r="A973" s="24">
        <v>307682</v>
      </c>
      <c r="B973" s="24">
        <v>581120</v>
      </c>
      <c r="C973" s="25" t="s">
        <v>151</v>
      </c>
      <c r="D973" s="25" t="s">
        <v>372</v>
      </c>
      <c r="E973" s="24">
        <v>16</v>
      </c>
      <c r="F973" s="24">
        <v>3</v>
      </c>
      <c r="G973" s="24">
        <v>5</v>
      </c>
      <c r="H973" s="24">
        <v>1</v>
      </c>
      <c r="I973" s="24">
        <v>7</v>
      </c>
      <c r="J973" s="26">
        <v>936800.24</v>
      </c>
    </row>
    <row r="974" spans="1:10" ht="20.100000000000001" customHeight="1">
      <c r="A974" s="24">
        <v>309618</v>
      </c>
      <c r="B974" s="24">
        <v>581120</v>
      </c>
      <c r="C974" s="25" t="s">
        <v>151</v>
      </c>
      <c r="D974" s="25" t="s">
        <v>372</v>
      </c>
      <c r="E974" s="24">
        <v>16</v>
      </c>
      <c r="F974" s="24">
        <v>3</v>
      </c>
      <c r="G974" s="24">
        <v>5</v>
      </c>
      <c r="H974" s="24">
        <v>1</v>
      </c>
      <c r="I974" s="24">
        <v>7</v>
      </c>
      <c r="J974" s="26">
        <v>1842.07</v>
      </c>
    </row>
    <row r="975" spans="1:10" ht="20.100000000000001" customHeight="1">
      <c r="A975" s="24">
        <v>216550</v>
      </c>
      <c r="B975" s="24">
        <v>195672</v>
      </c>
      <c r="C975" s="25" t="s">
        <v>215</v>
      </c>
      <c r="D975" s="25" t="s">
        <v>372</v>
      </c>
      <c r="E975" s="24">
        <v>16</v>
      </c>
      <c r="F975" s="24">
        <v>3</v>
      </c>
      <c r="G975" s="24">
        <v>5</v>
      </c>
      <c r="H975" s="24">
        <v>1</v>
      </c>
      <c r="I975" s="24">
        <v>7</v>
      </c>
      <c r="J975" s="26">
        <v>663402.34</v>
      </c>
    </row>
    <row r="976" spans="1:10" ht="20.100000000000001" customHeight="1">
      <c r="A976" s="24">
        <v>229760</v>
      </c>
      <c r="B976" s="24">
        <v>195672</v>
      </c>
      <c r="C976" s="25" t="s">
        <v>215</v>
      </c>
      <c r="D976" s="25" t="s">
        <v>372</v>
      </c>
      <c r="E976" s="24">
        <v>16</v>
      </c>
      <c r="F976" s="24">
        <v>3</v>
      </c>
      <c r="G976" s="24">
        <v>5</v>
      </c>
      <c r="H976" s="24">
        <v>1</v>
      </c>
      <c r="I976" s="24">
        <v>7</v>
      </c>
      <c r="J976" s="26">
        <v>221095.53</v>
      </c>
    </row>
    <row r="977" spans="1:10" ht="20.100000000000001" customHeight="1">
      <c r="A977" s="24">
        <v>307639</v>
      </c>
      <c r="B977" s="24">
        <v>195672</v>
      </c>
      <c r="C977" s="25" t="s">
        <v>215</v>
      </c>
      <c r="D977" s="25" t="s">
        <v>372</v>
      </c>
      <c r="E977" s="24">
        <v>16</v>
      </c>
      <c r="F977" s="24">
        <v>3</v>
      </c>
      <c r="G977" s="24">
        <v>5</v>
      </c>
      <c r="H977" s="24">
        <v>1</v>
      </c>
      <c r="I977" s="24">
        <v>7</v>
      </c>
      <c r="J977" s="26">
        <v>995103.51</v>
      </c>
    </row>
    <row r="978" spans="1:10" ht="20.100000000000001" customHeight="1">
      <c r="A978" s="24">
        <v>307655</v>
      </c>
      <c r="B978" s="24">
        <v>195672</v>
      </c>
      <c r="C978" s="25" t="s">
        <v>215</v>
      </c>
      <c r="D978" s="25" t="s">
        <v>372</v>
      </c>
      <c r="E978" s="24">
        <v>16</v>
      </c>
      <c r="F978" s="24">
        <v>3</v>
      </c>
      <c r="G978" s="24">
        <v>5</v>
      </c>
      <c r="H978" s="24">
        <v>1</v>
      </c>
      <c r="I978" s="24">
        <v>7</v>
      </c>
      <c r="J978" s="26">
        <v>687434.78</v>
      </c>
    </row>
    <row r="979" spans="1:10" ht="20.100000000000001" customHeight="1">
      <c r="A979" s="24">
        <v>214231</v>
      </c>
      <c r="B979" s="24">
        <v>592879</v>
      </c>
      <c r="C979" s="25" t="s">
        <v>136</v>
      </c>
      <c r="D979" s="25" t="s">
        <v>372</v>
      </c>
      <c r="E979" s="24">
        <v>16</v>
      </c>
      <c r="F979" s="24">
        <v>3</v>
      </c>
      <c r="G979" s="24">
        <v>5</v>
      </c>
      <c r="H979" s="24">
        <v>1</v>
      </c>
      <c r="I979" s="24">
        <v>7</v>
      </c>
      <c r="J979" s="26">
        <v>247071.84</v>
      </c>
    </row>
    <row r="980" spans="1:10" ht="20.100000000000001" customHeight="1">
      <c r="A980" s="24">
        <v>216548</v>
      </c>
      <c r="B980" s="24">
        <v>592879</v>
      </c>
      <c r="C980" s="25" t="s">
        <v>136</v>
      </c>
      <c r="D980" s="25" t="s">
        <v>372</v>
      </c>
      <c r="E980" s="24">
        <v>16</v>
      </c>
      <c r="F980" s="24">
        <v>3</v>
      </c>
      <c r="G980" s="24">
        <v>5</v>
      </c>
      <c r="H980" s="24">
        <v>1</v>
      </c>
      <c r="I980" s="24">
        <v>7</v>
      </c>
      <c r="J980" s="26">
        <v>587686.80000000005</v>
      </c>
    </row>
    <row r="981" spans="1:10" ht="20.100000000000001" customHeight="1">
      <c r="A981" s="24">
        <v>226733</v>
      </c>
      <c r="B981" s="24">
        <v>590368</v>
      </c>
      <c r="C981" s="25" t="s">
        <v>106</v>
      </c>
      <c r="D981" s="25" t="s">
        <v>372</v>
      </c>
      <c r="E981" s="24">
        <v>16</v>
      </c>
      <c r="F981" s="24">
        <v>3</v>
      </c>
      <c r="G981" s="24">
        <v>5</v>
      </c>
      <c r="H981" s="24">
        <v>1</v>
      </c>
      <c r="I981" s="24">
        <v>7</v>
      </c>
      <c r="J981" s="26">
        <v>61767.96</v>
      </c>
    </row>
    <row r="982" spans="1:10" ht="20.100000000000001" customHeight="1">
      <c r="A982" s="24">
        <v>214229</v>
      </c>
      <c r="B982" s="24">
        <v>32010</v>
      </c>
      <c r="C982" s="25" t="s">
        <v>124</v>
      </c>
      <c r="D982" s="25" t="s">
        <v>372</v>
      </c>
      <c r="E982" s="24">
        <v>16</v>
      </c>
      <c r="F982" s="24">
        <v>3</v>
      </c>
      <c r="G982" s="24">
        <v>5</v>
      </c>
      <c r="H982" s="24">
        <v>1</v>
      </c>
      <c r="I982" s="24">
        <v>7</v>
      </c>
      <c r="J982" s="26">
        <v>203784.02</v>
      </c>
    </row>
    <row r="983" spans="1:10" ht="20.100000000000001" customHeight="1">
      <c r="A983" s="24">
        <v>214246</v>
      </c>
      <c r="B983" s="24">
        <v>32010</v>
      </c>
      <c r="C983" s="25" t="s">
        <v>124</v>
      </c>
      <c r="D983" s="25" t="s">
        <v>372</v>
      </c>
      <c r="E983" s="24">
        <v>16</v>
      </c>
      <c r="F983" s="24">
        <v>3</v>
      </c>
      <c r="G983" s="24">
        <v>5</v>
      </c>
      <c r="H983" s="24">
        <v>1</v>
      </c>
      <c r="I983" s="24">
        <v>7</v>
      </c>
      <c r="J983" s="26">
        <v>247679.18</v>
      </c>
    </row>
    <row r="984" spans="1:10" ht="20.100000000000001" customHeight="1">
      <c r="A984" s="24">
        <v>226768</v>
      </c>
      <c r="B984" s="24">
        <v>181005</v>
      </c>
      <c r="C984" s="25" t="s">
        <v>124</v>
      </c>
      <c r="D984" s="25" t="s">
        <v>372</v>
      </c>
      <c r="E984" s="24">
        <v>16</v>
      </c>
      <c r="F984" s="24">
        <v>3</v>
      </c>
      <c r="G984" s="24">
        <v>5</v>
      </c>
      <c r="H984" s="24">
        <v>1</v>
      </c>
      <c r="I984" s="24">
        <v>7</v>
      </c>
      <c r="J984" s="26">
        <v>50946</v>
      </c>
    </row>
    <row r="985" spans="1:10" ht="20.100000000000001" customHeight="1">
      <c r="A985" s="24">
        <v>226770</v>
      </c>
      <c r="B985" s="24">
        <v>181005</v>
      </c>
      <c r="C985" s="25" t="s">
        <v>124</v>
      </c>
      <c r="D985" s="25" t="s">
        <v>372</v>
      </c>
      <c r="E985" s="24">
        <v>16</v>
      </c>
      <c r="F985" s="24">
        <v>3</v>
      </c>
      <c r="G985" s="24">
        <v>5</v>
      </c>
      <c r="H985" s="24">
        <v>1</v>
      </c>
      <c r="I985" s="24">
        <v>7</v>
      </c>
      <c r="J985" s="26">
        <v>12358.75</v>
      </c>
    </row>
    <row r="986" spans="1:10" ht="20.100000000000001" customHeight="1">
      <c r="A986" s="24">
        <v>226778</v>
      </c>
      <c r="B986" s="24">
        <v>181005</v>
      </c>
      <c r="C986" s="25" t="s">
        <v>124</v>
      </c>
      <c r="D986" s="25" t="s">
        <v>372</v>
      </c>
      <c r="E986" s="24">
        <v>16</v>
      </c>
      <c r="F986" s="24">
        <v>3</v>
      </c>
      <c r="G986" s="24">
        <v>5</v>
      </c>
      <c r="H986" s="24">
        <v>1</v>
      </c>
      <c r="I986" s="24">
        <v>7</v>
      </c>
      <c r="J986" s="26">
        <v>11459.37</v>
      </c>
    </row>
    <row r="987" spans="1:10" ht="20.100000000000001" customHeight="1">
      <c r="A987" s="24">
        <v>229741</v>
      </c>
      <c r="B987" s="24">
        <v>181005</v>
      </c>
      <c r="C987" s="25" t="s">
        <v>124</v>
      </c>
      <c r="D987" s="25" t="s">
        <v>372</v>
      </c>
      <c r="E987" s="24">
        <v>16</v>
      </c>
      <c r="F987" s="24">
        <v>3</v>
      </c>
      <c r="G987" s="24">
        <v>5</v>
      </c>
      <c r="H987" s="24">
        <v>1</v>
      </c>
      <c r="I987" s="24">
        <v>7</v>
      </c>
      <c r="J987" s="26">
        <v>16699.830000000002</v>
      </c>
    </row>
    <row r="988" spans="1:10" ht="20.100000000000001" customHeight="1">
      <c r="A988" s="24">
        <v>303660</v>
      </c>
      <c r="B988" s="24">
        <v>181005</v>
      </c>
      <c r="C988" s="25" t="s">
        <v>124</v>
      </c>
      <c r="D988" s="25" t="s">
        <v>372</v>
      </c>
      <c r="E988" s="24">
        <v>16</v>
      </c>
      <c r="F988" s="24">
        <v>3</v>
      </c>
      <c r="G988" s="24">
        <v>5</v>
      </c>
      <c r="H988" s="24">
        <v>1</v>
      </c>
      <c r="I988" s="24">
        <v>7</v>
      </c>
      <c r="J988" s="26">
        <v>101892.01</v>
      </c>
    </row>
    <row r="989" spans="1:10" ht="20.100000000000001" customHeight="1">
      <c r="A989" s="24">
        <v>303689</v>
      </c>
      <c r="B989" s="24">
        <v>181005</v>
      </c>
      <c r="C989" s="25" t="s">
        <v>124</v>
      </c>
      <c r="D989" s="25" t="s">
        <v>372</v>
      </c>
      <c r="E989" s="24">
        <v>16</v>
      </c>
      <c r="F989" s="24">
        <v>3</v>
      </c>
      <c r="G989" s="24">
        <v>5</v>
      </c>
      <c r="H989" s="24">
        <v>1</v>
      </c>
      <c r="I989" s="24">
        <v>7</v>
      </c>
      <c r="J989" s="26">
        <v>33399.660000000003</v>
      </c>
    </row>
    <row r="990" spans="1:10" ht="20.100000000000001" customHeight="1">
      <c r="A990" s="24">
        <v>309585</v>
      </c>
      <c r="B990" s="24">
        <v>32010</v>
      </c>
      <c r="C990" s="25" t="s">
        <v>124</v>
      </c>
      <c r="D990" s="25" t="s">
        <v>372</v>
      </c>
      <c r="E990" s="24">
        <v>16</v>
      </c>
      <c r="F990" s="24">
        <v>3</v>
      </c>
      <c r="G990" s="24">
        <v>5</v>
      </c>
      <c r="H990" s="24">
        <v>1</v>
      </c>
      <c r="I990" s="24">
        <v>7</v>
      </c>
      <c r="J990" s="26">
        <v>371518.77</v>
      </c>
    </row>
    <row r="991" spans="1:10" ht="20.100000000000001" customHeight="1">
      <c r="A991" s="24">
        <v>309592</v>
      </c>
      <c r="B991" s="24">
        <v>32010</v>
      </c>
      <c r="C991" s="25" t="s">
        <v>124</v>
      </c>
      <c r="D991" s="25" t="s">
        <v>372</v>
      </c>
      <c r="E991" s="24">
        <v>16</v>
      </c>
      <c r="F991" s="24">
        <v>3</v>
      </c>
      <c r="G991" s="24">
        <v>5</v>
      </c>
      <c r="H991" s="24">
        <v>1</v>
      </c>
      <c r="I991" s="24">
        <v>7</v>
      </c>
      <c r="J991" s="26">
        <v>287532.65000000002</v>
      </c>
    </row>
    <row r="992" spans="1:10" ht="20.100000000000001" customHeight="1">
      <c r="A992" s="24">
        <v>229750</v>
      </c>
      <c r="B992" s="24">
        <v>78837</v>
      </c>
      <c r="C992" s="25" t="s">
        <v>109</v>
      </c>
      <c r="D992" s="25" t="s">
        <v>372</v>
      </c>
      <c r="E992" s="24">
        <v>16</v>
      </c>
      <c r="F992" s="24">
        <v>3</v>
      </c>
      <c r="G992" s="24">
        <v>5</v>
      </c>
      <c r="H992" s="24">
        <v>1</v>
      </c>
      <c r="I992" s="24">
        <v>7</v>
      </c>
      <c r="J992" s="26">
        <v>56211.47</v>
      </c>
    </row>
    <row r="993" spans="1:10" ht="20.100000000000001" customHeight="1">
      <c r="A993" s="24">
        <v>229757</v>
      </c>
      <c r="B993" s="24">
        <v>78837</v>
      </c>
      <c r="C993" s="25" t="s">
        <v>109</v>
      </c>
      <c r="D993" s="25" t="s">
        <v>372</v>
      </c>
      <c r="E993" s="24">
        <v>16</v>
      </c>
      <c r="F993" s="24">
        <v>3</v>
      </c>
      <c r="G993" s="24">
        <v>5</v>
      </c>
      <c r="H993" s="24">
        <v>1</v>
      </c>
      <c r="I993" s="24">
        <v>7</v>
      </c>
      <c r="J993" s="26">
        <v>100067.71</v>
      </c>
    </row>
    <row r="994" spans="1:10" ht="20.100000000000001" customHeight="1">
      <c r="A994" s="24">
        <v>309605</v>
      </c>
      <c r="B994" s="24">
        <v>78837</v>
      </c>
      <c r="C994" s="25" t="s">
        <v>109</v>
      </c>
      <c r="D994" s="25" t="s">
        <v>372</v>
      </c>
      <c r="E994" s="24">
        <v>16</v>
      </c>
      <c r="F994" s="24">
        <v>3</v>
      </c>
      <c r="G994" s="24">
        <v>5</v>
      </c>
      <c r="H994" s="24">
        <v>1</v>
      </c>
      <c r="I994" s="24">
        <v>7</v>
      </c>
      <c r="J994" s="26">
        <v>112422.93</v>
      </c>
    </row>
    <row r="995" spans="1:10" ht="20.100000000000001" customHeight="1">
      <c r="A995" s="24">
        <v>309627</v>
      </c>
      <c r="B995" s="24">
        <v>78837</v>
      </c>
      <c r="C995" s="25" t="s">
        <v>109</v>
      </c>
      <c r="D995" s="25" t="s">
        <v>372</v>
      </c>
      <c r="E995" s="24">
        <v>16</v>
      </c>
      <c r="F995" s="24">
        <v>3</v>
      </c>
      <c r="G995" s="24">
        <v>5</v>
      </c>
      <c r="H995" s="24">
        <v>1</v>
      </c>
      <c r="I995" s="24">
        <v>7</v>
      </c>
      <c r="J995" s="26">
        <v>150101.57</v>
      </c>
    </row>
    <row r="996" spans="1:10" ht="20.100000000000001" customHeight="1">
      <c r="A996" s="24">
        <v>209661</v>
      </c>
      <c r="B996" s="24">
        <v>238942</v>
      </c>
      <c r="C996" s="25" t="s">
        <v>143</v>
      </c>
      <c r="D996" s="25" t="s">
        <v>372</v>
      </c>
      <c r="E996" s="24">
        <v>16</v>
      </c>
      <c r="F996" s="24">
        <v>3</v>
      </c>
      <c r="G996" s="24">
        <v>5</v>
      </c>
      <c r="H996" s="24">
        <v>1</v>
      </c>
      <c r="I996" s="24">
        <v>7</v>
      </c>
      <c r="J996" s="26">
        <v>123531.39</v>
      </c>
    </row>
    <row r="997" spans="1:10" ht="20.100000000000001" customHeight="1">
      <c r="A997" s="24">
        <v>209687</v>
      </c>
      <c r="B997" s="24">
        <v>238942</v>
      </c>
      <c r="C997" s="25" t="s">
        <v>143</v>
      </c>
      <c r="D997" s="25" t="s">
        <v>372</v>
      </c>
      <c r="E997" s="24">
        <v>16</v>
      </c>
      <c r="F997" s="24">
        <v>3</v>
      </c>
      <c r="G997" s="24">
        <v>5</v>
      </c>
      <c r="H997" s="24">
        <v>1</v>
      </c>
      <c r="I997" s="24">
        <v>7</v>
      </c>
      <c r="J997" s="26">
        <v>66799.320000000007</v>
      </c>
    </row>
    <row r="998" spans="1:10" ht="20.100000000000001" customHeight="1">
      <c r="A998" s="24">
        <v>303774</v>
      </c>
      <c r="B998" s="24">
        <v>238942</v>
      </c>
      <c r="C998" s="25" t="s">
        <v>143</v>
      </c>
      <c r="D998" s="25" t="s">
        <v>372</v>
      </c>
      <c r="E998" s="24">
        <v>16</v>
      </c>
      <c r="F998" s="24">
        <v>3</v>
      </c>
      <c r="G998" s="24">
        <v>5</v>
      </c>
      <c r="H998" s="24">
        <v>1</v>
      </c>
      <c r="I998" s="24">
        <v>7</v>
      </c>
      <c r="J998" s="26">
        <v>185297.09</v>
      </c>
    </row>
    <row r="999" spans="1:10" ht="20.100000000000001" customHeight="1">
      <c r="A999" s="24">
        <v>303801</v>
      </c>
      <c r="B999" s="24">
        <v>238942</v>
      </c>
      <c r="C999" s="25" t="s">
        <v>143</v>
      </c>
      <c r="D999" s="25" t="s">
        <v>372</v>
      </c>
      <c r="E999" s="24">
        <v>16</v>
      </c>
      <c r="F999" s="24">
        <v>3</v>
      </c>
      <c r="G999" s="24">
        <v>5</v>
      </c>
      <c r="H999" s="24">
        <v>1</v>
      </c>
      <c r="I999" s="24">
        <v>7</v>
      </c>
      <c r="J999" s="26">
        <v>133598.64000000001</v>
      </c>
    </row>
    <row r="1000" spans="1:10" ht="20.100000000000001" customHeight="1">
      <c r="A1000" s="24">
        <v>216533</v>
      </c>
      <c r="B1000" s="24">
        <v>572804</v>
      </c>
      <c r="C1000" s="25" t="s">
        <v>214</v>
      </c>
      <c r="D1000" s="25" t="s">
        <v>372</v>
      </c>
      <c r="E1000" s="24">
        <v>16</v>
      </c>
      <c r="F1000" s="24">
        <v>3</v>
      </c>
      <c r="G1000" s="24">
        <v>5</v>
      </c>
      <c r="H1000" s="24">
        <v>1</v>
      </c>
      <c r="I1000" s="24">
        <v>7</v>
      </c>
      <c r="J1000" s="26">
        <v>2815822.84</v>
      </c>
    </row>
    <row r="1001" spans="1:10" ht="20.100000000000001" customHeight="1">
      <c r="A1001" s="24">
        <v>216537</v>
      </c>
      <c r="B1001" s="24">
        <v>572804</v>
      </c>
      <c r="C1001" s="25" t="s">
        <v>214</v>
      </c>
      <c r="D1001" s="25" t="s">
        <v>372</v>
      </c>
      <c r="E1001" s="24">
        <v>16</v>
      </c>
      <c r="F1001" s="24">
        <v>3</v>
      </c>
      <c r="G1001" s="24">
        <v>5</v>
      </c>
      <c r="H1001" s="24">
        <v>1</v>
      </c>
      <c r="I1001" s="24">
        <v>7</v>
      </c>
      <c r="J1001" s="26">
        <v>722609.2</v>
      </c>
    </row>
    <row r="1002" spans="1:10" ht="20.100000000000001" customHeight="1">
      <c r="A1002" s="24">
        <v>216549</v>
      </c>
      <c r="B1002" s="24">
        <v>572804</v>
      </c>
      <c r="C1002" s="25" t="s">
        <v>214</v>
      </c>
      <c r="D1002" s="25" t="s">
        <v>372</v>
      </c>
      <c r="E1002" s="24">
        <v>16</v>
      </c>
      <c r="F1002" s="24">
        <v>3</v>
      </c>
      <c r="G1002" s="24">
        <v>5</v>
      </c>
      <c r="H1002" s="24">
        <v>1</v>
      </c>
      <c r="I1002" s="24">
        <v>7</v>
      </c>
      <c r="J1002" s="26">
        <v>594506.34</v>
      </c>
    </row>
    <row r="1003" spans="1:10" ht="20.100000000000001" customHeight="1">
      <c r="A1003" s="24">
        <v>219332</v>
      </c>
      <c r="B1003" s="24">
        <v>572804</v>
      </c>
      <c r="C1003" s="25" t="s">
        <v>214</v>
      </c>
      <c r="D1003" s="25" t="s">
        <v>372</v>
      </c>
      <c r="E1003" s="24">
        <v>16</v>
      </c>
      <c r="F1003" s="24">
        <v>3</v>
      </c>
      <c r="G1003" s="24">
        <v>5</v>
      </c>
      <c r="H1003" s="24">
        <v>1</v>
      </c>
      <c r="I1003" s="24">
        <v>7</v>
      </c>
      <c r="J1003" s="26">
        <v>2815822.84</v>
      </c>
    </row>
    <row r="1004" spans="1:10" ht="20.100000000000001" customHeight="1">
      <c r="A1004" s="24">
        <v>216553</v>
      </c>
      <c r="B1004" s="24">
        <v>562255</v>
      </c>
      <c r="C1004" s="25" t="s">
        <v>216</v>
      </c>
      <c r="D1004" s="25" t="s">
        <v>372</v>
      </c>
      <c r="E1004" s="24">
        <v>16</v>
      </c>
      <c r="F1004" s="24">
        <v>3</v>
      </c>
      <c r="G1004" s="24">
        <v>5</v>
      </c>
      <c r="H1004" s="24">
        <v>1</v>
      </c>
      <c r="I1004" s="24">
        <v>7</v>
      </c>
      <c r="J1004" s="26">
        <v>594506.34</v>
      </c>
    </row>
    <row r="1005" spans="1:10" ht="20.100000000000001" customHeight="1">
      <c r="A1005" s="24">
        <v>216559</v>
      </c>
      <c r="B1005" s="24">
        <v>562255</v>
      </c>
      <c r="C1005" s="25" t="s">
        <v>216</v>
      </c>
      <c r="D1005" s="25" t="s">
        <v>372</v>
      </c>
      <c r="E1005" s="24">
        <v>16</v>
      </c>
      <c r="F1005" s="24">
        <v>3</v>
      </c>
      <c r="G1005" s="24">
        <v>5</v>
      </c>
      <c r="H1005" s="24">
        <v>1</v>
      </c>
      <c r="I1005" s="24">
        <v>7</v>
      </c>
      <c r="J1005" s="26">
        <v>2815822.84</v>
      </c>
    </row>
    <row r="1006" spans="1:10" ht="20.100000000000001" customHeight="1">
      <c r="A1006" s="24">
        <v>209662</v>
      </c>
      <c r="B1006" s="24">
        <v>618591</v>
      </c>
      <c r="C1006" s="25" t="s">
        <v>196</v>
      </c>
      <c r="D1006" s="25" t="s">
        <v>372</v>
      </c>
      <c r="E1006" s="24">
        <v>16</v>
      </c>
      <c r="F1006" s="24">
        <v>3</v>
      </c>
      <c r="G1006" s="24">
        <v>5</v>
      </c>
      <c r="H1006" s="24">
        <v>1</v>
      </c>
      <c r="I1006" s="24">
        <v>7</v>
      </c>
      <c r="J1006" s="26">
        <v>139374.95000000001</v>
      </c>
    </row>
    <row r="1007" spans="1:10" ht="20.100000000000001" customHeight="1">
      <c r="A1007" s="24">
        <v>212070</v>
      </c>
      <c r="B1007" s="24">
        <v>618591</v>
      </c>
      <c r="C1007" s="25" t="s">
        <v>196</v>
      </c>
      <c r="D1007" s="25" t="s">
        <v>372</v>
      </c>
      <c r="E1007" s="24">
        <v>16</v>
      </c>
      <c r="F1007" s="24">
        <v>3</v>
      </c>
      <c r="G1007" s="24">
        <v>5</v>
      </c>
      <c r="H1007" s="24">
        <v>1</v>
      </c>
      <c r="I1007" s="24">
        <v>7</v>
      </c>
      <c r="J1007" s="26">
        <v>624533.49</v>
      </c>
    </row>
    <row r="1008" spans="1:10" ht="20.100000000000001" customHeight="1">
      <c r="A1008" s="24">
        <v>303768</v>
      </c>
      <c r="B1008" s="24">
        <v>618591</v>
      </c>
      <c r="C1008" s="25" t="s">
        <v>196</v>
      </c>
      <c r="D1008" s="25" t="s">
        <v>372</v>
      </c>
      <c r="E1008" s="24">
        <v>16</v>
      </c>
      <c r="F1008" s="24">
        <v>3</v>
      </c>
      <c r="G1008" s="24">
        <v>5</v>
      </c>
      <c r="H1008" s="24">
        <v>1</v>
      </c>
      <c r="I1008" s="24">
        <v>7</v>
      </c>
      <c r="J1008" s="26">
        <v>462629.21</v>
      </c>
    </row>
    <row r="1009" spans="1:10" ht="20.100000000000001" customHeight="1">
      <c r="A1009" s="24">
        <v>307684</v>
      </c>
      <c r="B1009" s="24">
        <v>618591</v>
      </c>
      <c r="C1009" s="25" t="s">
        <v>196</v>
      </c>
      <c r="D1009" s="25" t="s">
        <v>372</v>
      </c>
      <c r="E1009" s="24">
        <v>16</v>
      </c>
      <c r="F1009" s="24">
        <v>3</v>
      </c>
      <c r="G1009" s="24">
        <v>5</v>
      </c>
      <c r="H1009" s="24">
        <v>1</v>
      </c>
      <c r="I1009" s="24">
        <v>7</v>
      </c>
      <c r="J1009" s="26">
        <v>936800.24</v>
      </c>
    </row>
    <row r="1010" spans="1:10" ht="20.100000000000001" customHeight="1">
      <c r="A1010" s="24">
        <v>209672</v>
      </c>
      <c r="B1010" s="24">
        <v>492656</v>
      </c>
      <c r="C1010" s="25" t="s">
        <v>199</v>
      </c>
      <c r="D1010" s="25" t="s">
        <v>372</v>
      </c>
      <c r="E1010" s="24">
        <v>16</v>
      </c>
      <c r="F1010" s="24">
        <v>3</v>
      </c>
      <c r="G1010" s="24">
        <v>5</v>
      </c>
      <c r="H1010" s="24">
        <v>1</v>
      </c>
      <c r="I1010" s="24">
        <v>7</v>
      </c>
      <c r="J1010" s="26">
        <v>64862.76</v>
      </c>
    </row>
    <row r="1011" spans="1:10" ht="20.100000000000001" customHeight="1">
      <c r="A1011" s="24">
        <v>303634</v>
      </c>
      <c r="B1011" s="24">
        <v>492656</v>
      </c>
      <c r="C1011" s="25" t="s">
        <v>199</v>
      </c>
      <c r="D1011" s="25" t="s">
        <v>372</v>
      </c>
      <c r="E1011" s="24">
        <v>16</v>
      </c>
      <c r="F1011" s="24">
        <v>3</v>
      </c>
      <c r="G1011" s="24">
        <v>5</v>
      </c>
      <c r="H1011" s="24">
        <v>1</v>
      </c>
      <c r="I1011" s="24">
        <v>7</v>
      </c>
      <c r="J1011" s="26">
        <v>97294.14</v>
      </c>
    </row>
    <row r="1012" spans="1:10" ht="20.100000000000001" customHeight="1">
      <c r="A1012" s="24">
        <v>303668</v>
      </c>
      <c r="B1012" s="24">
        <v>492656</v>
      </c>
      <c r="C1012" s="25" t="s">
        <v>199</v>
      </c>
      <c r="D1012" s="25" t="s">
        <v>372</v>
      </c>
      <c r="E1012" s="24">
        <v>16</v>
      </c>
      <c r="F1012" s="24">
        <v>3</v>
      </c>
      <c r="G1012" s="24">
        <v>5</v>
      </c>
      <c r="H1012" s="24">
        <v>1</v>
      </c>
      <c r="I1012" s="24">
        <v>7</v>
      </c>
      <c r="J1012" s="26">
        <v>57010.69</v>
      </c>
    </row>
    <row r="1013" spans="1:10" ht="20.100000000000001" customHeight="1">
      <c r="A1013" s="24">
        <v>226742</v>
      </c>
      <c r="B1013" s="24">
        <v>485845</v>
      </c>
      <c r="C1013" s="25" t="s">
        <v>127</v>
      </c>
      <c r="D1013" s="25" t="s">
        <v>372</v>
      </c>
      <c r="E1013" s="24">
        <v>16</v>
      </c>
      <c r="F1013" s="24">
        <v>3</v>
      </c>
      <c r="G1013" s="24">
        <v>5</v>
      </c>
      <c r="H1013" s="24">
        <v>1</v>
      </c>
      <c r="I1013" s="24">
        <v>7</v>
      </c>
      <c r="J1013" s="26">
        <v>16440.310000000001</v>
      </c>
    </row>
    <row r="1014" spans="1:10" ht="20.100000000000001" customHeight="1">
      <c r="A1014" s="24">
        <v>226747</v>
      </c>
      <c r="B1014" s="24">
        <v>485845</v>
      </c>
      <c r="C1014" s="25" t="s">
        <v>127</v>
      </c>
      <c r="D1014" s="25" t="s">
        <v>372</v>
      </c>
      <c r="E1014" s="24">
        <v>16</v>
      </c>
      <c r="F1014" s="24">
        <v>3</v>
      </c>
      <c r="G1014" s="24">
        <v>5</v>
      </c>
      <c r="H1014" s="24">
        <v>1</v>
      </c>
      <c r="I1014" s="24">
        <v>7</v>
      </c>
      <c r="J1014" s="26">
        <v>13444.68</v>
      </c>
    </row>
    <row r="1015" spans="1:10" ht="20.100000000000001" customHeight="1">
      <c r="A1015" s="24">
        <v>303716</v>
      </c>
      <c r="B1015" s="24">
        <v>485845</v>
      </c>
      <c r="C1015" s="25" t="s">
        <v>127</v>
      </c>
      <c r="D1015" s="25" t="s">
        <v>372</v>
      </c>
      <c r="E1015" s="24">
        <v>16</v>
      </c>
      <c r="F1015" s="24">
        <v>3</v>
      </c>
      <c r="G1015" s="24">
        <v>5</v>
      </c>
      <c r="H1015" s="24">
        <v>1</v>
      </c>
      <c r="I1015" s="24">
        <v>7</v>
      </c>
      <c r="J1015" s="26">
        <v>51078.81</v>
      </c>
    </row>
    <row r="1016" spans="1:10" ht="20.100000000000001" customHeight="1">
      <c r="A1016" s="24">
        <v>303733</v>
      </c>
      <c r="B1016" s="24">
        <v>485845</v>
      </c>
      <c r="C1016" s="25" t="s">
        <v>127</v>
      </c>
      <c r="D1016" s="25" t="s">
        <v>372</v>
      </c>
      <c r="E1016" s="24">
        <v>16</v>
      </c>
      <c r="F1016" s="24">
        <v>3</v>
      </c>
      <c r="G1016" s="24">
        <v>5</v>
      </c>
      <c r="H1016" s="24">
        <v>1</v>
      </c>
      <c r="I1016" s="24">
        <v>7</v>
      </c>
      <c r="J1016" s="26">
        <v>43373</v>
      </c>
    </row>
    <row r="1017" spans="1:10" ht="20.100000000000001" customHeight="1">
      <c r="A1017" s="24">
        <v>216536</v>
      </c>
      <c r="B1017" s="24">
        <v>354473</v>
      </c>
      <c r="C1017" s="25" t="s">
        <v>147</v>
      </c>
      <c r="D1017" s="25" t="s">
        <v>372</v>
      </c>
      <c r="E1017" s="24">
        <v>16</v>
      </c>
      <c r="F1017" s="24">
        <v>3</v>
      </c>
      <c r="G1017" s="24">
        <v>5</v>
      </c>
      <c r="H1017" s="24">
        <v>1</v>
      </c>
      <c r="I1017" s="24">
        <v>7</v>
      </c>
      <c r="J1017" s="26">
        <v>722609.2</v>
      </c>
    </row>
    <row r="1018" spans="1:10" ht="20.100000000000001" customHeight="1">
      <c r="A1018" s="24">
        <v>216540</v>
      </c>
      <c r="B1018" s="24">
        <v>354473</v>
      </c>
      <c r="C1018" s="25" t="s">
        <v>147</v>
      </c>
      <c r="D1018" s="25" t="s">
        <v>372</v>
      </c>
      <c r="E1018" s="24">
        <v>16</v>
      </c>
      <c r="F1018" s="24">
        <v>3</v>
      </c>
      <c r="G1018" s="24">
        <v>5</v>
      </c>
      <c r="H1018" s="24">
        <v>1</v>
      </c>
      <c r="I1018" s="24">
        <v>7</v>
      </c>
      <c r="J1018" s="26">
        <v>2815822.84</v>
      </c>
    </row>
    <row r="1019" spans="1:10" ht="20.100000000000001" customHeight="1">
      <c r="A1019" s="24">
        <v>216545</v>
      </c>
      <c r="B1019" s="24">
        <v>354473</v>
      </c>
      <c r="C1019" s="25" t="s">
        <v>147</v>
      </c>
      <c r="D1019" s="25" t="s">
        <v>372</v>
      </c>
      <c r="E1019" s="24">
        <v>16</v>
      </c>
      <c r="F1019" s="24">
        <v>3</v>
      </c>
      <c r="G1019" s="24">
        <v>5</v>
      </c>
      <c r="H1019" s="24">
        <v>1</v>
      </c>
      <c r="I1019" s="24">
        <v>7</v>
      </c>
      <c r="J1019" s="26">
        <v>594506.34</v>
      </c>
    </row>
    <row r="1020" spans="1:10" ht="20.100000000000001" customHeight="1">
      <c r="A1020" s="24">
        <v>216561</v>
      </c>
      <c r="B1020" s="24">
        <v>354473</v>
      </c>
      <c r="C1020" s="25" t="s">
        <v>147</v>
      </c>
      <c r="D1020" s="25" t="s">
        <v>372</v>
      </c>
      <c r="E1020" s="24">
        <v>16</v>
      </c>
      <c r="F1020" s="24">
        <v>3</v>
      </c>
      <c r="G1020" s="24">
        <v>5</v>
      </c>
      <c r="H1020" s="24">
        <v>1</v>
      </c>
      <c r="I1020" s="24">
        <v>7</v>
      </c>
      <c r="J1020" s="26">
        <v>2815822.84</v>
      </c>
    </row>
    <row r="1021" spans="1:10" ht="20.100000000000001" customHeight="1">
      <c r="A1021" s="24">
        <v>309558</v>
      </c>
      <c r="B1021" s="24">
        <v>354473</v>
      </c>
      <c r="C1021" s="25" t="s">
        <v>147</v>
      </c>
      <c r="D1021" s="25" t="s">
        <v>372</v>
      </c>
      <c r="E1021" s="24">
        <v>16</v>
      </c>
      <c r="F1021" s="24">
        <v>3</v>
      </c>
      <c r="G1021" s="24">
        <v>5</v>
      </c>
      <c r="H1021" s="24">
        <v>1</v>
      </c>
      <c r="I1021" s="24">
        <v>7</v>
      </c>
      <c r="J1021" s="26">
        <v>2454.1</v>
      </c>
    </row>
    <row r="1022" spans="1:10" ht="20.100000000000001" customHeight="1">
      <c r="A1022" s="24">
        <v>229723</v>
      </c>
      <c r="B1022" s="24">
        <v>563493</v>
      </c>
      <c r="C1022" s="25" t="s">
        <v>103</v>
      </c>
      <c r="D1022" s="25" t="s">
        <v>372</v>
      </c>
      <c r="E1022" s="24">
        <v>16</v>
      </c>
      <c r="F1022" s="24">
        <v>3</v>
      </c>
      <c r="G1022" s="24">
        <v>5</v>
      </c>
      <c r="H1022" s="24">
        <v>1</v>
      </c>
      <c r="I1022" s="24">
        <v>7</v>
      </c>
      <c r="J1022" s="26">
        <v>11242.29</v>
      </c>
    </row>
    <row r="1023" spans="1:10" ht="20.100000000000001" customHeight="1">
      <c r="A1023" s="24">
        <v>229729</v>
      </c>
      <c r="B1023" s="24">
        <v>563493</v>
      </c>
      <c r="C1023" s="25" t="s">
        <v>103</v>
      </c>
      <c r="D1023" s="25" t="s">
        <v>372</v>
      </c>
      <c r="E1023" s="24">
        <v>16</v>
      </c>
      <c r="F1023" s="24">
        <v>3</v>
      </c>
      <c r="G1023" s="24">
        <v>5</v>
      </c>
      <c r="H1023" s="24">
        <v>1</v>
      </c>
      <c r="I1023" s="24">
        <v>7</v>
      </c>
      <c r="J1023" s="26">
        <v>31447.14</v>
      </c>
    </row>
    <row r="1024" spans="1:10" ht="20.100000000000001" customHeight="1">
      <c r="A1024" s="24">
        <v>303608</v>
      </c>
      <c r="B1024" s="24">
        <v>563493</v>
      </c>
      <c r="C1024" s="25" t="s">
        <v>103</v>
      </c>
      <c r="D1024" s="25" t="s">
        <v>372</v>
      </c>
      <c r="E1024" s="24">
        <v>16</v>
      </c>
      <c r="F1024" s="24">
        <v>3</v>
      </c>
      <c r="G1024" s="24">
        <v>5</v>
      </c>
      <c r="H1024" s="24">
        <v>1</v>
      </c>
      <c r="I1024" s="24">
        <v>7</v>
      </c>
      <c r="J1024" s="26">
        <v>22484.59</v>
      </c>
    </row>
    <row r="1025" spans="1:10" ht="20.100000000000001" customHeight="1">
      <c r="A1025" s="24">
        <v>214236</v>
      </c>
      <c r="B1025" s="24">
        <v>291967</v>
      </c>
      <c r="C1025" s="25" t="s">
        <v>208</v>
      </c>
      <c r="D1025" s="25" t="s">
        <v>372</v>
      </c>
      <c r="E1025" s="24">
        <v>16</v>
      </c>
      <c r="F1025" s="24">
        <v>3</v>
      </c>
      <c r="G1025" s="24">
        <v>5</v>
      </c>
      <c r="H1025" s="24">
        <v>1</v>
      </c>
      <c r="I1025" s="24">
        <v>7</v>
      </c>
      <c r="J1025" s="26">
        <v>41155.99</v>
      </c>
    </row>
    <row r="1026" spans="1:10" ht="20.100000000000001" customHeight="1">
      <c r="A1026" s="24">
        <v>216543</v>
      </c>
      <c r="B1026" s="24">
        <v>291967</v>
      </c>
      <c r="C1026" s="25" t="s">
        <v>208</v>
      </c>
      <c r="D1026" s="25" t="s">
        <v>372</v>
      </c>
      <c r="E1026" s="24">
        <v>16</v>
      </c>
      <c r="F1026" s="24">
        <v>3</v>
      </c>
      <c r="G1026" s="24">
        <v>5</v>
      </c>
      <c r="H1026" s="24">
        <v>1</v>
      </c>
      <c r="I1026" s="24">
        <v>7</v>
      </c>
      <c r="J1026" s="26">
        <v>587686.80000000005</v>
      </c>
    </row>
    <row r="1027" spans="1:10" ht="20.100000000000001" customHeight="1">
      <c r="A1027" s="24">
        <v>229736</v>
      </c>
      <c r="B1027" s="24">
        <v>7790</v>
      </c>
      <c r="C1027" s="25" t="s">
        <v>128</v>
      </c>
      <c r="D1027" s="25" t="s">
        <v>372</v>
      </c>
      <c r="E1027" s="24">
        <v>16</v>
      </c>
      <c r="F1027" s="24">
        <v>3</v>
      </c>
      <c r="G1027" s="24">
        <v>5</v>
      </c>
      <c r="H1027" s="24">
        <v>1</v>
      </c>
      <c r="I1027" s="24">
        <v>7</v>
      </c>
      <c r="J1027" s="26">
        <v>31447.14</v>
      </c>
    </row>
    <row r="1028" spans="1:10" ht="20.100000000000001" customHeight="1">
      <c r="A1028" s="24">
        <v>303613</v>
      </c>
      <c r="B1028" s="24">
        <v>7790</v>
      </c>
      <c r="C1028" s="25" t="s">
        <v>128</v>
      </c>
      <c r="D1028" s="25" t="s">
        <v>372</v>
      </c>
      <c r="E1028" s="24">
        <v>16</v>
      </c>
      <c r="F1028" s="24">
        <v>3</v>
      </c>
      <c r="G1028" s="24">
        <v>5</v>
      </c>
      <c r="H1028" s="24">
        <v>1</v>
      </c>
      <c r="I1028" s="24">
        <v>7</v>
      </c>
      <c r="J1028" s="26">
        <v>120732.26</v>
      </c>
    </row>
    <row r="1029" spans="1:10" ht="20.100000000000001" customHeight="1">
      <c r="A1029" s="24">
        <v>209642</v>
      </c>
      <c r="B1029" s="24">
        <v>297282</v>
      </c>
      <c r="C1029" s="25" t="s">
        <v>110</v>
      </c>
      <c r="D1029" s="25" t="s">
        <v>372</v>
      </c>
      <c r="E1029" s="24">
        <v>16</v>
      </c>
      <c r="F1029" s="24">
        <v>3</v>
      </c>
      <c r="G1029" s="24">
        <v>5</v>
      </c>
      <c r="H1029" s="24">
        <v>1</v>
      </c>
      <c r="I1029" s="24">
        <v>7</v>
      </c>
      <c r="J1029" s="26">
        <v>44027.24</v>
      </c>
    </row>
    <row r="1030" spans="1:10" ht="20.100000000000001" customHeight="1">
      <c r="A1030" s="24">
        <v>209682</v>
      </c>
      <c r="B1030" s="24">
        <v>297282</v>
      </c>
      <c r="C1030" s="25" t="s">
        <v>110</v>
      </c>
      <c r="D1030" s="25" t="s">
        <v>372</v>
      </c>
      <c r="E1030" s="24">
        <v>16</v>
      </c>
      <c r="F1030" s="24">
        <v>3</v>
      </c>
      <c r="G1030" s="24">
        <v>5</v>
      </c>
      <c r="H1030" s="24">
        <v>1</v>
      </c>
      <c r="I1030" s="24">
        <v>7</v>
      </c>
      <c r="J1030" s="26">
        <v>127472.44</v>
      </c>
    </row>
    <row r="1031" spans="1:10" ht="20.100000000000001" customHeight="1">
      <c r="A1031" s="24">
        <v>209692</v>
      </c>
      <c r="B1031" s="24">
        <v>297282</v>
      </c>
      <c r="C1031" s="25" t="s">
        <v>110</v>
      </c>
      <c r="D1031" s="25" t="s">
        <v>372</v>
      </c>
      <c r="E1031" s="24">
        <v>16</v>
      </c>
      <c r="F1031" s="24">
        <v>3</v>
      </c>
      <c r="G1031" s="24">
        <v>5</v>
      </c>
      <c r="H1031" s="24">
        <v>1</v>
      </c>
      <c r="I1031" s="24">
        <v>7</v>
      </c>
      <c r="J1031" s="26">
        <v>51437.82</v>
      </c>
    </row>
    <row r="1032" spans="1:10" ht="20.100000000000001" customHeight="1">
      <c r="A1032" s="24">
        <v>209693</v>
      </c>
      <c r="B1032" s="24">
        <v>297282</v>
      </c>
      <c r="C1032" s="25" t="s">
        <v>110</v>
      </c>
      <c r="D1032" s="25" t="s">
        <v>372</v>
      </c>
      <c r="E1032" s="24">
        <v>16</v>
      </c>
      <c r="F1032" s="24">
        <v>3</v>
      </c>
      <c r="G1032" s="24">
        <v>5</v>
      </c>
      <c r="H1032" s="24">
        <v>1</v>
      </c>
      <c r="I1032" s="24">
        <v>7</v>
      </c>
      <c r="J1032" s="26">
        <v>127472.44</v>
      </c>
    </row>
    <row r="1033" spans="1:10" ht="20.100000000000001" customHeight="1">
      <c r="A1033" s="24">
        <v>226697</v>
      </c>
      <c r="B1033" s="24">
        <v>289294</v>
      </c>
      <c r="C1033" s="25" t="s">
        <v>240</v>
      </c>
      <c r="D1033" s="25" t="s">
        <v>372</v>
      </c>
      <c r="E1033" s="24">
        <v>16</v>
      </c>
      <c r="F1033" s="24">
        <v>3</v>
      </c>
      <c r="G1033" s="24">
        <v>5</v>
      </c>
      <c r="H1033" s="24">
        <v>1</v>
      </c>
      <c r="I1033" s="24">
        <v>7</v>
      </c>
      <c r="J1033" s="26">
        <v>127472.44</v>
      </c>
    </row>
    <row r="1034" spans="1:10" ht="20.100000000000001" customHeight="1">
      <c r="A1034" s="24">
        <v>226701</v>
      </c>
      <c r="B1034" s="24">
        <v>289294</v>
      </c>
      <c r="C1034" s="25" t="s">
        <v>240</v>
      </c>
      <c r="D1034" s="25" t="s">
        <v>372</v>
      </c>
      <c r="E1034" s="24">
        <v>16</v>
      </c>
      <c r="F1034" s="24">
        <v>3</v>
      </c>
      <c r="G1034" s="24">
        <v>5</v>
      </c>
      <c r="H1034" s="24">
        <v>1</v>
      </c>
      <c r="I1034" s="24">
        <v>7</v>
      </c>
      <c r="J1034" s="26">
        <v>127472.44</v>
      </c>
    </row>
    <row r="1035" spans="1:10" ht="20.100000000000001" customHeight="1">
      <c r="A1035" s="24">
        <v>226711</v>
      </c>
      <c r="B1035" s="24">
        <v>289294</v>
      </c>
      <c r="C1035" s="25" t="s">
        <v>240</v>
      </c>
      <c r="D1035" s="25" t="s">
        <v>372</v>
      </c>
      <c r="E1035" s="24">
        <v>16</v>
      </c>
      <c r="F1035" s="24">
        <v>3</v>
      </c>
      <c r="G1035" s="24">
        <v>5</v>
      </c>
      <c r="H1035" s="24">
        <v>1</v>
      </c>
      <c r="I1035" s="24">
        <v>7</v>
      </c>
      <c r="J1035" s="26">
        <v>55034.05</v>
      </c>
    </row>
    <row r="1036" spans="1:10" ht="20.100000000000001" customHeight="1">
      <c r="A1036" s="24">
        <v>226716</v>
      </c>
      <c r="B1036" s="24">
        <v>289294</v>
      </c>
      <c r="C1036" s="25" t="s">
        <v>240</v>
      </c>
      <c r="D1036" s="25" t="s">
        <v>372</v>
      </c>
      <c r="E1036" s="24">
        <v>16</v>
      </c>
      <c r="F1036" s="24">
        <v>3</v>
      </c>
      <c r="G1036" s="24">
        <v>5</v>
      </c>
      <c r="H1036" s="24">
        <v>1</v>
      </c>
      <c r="I1036" s="24">
        <v>7</v>
      </c>
      <c r="J1036" s="26">
        <v>66632.13</v>
      </c>
    </row>
    <row r="1037" spans="1:10" ht="20.100000000000001" customHeight="1">
      <c r="A1037" s="24">
        <v>209650</v>
      </c>
      <c r="B1037" s="24">
        <v>474086</v>
      </c>
      <c r="C1037" s="25" t="s">
        <v>192</v>
      </c>
      <c r="D1037" s="25" t="s">
        <v>372</v>
      </c>
      <c r="E1037" s="24">
        <v>16</v>
      </c>
      <c r="F1037" s="24">
        <v>3</v>
      </c>
      <c r="G1037" s="24">
        <v>5</v>
      </c>
      <c r="H1037" s="24">
        <v>1</v>
      </c>
      <c r="I1037" s="24">
        <v>7</v>
      </c>
      <c r="J1037" s="26">
        <v>127472.44</v>
      </c>
    </row>
    <row r="1038" spans="1:10" ht="20.100000000000001" customHeight="1">
      <c r="A1038" s="24">
        <v>209684</v>
      </c>
      <c r="B1038" s="24">
        <v>474086</v>
      </c>
      <c r="C1038" s="25" t="s">
        <v>192</v>
      </c>
      <c r="D1038" s="25" t="s">
        <v>372</v>
      </c>
      <c r="E1038" s="24">
        <v>16</v>
      </c>
      <c r="F1038" s="24">
        <v>3</v>
      </c>
      <c r="G1038" s="24">
        <v>5</v>
      </c>
      <c r="H1038" s="24">
        <v>1</v>
      </c>
      <c r="I1038" s="24">
        <v>7</v>
      </c>
      <c r="J1038" s="26">
        <v>55034.05</v>
      </c>
    </row>
    <row r="1039" spans="1:10" ht="20.100000000000001" customHeight="1">
      <c r="A1039" s="24">
        <v>214212</v>
      </c>
      <c r="B1039" s="24">
        <v>474086</v>
      </c>
      <c r="C1039" s="25" t="s">
        <v>192</v>
      </c>
      <c r="D1039" s="25" t="s">
        <v>372</v>
      </c>
      <c r="E1039" s="24">
        <v>16</v>
      </c>
      <c r="F1039" s="24">
        <v>3</v>
      </c>
      <c r="G1039" s="24">
        <v>5</v>
      </c>
      <c r="H1039" s="24">
        <v>1</v>
      </c>
      <c r="I1039" s="24">
        <v>7</v>
      </c>
      <c r="J1039" s="26">
        <v>64297.279999999999</v>
      </c>
    </row>
    <row r="1040" spans="1:10" ht="20.100000000000001" customHeight="1">
      <c r="A1040" s="24">
        <v>214224</v>
      </c>
      <c r="B1040" s="24">
        <v>474086</v>
      </c>
      <c r="C1040" s="25" t="s">
        <v>192</v>
      </c>
      <c r="D1040" s="25" t="s">
        <v>372</v>
      </c>
      <c r="E1040" s="24">
        <v>16</v>
      </c>
      <c r="F1040" s="24">
        <v>3</v>
      </c>
      <c r="G1040" s="24">
        <v>5</v>
      </c>
      <c r="H1040" s="24">
        <v>1</v>
      </c>
      <c r="I1040" s="24">
        <v>7</v>
      </c>
      <c r="J1040" s="26">
        <v>127472.44</v>
      </c>
    </row>
    <row r="1041" spans="1:10" ht="20.100000000000001" customHeight="1">
      <c r="A1041" s="24">
        <v>309516</v>
      </c>
      <c r="B1041" s="24">
        <v>474086</v>
      </c>
      <c r="C1041" s="25" t="s">
        <v>192</v>
      </c>
      <c r="D1041" s="25" t="s">
        <v>372</v>
      </c>
      <c r="E1041" s="24">
        <v>16</v>
      </c>
      <c r="F1041" s="24">
        <v>3</v>
      </c>
      <c r="G1041" s="24">
        <v>5</v>
      </c>
      <c r="H1041" s="24">
        <v>1</v>
      </c>
      <c r="I1041" s="24">
        <v>7</v>
      </c>
      <c r="J1041" s="26">
        <v>191208.66</v>
      </c>
    </row>
    <row r="1042" spans="1:10" ht="20.100000000000001" customHeight="1">
      <c r="A1042" s="24">
        <v>309548</v>
      </c>
      <c r="B1042" s="24">
        <v>474086</v>
      </c>
      <c r="C1042" s="25" t="s">
        <v>192</v>
      </c>
      <c r="D1042" s="25" t="s">
        <v>372</v>
      </c>
      <c r="E1042" s="24">
        <v>16</v>
      </c>
      <c r="F1042" s="24">
        <v>3</v>
      </c>
      <c r="G1042" s="24">
        <v>5</v>
      </c>
      <c r="H1042" s="24">
        <v>1</v>
      </c>
      <c r="I1042" s="24">
        <v>7</v>
      </c>
      <c r="J1042" s="26">
        <v>122727.8</v>
      </c>
    </row>
    <row r="1043" spans="1:10" ht="20.100000000000001" customHeight="1">
      <c r="A1043" s="24">
        <v>309570</v>
      </c>
      <c r="B1043" s="24">
        <v>474086</v>
      </c>
      <c r="C1043" s="25" t="s">
        <v>192</v>
      </c>
      <c r="D1043" s="25" t="s">
        <v>372</v>
      </c>
      <c r="E1043" s="24">
        <v>16</v>
      </c>
      <c r="F1043" s="24">
        <v>3</v>
      </c>
      <c r="G1043" s="24">
        <v>5</v>
      </c>
      <c r="H1043" s="24">
        <v>1</v>
      </c>
      <c r="I1043" s="24">
        <v>7</v>
      </c>
      <c r="J1043" s="26">
        <v>191208.66</v>
      </c>
    </row>
    <row r="1044" spans="1:10" ht="20.100000000000001" customHeight="1">
      <c r="A1044" s="24">
        <v>309628</v>
      </c>
      <c r="B1044" s="24">
        <v>474086</v>
      </c>
      <c r="C1044" s="25" t="s">
        <v>192</v>
      </c>
      <c r="D1044" s="25" t="s">
        <v>372</v>
      </c>
      <c r="E1044" s="24">
        <v>16</v>
      </c>
      <c r="F1044" s="24">
        <v>3</v>
      </c>
      <c r="G1044" s="24">
        <v>5</v>
      </c>
      <c r="H1044" s="24">
        <v>1</v>
      </c>
      <c r="I1044" s="24">
        <v>7</v>
      </c>
      <c r="J1044" s="26">
        <v>145824.73000000001</v>
      </c>
    </row>
    <row r="1045" spans="1:10" ht="20.100000000000001" customHeight="1">
      <c r="A1045" s="24">
        <v>209677</v>
      </c>
      <c r="B1045" s="24">
        <v>109690</v>
      </c>
      <c r="C1045" s="25" t="s">
        <v>200</v>
      </c>
      <c r="D1045" s="25" t="s">
        <v>372</v>
      </c>
      <c r="E1045" s="24">
        <v>16</v>
      </c>
      <c r="F1045" s="24">
        <v>3</v>
      </c>
      <c r="G1045" s="24">
        <v>5</v>
      </c>
      <c r="H1045" s="24">
        <v>1</v>
      </c>
      <c r="I1045" s="24">
        <v>7</v>
      </c>
      <c r="J1045" s="26">
        <v>30572.52</v>
      </c>
    </row>
    <row r="1046" spans="1:10" ht="20.100000000000001" customHeight="1">
      <c r="A1046" s="24">
        <v>209679</v>
      </c>
      <c r="B1046" s="24">
        <v>109690</v>
      </c>
      <c r="C1046" s="25" t="s">
        <v>200</v>
      </c>
      <c r="D1046" s="25" t="s">
        <v>372</v>
      </c>
      <c r="E1046" s="24">
        <v>16</v>
      </c>
      <c r="F1046" s="24">
        <v>3</v>
      </c>
      <c r="G1046" s="24">
        <v>5</v>
      </c>
      <c r="H1046" s="24">
        <v>1</v>
      </c>
      <c r="I1046" s="24">
        <v>7</v>
      </c>
      <c r="J1046" s="26">
        <v>11695.99</v>
      </c>
    </row>
    <row r="1047" spans="1:10" ht="20.100000000000001" customHeight="1">
      <c r="A1047" s="24">
        <v>214214</v>
      </c>
      <c r="B1047" s="24">
        <v>553855</v>
      </c>
      <c r="C1047" s="25" t="s">
        <v>133</v>
      </c>
      <c r="D1047" s="25" t="s">
        <v>372</v>
      </c>
      <c r="E1047" s="24">
        <v>16</v>
      </c>
      <c r="F1047" s="24">
        <v>3</v>
      </c>
      <c r="G1047" s="24">
        <v>5</v>
      </c>
      <c r="H1047" s="24">
        <v>1</v>
      </c>
      <c r="I1047" s="24">
        <v>7</v>
      </c>
      <c r="J1047" s="26">
        <v>101953.25</v>
      </c>
    </row>
    <row r="1048" spans="1:10" ht="20.100000000000001" customHeight="1">
      <c r="A1048" s="24">
        <v>214221</v>
      </c>
      <c r="B1048" s="24">
        <v>553855</v>
      </c>
      <c r="C1048" s="25" t="s">
        <v>133</v>
      </c>
      <c r="D1048" s="25" t="s">
        <v>372</v>
      </c>
      <c r="E1048" s="24">
        <v>16</v>
      </c>
      <c r="F1048" s="24">
        <v>3</v>
      </c>
      <c r="G1048" s="24">
        <v>5</v>
      </c>
      <c r="H1048" s="24">
        <v>1</v>
      </c>
      <c r="I1048" s="24">
        <v>7</v>
      </c>
      <c r="J1048" s="26">
        <v>57296.86</v>
      </c>
    </row>
    <row r="1049" spans="1:10" ht="20.100000000000001" customHeight="1">
      <c r="A1049" s="24">
        <v>224614</v>
      </c>
      <c r="B1049" s="24">
        <v>553855</v>
      </c>
      <c r="C1049" s="25" t="s">
        <v>133</v>
      </c>
      <c r="D1049" s="25" t="s">
        <v>372</v>
      </c>
      <c r="E1049" s="24">
        <v>16</v>
      </c>
      <c r="F1049" s="24">
        <v>3</v>
      </c>
      <c r="G1049" s="24">
        <v>5</v>
      </c>
      <c r="H1049" s="24">
        <v>1</v>
      </c>
      <c r="I1049" s="24">
        <v>7</v>
      </c>
      <c r="J1049" s="26">
        <v>54636.21</v>
      </c>
    </row>
    <row r="1050" spans="1:10" ht="20.100000000000001" customHeight="1">
      <c r="A1050" s="24">
        <v>224616</v>
      </c>
      <c r="B1050" s="24">
        <v>553855</v>
      </c>
      <c r="C1050" s="25" t="s">
        <v>133</v>
      </c>
      <c r="D1050" s="25" t="s">
        <v>372</v>
      </c>
      <c r="E1050" s="24">
        <v>16</v>
      </c>
      <c r="F1050" s="24">
        <v>3</v>
      </c>
      <c r="G1050" s="24">
        <v>5</v>
      </c>
      <c r="H1050" s="24">
        <v>1</v>
      </c>
      <c r="I1050" s="24">
        <v>7</v>
      </c>
      <c r="J1050" s="26">
        <v>101953.25</v>
      </c>
    </row>
    <row r="1051" spans="1:10" ht="20.100000000000001" customHeight="1">
      <c r="A1051" s="24">
        <v>309519</v>
      </c>
      <c r="B1051" s="24">
        <v>553855</v>
      </c>
      <c r="C1051" s="25" t="s">
        <v>133</v>
      </c>
      <c r="D1051" s="25" t="s">
        <v>372</v>
      </c>
      <c r="E1051" s="24">
        <v>16</v>
      </c>
      <c r="F1051" s="24">
        <v>3</v>
      </c>
      <c r="G1051" s="24">
        <v>5</v>
      </c>
      <c r="H1051" s="24">
        <v>1</v>
      </c>
      <c r="I1051" s="24">
        <v>7</v>
      </c>
      <c r="J1051" s="26">
        <v>187060.82</v>
      </c>
    </row>
    <row r="1052" spans="1:10" ht="20.100000000000001" customHeight="1">
      <c r="A1052" s="24">
        <v>309528</v>
      </c>
      <c r="B1052" s="24">
        <v>553855</v>
      </c>
      <c r="C1052" s="25" t="s">
        <v>133</v>
      </c>
      <c r="D1052" s="25" t="s">
        <v>372</v>
      </c>
      <c r="E1052" s="24">
        <v>16</v>
      </c>
      <c r="F1052" s="24">
        <v>3</v>
      </c>
      <c r="G1052" s="24">
        <v>5</v>
      </c>
      <c r="H1052" s="24">
        <v>1</v>
      </c>
      <c r="I1052" s="24">
        <v>7</v>
      </c>
      <c r="J1052" s="26">
        <v>152929.88</v>
      </c>
    </row>
    <row r="1053" spans="1:10" ht="20.100000000000001" customHeight="1">
      <c r="A1053" s="24">
        <v>309579</v>
      </c>
      <c r="B1053" s="24">
        <v>553855</v>
      </c>
      <c r="C1053" s="25" t="s">
        <v>133</v>
      </c>
      <c r="D1053" s="25" t="s">
        <v>372</v>
      </c>
      <c r="E1053" s="24">
        <v>16</v>
      </c>
      <c r="F1053" s="24">
        <v>3</v>
      </c>
      <c r="G1053" s="24">
        <v>5</v>
      </c>
      <c r="H1053" s="24">
        <v>1</v>
      </c>
      <c r="I1053" s="24">
        <v>7</v>
      </c>
      <c r="J1053" s="26">
        <v>197005.97</v>
      </c>
    </row>
    <row r="1054" spans="1:10" ht="20.100000000000001" customHeight="1">
      <c r="A1054" s="24">
        <v>309624</v>
      </c>
      <c r="B1054" s="24">
        <v>553855</v>
      </c>
      <c r="C1054" s="25" t="s">
        <v>133</v>
      </c>
      <c r="D1054" s="25" t="s">
        <v>372</v>
      </c>
      <c r="E1054" s="24">
        <v>16</v>
      </c>
      <c r="F1054" s="24">
        <v>3</v>
      </c>
      <c r="G1054" s="24">
        <v>5</v>
      </c>
      <c r="H1054" s="24">
        <v>1</v>
      </c>
      <c r="I1054" s="24">
        <v>7</v>
      </c>
      <c r="J1054" s="26">
        <v>152929.88</v>
      </c>
    </row>
    <row r="1055" spans="1:10" ht="20.100000000000001" customHeight="1">
      <c r="A1055" s="24">
        <v>219340</v>
      </c>
      <c r="B1055" s="24">
        <v>133977</v>
      </c>
      <c r="C1055" s="25" t="s">
        <v>113</v>
      </c>
      <c r="D1055" s="25" t="s">
        <v>372</v>
      </c>
      <c r="E1055" s="24">
        <v>16</v>
      </c>
      <c r="F1055" s="24">
        <v>3</v>
      </c>
      <c r="G1055" s="24">
        <v>5</v>
      </c>
      <c r="H1055" s="24">
        <v>1</v>
      </c>
      <c r="I1055" s="24">
        <v>7</v>
      </c>
      <c r="J1055" s="26">
        <v>587686.80000000005</v>
      </c>
    </row>
    <row r="1056" spans="1:10" ht="20.100000000000001" customHeight="1">
      <c r="A1056" s="24">
        <v>226703</v>
      </c>
      <c r="B1056" s="24">
        <v>133977</v>
      </c>
      <c r="C1056" s="25" t="s">
        <v>113</v>
      </c>
      <c r="D1056" s="25" t="s">
        <v>372</v>
      </c>
      <c r="E1056" s="24">
        <v>16</v>
      </c>
      <c r="F1056" s="24">
        <v>3</v>
      </c>
      <c r="G1056" s="24">
        <v>5</v>
      </c>
      <c r="H1056" s="24">
        <v>1</v>
      </c>
      <c r="I1056" s="24">
        <v>7</v>
      </c>
      <c r="J1056" s="26">
        <v>146187.54999999999</v>
      </c>
    </row>
    <row r="1057" spans="1:10" ht="20.100000000000001" customHeight="1">
      <c r="A1057" s="24">
        <v>227130</v>
      </c>
      <c r="B1057" s="24">
        <v>613275</v>
      </c>
      <c r="C1057" s="25" t="s">
        <v>246</v>
      </c>
      <c r="D1057" s="25" t="s">
        <v>372</v>
      </c>
      <c r="E1057" s="24">
        <v>16</v>
      </c>
      <c r="F1057" s="24">
        <v>3</v>
      </c>
      <c r="G1057" s="24">
        <v>5</v>
      </c>
      <c r="H1057" s="24">
        <v>1</v>
      </c>
      <c r="I1057" s="24">
        <v>7</v>
      </c>
      <c r="J1057" s="26">
        <v>65761.23</v>
      </c>
    </row>
    <row r="1058" spans="1:10" ht="20.100000000000001" customHeight="1">
      <c r="A1058" s="24">
        <v>227133</v>
      </c>
      <c r="B1058" s="24">
        <v>613275</v>
      </c>
      <c r="C1058" s="25" t="s">
        <v>246</v>
      </c>
      <c r="D1058" s="25" t="s">
        <v>372</v>
      </c>
      <c r="E1058" s="24">
        <v>16</v>
      </c>
      <c r="F1058" s="24">
        <v>3</v>
      </c>
      <c r="G1058" s="24">
        <v>5</v>
      </c>
      <c r="H1058" s="24">
        <v>1</v>
      </c>
      <c r="I1058" s="24">
        <v>7</v>
      </c>
      <c r="J1058" s="26">
        <v>53778.720000000001</v>
      </c>
    </row>
    <row r="1059" spans="1:10" ht="20.100000000000001" customHeight="1">
      <c r="A1059" s="24">
        <v>227908</v>
      </c>
      <c r="B1059" s="24">
        <v>613275</v>
      </c>
      <c r="C1059" s="25" t="s">
        <v>246</v>
      </c>
      <c r="D1059" s="25" t="s">
        <v>372</v>
      </c>
      <c r="E1059" s="24">
        <v>16</v>
      </c>
      <c r="F1059" s="24">
        <v>3</v>
      </c>
      <c r="G1059" s="24">
        <v>5</v>
      </c>
      <c r="H1059" s="24">
        <v>1</v>
      </c>
      <c r="I1059" s="24">
        <v>7</v>
      </c>
      <c r="J1059" s="26">
        <v>86686.31</v>
      </c>
    </row>
    <row r="1060" spans="1:10" ht="20.100000000000001" customHeight="1">
      <c r="A1060" s="24">
        <v>227915</v>
      </c>
      <c r="B1060" s="24">
        <v>613275</v>
      </c>
      <c r="C1060" s="25" t="s">
        <v>246</v>
      </c>
      <c r="D1060" s="25" t="s">
        <v>372</v>
      </c>
      <c r="E1060" s="24">
        <v>16</v>
      </c>
      <c r="F1060" s="24">
        <v>3</v>
      </c>
      <c r="G1060" s="24">
        <v>5</v>
      </c>
      <c r="H1060" s="24">
        <v>1</v>
      </c>
      <c r="I1060" s="24">
        <v>7</v>
      </c>
      <c r="J1060" s="26">
        <v>86686.31</v>
      </c>
    </row>
    <row r="1061" spans="1:10" ht="20.100000000000001" customHeight="1">
      <c r="A1061" s="24">
        <v>309554</v>
      </c>
      <c r="B1061" s="24">
        <v>613275</v>
      </c>
      <c r="C1061" s="25" t="s">
        <v>246</v>
      </c>
      <c r="D1061" s="25" t="s">
        <v>372</v>
      </c>
      <c r="E1061" s="24">
        <v>16</v>
      </c>
      <c r="F1061" s="24">
        <v>3</v>
      </c>
      <c r="G1061" s="24">
        <v>5</v>
      </c>
      <c r="H1061" s="24">
        <v>1</v>
      </c>
      <c r="I1061" s="24">
        <v>7</v>
      </c>
      <c r="J1061" s="26">
        <v>130029.47</v>
      </c>
    </row>
    <row r="1062" spans="1:10" ht="20.100000000000001" customHeight="1">
      <c r="A1062" s="24">
        <v>309602</v>
      </c>
      <c r="B1062" s="24">
        <v>613275</v>
      </c>
      <c r="C1062" s="25" t="s">
        <v>246</v>
      </c>
      <c r="D1062" s="25" t="s">
        <v>372</v>
      </c>
      <c r="E1062" s="24">
        <v>16</v>
      </c>
      <c r="F1062" s="24">
        <v>3</v>
      </c>
      <c r="G1062" s="24">
        <v>5</v>
      </c>
      <c r="H1062" s="24">
        <v>1</v>
      </c>
      <c r="I1062" s="24">
        <v>7</v>
      </c>
      <c r="J1062" s="26">
        <v>173492.02</v>
      </c>
    </row>
    <row r="1063" spans="1:10" ht="20.100000000000001" customHeight="1">
      <c r="A1063" s="24">
        <v>309603</v>
      </c>
      <c r="B1063" s="24">
        <v>613275</v>
      </c>
      <c r="C1063" s="25" t="s">
        <v>246</v>
      </c>
      <c r="D1063" s="25" t="s">
        <v>372</v>
      </c>
      <c r="E1063" s="24">
        <v>16</v>
      </c>
      <c r="F1063" s="24">
        <v>3</v>
      </c>
      <c r="G1063" s="24">
        <v>5</v>
      </c>
      <c r="H1063" s="24">
        <v>1</v>
      </c>
      <c r="I1063" s="24">
        <v>7</v>
      </c>
      <c r="J1063" s="26">
        <v>130029.47</v>
      </c>
    </row>
    <row r="1064" spans="1:10" ht="20.100000000000001" customHeight="1">
      <c r="A1064" s="24">
        <v>309629</v>
      </c>
      <c r="B1064" s="24">
        <v>613275</v>
      </c>
      <c r="C1064" s="25" t="s">
        <v>246</v>
      </c>
      <c r="D1064" s="25" t="s">
        <v>372</v>
      </c>
      <c r="E1064" s="24">
        <v>16</v>
      </c>
      <c r="F1064" s="24">
        <v>3</v>
      </c>
      <c r="G1064" s="24">
        <v>5</v>
      </c>
      <c r="H1064" s="24">
        <v>1</v>
      </c>
      <c r="I1064" s="24">
        <v>7</v>
      </c>
      <c r="J1064" s="26">
        <v>204315.22</v>
      </c>
    </row>
    <row r="1065" spans="1:10" ht="20.100000000000001" customHeight="1">
      <c r="A1065" s="24">
        <v>209653</v>
      </c>
      <c r="B1065" s="24">
        <v>179122</v>
      </c>
      <c r="C1065" s="25" t="s">
        <v>121</v>
      </c>
      <c r="D1065" s="25" t="s">
        <v>372</v>
      </c>
      <c r="E1065" s="24">
        <v>16</v>
      </c>
      <c r="F1065" s="24">
        <v>3</v>
      </c>
      <c r="G1065" s="24">
        <v>5</v>
      </c>
      <c r="H1065" s="24">
        <v>1</v>
      </c>
      <c r="I1065" s="24">
        <v>7</v>
      </c>
      <c r="J1065" s="26">
        <v>198747.84</v>
      </c>
    </row>
    <row r="1066" spans="1:10" ht="20.100000000000001" customHeight="1">
      <c r="A1066" s="24">
        <v>212071</v>
      </c>
      <c r="B1066" s="24">
        <v>179122</v>
      </c>
      <c r="C1066" s="25" t="s">
        <v>121</v>
      </c>
      <c r="D1066" s="25" t="s">
        <v>372</v>
      </c>
      <c r="E1066" s="24">
        <v>16</v>
      </c>
      <c r="F1066" s="24">
        <v>3</v>
      </c>
      <c r="G1066" s="24">
        <v>5</v>
      </c>
      <c r="H1066" s="24">
        <v>1</v>
      </c>
      <c r="I1066" s="24">
        <v>7</v>
      </c>
      <c r="J1066" s="26">
        <v>624533.49</v>
      </c>
    </row>
    <row r="1067" spans="1:10" ht="20.100000000000001" customHeight="1">
      <c r="A1067" s="24">
        <v>226745</v>
      </c>
      <c r="B1067" s="24">
        <v>467737</v>
      </c>
      <c r="C1067" s="25" t="s">
        <v>241</v>
      </c>
      <c r="D1067" s="25" t="s">
        <v>372</v>
      </c>
      <c r="E1067" s="24">
        <v>16</v>
      </c>
      <c r="F1067" s="24">
        <v>3</v>
      </c>
      <c r="G1067" s="24">
        <v>5</v>
      </c>
      <c r="H1067" s="24">
        <v>1</v>
      </c>
      <c r="I1067" s="24">
        <v>7</v>
      </c>
      <c r="J1067" s="26">
        <v>49686.96</v>
      </c>
    </row>
    <row r="1068" spans="1:10" ht="20.100000000000001" customHeight="1">
      <c r="A1068" s="24">
        <v>209657</v>
      </c>
      <c r="B1068" s="24">
        <v>251724</v>
      </c>
      <c r="C1068" s="25" t="s">
        <v>137</v>
      </c>
      <c r="D1068" s="25" t="s">
        <v>372</v>
      </c>
      <c r="E1068" s="24">
        <v>16</v>
      </c>
      <c r="F1068" s="24">
        <v>3</v>
      </c>
      <c r="G1068" s="24">
        <v>5</v>
      </c>
      <c r="H1068" s="24">
        <v>1</v>
      </c>
      <c r="I1068" s="24">
        <v>7</v>
      </c>
      <c r="J1068" s="26">
        <v>143519.20000000001</v>
      </c>
    </row>
    <row r="1069" spans="1:10" ht="20.100000000000001" customHeight="1">
      <c r="A1069" s="24">
        <v>209659</v>
      </c>
      <c r="B1069" s="24">
        <v>251724</v>
      </c>
      <c r="C1069" s="25" t="s">
        <v>137</v>
      </c>
      <c r="D1069" s="25" t="s">
        <v>372</v>
      </c>
      <c r="E1069" s="24">
        <v>16</v>
      </c>
      <c r="F1069" s="24">
        <v>3</v>
      </c>
      <c r="G1069" s="24">
        <v>5</v>
      </c>
      <c r="H1069" s="24">
        <v>1</v>
      </c>
      <c r="I1069" s="24">
        <v>7</v>
      </c>
      <c r="J1069" s="26">
        <v>323782.03999999998</v>
      </c>
    </row>
    <row r="1070" spans="1:10" ht="20.100000000000001" customHeight="1">
      <c r="A1070" s="24">
        <v>214219</v>
      </c>
      <c r="B1070" s="24">
        <v>617728</v>
      </c>
      <c r="C1070" s="25" t="s">
        <v>205</v>
      </c>
      <c r="D1070" s="25" t="s">
        <v>372</v>
      </c>
      <c r="E1070" s="24">
        <v>16</v>
      </c>
      <c r="F1070" s="24">
        <v>3</v>
      </c>
      <c r="G1070" s="24">
        <v>5</v>
      </c>
      <c r="H1070" s="24">
        <v>1</v>
      </c>
      <c r="I1070" s="24">
        <v>7</v>
      </c>
      <c r="J1070" s="26">
        <v>101953.25</v>
      </c>
    </row>
    <row r="1071" spans="1:10" ht="20.100000000000001" customHeight="1">
      <c r="A1071" s="24">
        <v>214220</v>
      </c>
      <c r="B1071" s="24">
        <v>617728</v>
      </c>
      <c r="C1071" s="25" t="s">
        <v>205</v>
      </c>
      <c r="D1071" s="25" t="s">
        <v>372</v>
      </c>
      <c r="E1071" s="24">
        <v>16</v>
      </c>
      <c r="F1071" s="24">
        <v>3</v>
      </c>
      <c r="G1071" s="24">
        <v>5</v>
      </c>
      <c r="H1071" s="24">
        <v>1</v>
      </c>
      <c r="I1071" s="24">
        <v>7</v>
      </c>
      <c r="J1071" s="26">
        <v>45837.49</v>
      </c>
    </row>
    <row r="1072" spans="1:10" ht="20.100000000000001" customHeight="1">
      <c r="A1072" s="24">
        <v>221788</v>
      </c>
      <c r="B1072" s="24">
        <v>617728</v>
      </c>
      <c r="C1072" s="25" t="s">
        <v>205</v>
      </c>
      <c r="D1072" s="25" t="s">
        <v>372</v>
      </c>
      <c r="E1072" s="24">
        <v>16</v>
      </c>
      <c r="F1072" s="24">
        <v>3</v>
      </c>
      <c r="G1072" s="24">
        <v>5</v>
      </c>
      <c r="H1072" s="24">
        <v>1</v>
      </c>
      <c r="I1072" s="24">
        <v>7</v>
      </c>
      <c r="J1072" s="26">
        <v>43708.97</v>
      </c>
    </row>
    <row r="1073" spans="1:10" ht="20.100000000000001" customHeight="1">
      <c r="A1073" s="24">
        <v>209674</v>
      </c>
      <c r="B1073" s="24">
        <v>337027</v>
      </c>
      <c r="C1073" s="25" t="s">
        <v>131</v>
      </c>
      <c r="D1073" s="25" t="s">
        <v>372</v>
      </c>
      <c r="E1073" s="24">
        <v>16</v>
      </c>
      <c r="F1073" s="24">
        <v>3</v>
      </c>
      <c r="G1073" s="24">
        <v>5</v>
      </c>
      <c r="H1073" s="24">
        <v>1</v>
      </c>
      <c r="I1073" s="24">
        <v>7</v>
      </c>
      <c r="J1073" s="26">
        <v>89419.4</v>
      </c>
    </row>
    <row r="1074" spans="1:10" ht="20.100000000000001" customHeight="1">
      <c r="A1074" s="24">
        <v>209680</v>
      </c>
      <c r="B1074" s="24">
        <v>337027</v>
      </c>
      <c r="C1074" s="25" t="s">
        <v>131</v>
      </c>
      <c r="D1074" s="25" t="s">
        <v>372</v>
      </c>
      <c r="E1074" s="24">
        <v>16</v>
      </c>
      <c r="F1074" s="24">
        <v>3</v>
      </c>
      <c r="G1074" s="24">
        <v>5</v>
      </c>
      <c r="H1074" s="24">
        <v>1</v>
      </c>
      <c r="I1074" s="24">
        <v>7</v>
      </c>
      <c r="J1074" s="26">
        <v>205776.17</v>
      </c>
    </row>
    <row r="1075" spans="1:10" ht="20.100000000000001" customHeight="1">
      <c r="A1075" s="24">
        <v>209683</v>
      </c>
      <c r="B1075" s="24">
        <v>337027</v>
      </c>
      <c r="C1075" s="25" t="s">
        <v>131</v>
      </c>
      <c r="D1075" s="25" t="s">
        <v>372</v>
      </c>
      <c r="E1075" s="24">
        <v>16</v>
      </c>
      <c r="F1075" s="24">
        <v>3</v>
      </c>
      <c r="G1075" s="24">
        <v>5</v>
      </c>
      <c r="H1075" s="24">
        <v>1</v>
      </c>
      <c r="I1075" s="24">
        <v>7</v>
      </c>
      <c r="J1075" s="26">
        <v>82493.289999999994</v>
      </c>
    </row>
    <row r="1076" spans="1:10" ht="20.100000000000001" customHeight="1">
      <c r="A1076" s="24">
        <v>209694</v>
      </c>
      <c r="B1076" s="24">
        <v>337027</v>
      </c>
      <c r="C1076" s="25" t="s">
        <v>131</v>
      </c>
      <c r="D1076" s="25" t="s">
        <v>372</v>
      </c>
      <c r="E1076" s="24">
        <v>16</v>
      </c>
      <c r="F1076" s="24">
        <v>3</v>
      </c>
      <c r="G1076" s="24">
        <v>5</v>
      </c>
      <c r="H1076" s="24">
        <v>1</v>
      </c>
      <c r="I1076" s="24">
        <v>7</v>
      </c>
      <c r="J1076" s="26">
        <v>205776.17</v>
      </c>
    </row>
    <row r="1077" spans="1:10" ht="20.100000000000001" customHeight="1">
      <c r="A1077" s="24">
        <v>303673</v>
      </c>
      <c r="B1077" s="24">
        <v>337027</v>
      </c>
      <c r="C1077" s="25" t="s">
        <v>131</v>
      </c>
      <c r="D1077" s="25" t="s">
        <v>372</v>
      </c>
      <c r="E1077" s="24">
        <v>16</v>
      </c>
      <c r="F1077" s="24">
        <v>3</v>
      </c>
      <c r="G1077" s="24">
        <v>5</v>
      </c>
      <c r="H1077" s="24">
        <v>1</v>
      </c>
      <c r="I1077" s="24">
        <v>7</v>
      </c>
      <c r="J1077" s="26">
        <v>308664.26</v>
      </c>
    </row>
    <row r="1078" spans="1:10" ht="20.100000000000001" customHeight="1">
      <c r="A1078" s="24">
        <v>303680</v>
      </c>
      <c r="B1078" s="24">
        <v>337027</v>
      </c>
      <c r="C1078" s="25" t="s">
        <v>131</v>
      </c>
      <c r="D1078" s="25" t="s">
        <v>372</v>
      </c>
      <c r="E1078" s="24">
        <v>16</v>
      </c>
      <c r="F1078" s="24">
        <v>3</v>
      </c>
      <c r="G1078" s="24">
        <v>5</v>
      </c>
      <c r="H1078" s="24">
        <v>1</v>
      </c>
      <c r="I1078" s="24">
        <v>7</v>
      </c>
      <c r="J1078" s="26">
        <v>308664.26</v>
      </c>
    </row>
    <row r="1079" spans="1:10" ht="20.100000000000001" customHeight="1">
      <c r="A1079" s="24">
        <v>303698</v>
      </c>
      <c r="B1079" s="24">
        <v>337027</v>
      </c>
      <c r="C1079" s="25" t="s">
        <v>131</v>
      </c>
      <c r="D1079" s="25" t="s">
        <v>372</v>
      </c>
      <c r="E1079" s="24">
        <v>16</v>
      </c>
      <c r="F1079" s="24">
        <v>3</v>
      </c>
      <c r="G1079" s="24">
        <v>5</v>
      </c>
      <c r="H1079" s="24">
        <v>1</v>
      </c>
      <c r="I1079" s="24">
        <v>7</v>
      </c>
      <c r="J1079" s="26">
        <v>200506.57</v>
      </c>
    </row>
    <row r="1080" spans="1:10" ht="20.100000000000001" customHeight="1">
      <c r="A1080" s="24">
        <v>303816</v>
      </c>
      <c r="B1080" s="24">
        <v>337027</v>
      </c>
      <c r="C1080" s="25" t="s">
        <v>131</v>
      </c>
      <c r="D1080" s="25" t="s">
        <v>372</v>
      </c>
      <c r="E1080" s="24">
        <v>16</v>
      </c>
      <c r="F1080" s="24">
        <v>3</v>
      </c>
      <c r="G1080" s="24">
        <v>5</v>
      </c>
      <c r="H1080" s="24">
        <v>1</v>
      </c>
      <c r="I1080" s="24">
        <v>7</v>
      </c>
      <c r="J1080" s="26">
        <v>185261.44</v>
      </c>
    </row>
    <row r="1081" spans="1:10" ht="20.100000000000001" customHeight="1">
      <c r="A1081" s="24">
        <v>209651</v>
      </c>
      <c r="B1081" s="24">
        <v>191052</v>
      </c>
      <c r="C1081" s="25" t="s">
        <v>146</v>
      </c>
      <c r="D1081" s="25" t="s">
        <v>372</v>
      </c>
      <c r="E1081" s="24">
        <v>16</v>
      </c>
      <c r="F1081" s="24">
        <v>3</v>
      </c>
      <c r="G1081" s="24">
        <v>5</v>
      </c>
      <c r="H1081" s="24">
        <v>1</v>
      </c>
      <c r="I1081" s="24">
        <v>7</v>
      </c>
      <c r="J1081" s="26">
        <v>71521.03</v>
      </c>
    </row>
    <row r="1082" spans="1:10" ht="20.100000000000001" customHeight="1">
      <c r="A1082" s="24">
        <v>209668</v>
      </c>
      <c r="B1082" s="24">
        <v>191052</v>
      </c>
      <c r="C1082" s="25" t="s">
        <v>146</v>
      </c>
      <c r="D1082" s="25" t="s">
        <v>372</v>
      </c>
      <c r="E1082" s="24">
        <v>16</v>
      </c>
      <c r="F1082" s="24">
        <v>3</v>
      </c>
      <c r="G1082" s="24">
        <v>5</v>
      </c>
      <c r="H1082" s="24">
        <v>1</v>
      </c>
      <c r="I1082" s="24">
        <v>7</v>
      </c>
      <c r="J1082" s="26">
        <v>38537.339999999997</v>
      </c>
    </row>
    <row r="1083" spans="1:10" ht="20.100000000000001" customHeight="1">
      <c r="A1083" s="24">
        <v>303653</v>
      </c>
      <c r="B1083" s="24">
        <v>191052</v>
      </c>
      <c r="C1083" s="25" t="s">
        <v>146</v>
      </c>
      <c r="D1083" s="25" t="s">
        <v>372</v>
      </c>
      <c r="E1083" s="24">
        <v>16</v>
      </c>
      <c r="F1083" s="24">
        <v>3</v>
      </c>
      <c r="G1083" s="24">
        <v>5</v>
      </c>
      <c r="H1083" s="24">
        <v>1</v>
      </c>
      <c r="I1083" s="24">
        <v>7</v>
      </c>
      <c r="J1083" s="26">
        <v>106147.15</v>
      </c>
    </row>
    <row r="1084" spans="1:10" ht="20.100000000000001" customHeight="1">
      <c r="A1084" s="24">
        <v>303788</v>
      </c>
      <c r="B1084" s="24">
        <v>191052</v>
      </c>
      <c r="C1084" s="25" t="s">
        <v>146</v>
      </c>
      <c r="D1084" s="25" t="s">
        <v>372</v>
      </c>
      <c r="E1084" s="24">
        <v>16</v>
      </c>
      <c r="F1084" s="24">
        <v>3</v>
      </c>
      <c r="G1084" s="24">
        <v>5</v>
      </c>
      <c r="H1084" s="24">
        <v>1</v>
      </c>
      <c r="I1084" s="24">
        <v>7</v>
      </c>
      <c r="J1084" s="26">
        <v>107281.55</v>
      </c>
    </row>
    <row r="1085" spans="1:10" ht="20.100000000000001" customHeight="1">
      <c r="A1085" s="24">
        <v>214213</v>
      </c>
      <c r="B1085" s="24">
        <v>421282</v>
      </c>
      <c r="C1085" s="25" t="s">
        <v>202</v>
      </c>
      <c r="D1085" s="25" t="s">
        <v>372</v>
      </c>
      <c r="E1085" s="24">
        <v>16</v>
      </c>
      <c r="F1085" s="24">
        <v>3</v>
      </c>
      <c r="G1085" s="24">
        <v>5</v>
      </c>
      <c r="H1085" s="24">
        <v>1</v>
      </c>
      <c r="I1085" s="24">
        <v>7</v>
      </c>
      <c r="J1085" s="26">
        <v>101953.25</v>
      </c>
    </row>
    <row r="1086" spans="1:10" ht="20.100000000000001" customHeight="1">
      <c r="A1086" s="24">
        <v>214216</v>
      </c>
      <c r="B1086" s="24">
        <v>421282</v>
      </c>
      <c r="C1086" s="25" t="s">
        <v>202</v>
      </c>
      <c r="D1086" s="25" t="s">
        <v>372</v>
      </c>
      <c r="E1086" s="24">
        <v>16</v>
      </c>
      <c r="F1086" s="24">
        <v>3</v>
      </c>
      <c r="G1086" s="24">
        <v>5</v>
      </c>
      <c r="H1086" s="24">
        <v>1</v>
      </c>
      <c r="I1086" s="24">
        <v>7</v>
      </c>
      <c r="J1086" s="26">
        <v>57296.86</v>
      </c>
    </row>
    <row r="1087" spans="1:10" ht="20.100000000000001" customHeight="1">
      <c r="A1087" s="24">
        <v>214227</v>
      </c>
      <c r="B1087" s="24">
        <v>421282</v>
      </c>
      <c r="C1087" s="25" t="s">
        <v>202</v>
      </c>
      <c r="D1087" s="25" t="s">
        <v>372</v>
      </c>
      <c r="E1087" s="24">
        <v>16</v>
      </c>
      <c r="F1087" s="24">
        <v>3</v>
      </c>
      <c r="G1087" s="24">
        <v>5</v>
      </c>
      <c r="H1087" s="24">
        <v>1</v>
      </c>
      <c r="I1087" s="24">
        <v>7</v>
      </c>
      <c r="J1087" s="26">
        <v>101953.25</v>
      </c>
    </row>
    <row r="1088" spans="1:10" ht="20.100000000000001" customHeight="1">
      <c r="A1088" s="24">
        <v>214230</v>
      </c>
      <c r="B1088" s="24">
        <v>421282</v>
      </c>
      <c r="C1088" s="25" t="s">
        <v>202</v>
      </c>
      <c r="D1088" s="25" t="s">
        <v>372</v>
      </c>
      <c r="E1088" s="24">
        <v>16</v>
      </c>
      <c r="F1088" s="24">
        <v>3</v>
      </c>
      <c r="G1088" s="24">
        <v>5</v>
      </c>
      <c r="H1088" s="24">
        <v>1</v>
      </c>
      <c r="I1088" s="24">
        <v>7</v>
      </c>
      <c r="J1088" s="26">
        <v>54636.21</v>
      </c>
    </row>
    <row r="1089" spans="1:10" ht="20.100000000000001" customHeight="1">
      <c r="A1089" s="24">
        <v>309531</v>
      </c>
      <c r="B1089" s="24">
        <v>421282</v>
      </c>
      <c r="C1089" s="25" t="s">
        <v>202</v>
      </c>
      <c r="D1089" s="25" t="s">
        <v>372</v>
      </c>
      <c r="E1089" s="24">
        <v>16</v>
      </c>
      <c r="F1089" s="24">
        <v>3</v>
      </c>
      <c r="G1089" s="24">
        <v>5</v>
      </c>
      <c r="H1089" s="24">
        <v>1</v>
      </c>
      <c r="I1089" s="24">
        <v>7</v>
      </c>
      <c r="J1089" s="26">
        <v>197005.97</v>
      </c>
    </row>
    <row r="1090" spans="1:10" ht="20.100000000000001" customHeight="1">
      <c r="A1090" s="24">
        <v>309550</v>
      </c>
      <c r="B1090" s="24">
        <v>421282</v>
      </c>
      <c r="C1090" s="25" t="s">
        <v>202</v>
      </c>
      <c r="D1090" s="25" t="s">
        <v>372</v>
      </c>
      <c r="E1090" s="24">
        <v>16</v>
      </c>
      <c r="F1090" s="24">
        <v>3</v>
      </c>
      <c r="G1090" s="24">
        <v>5</v>
      </c>
      <c r="H1090" s="24">
        <v>1</v>
      </c>
      <c r="I1090" s="24">
        <v>7</v>
      </c>
      <c r="J1090" s="26">
        <v>152929.88</v>
      </c>
    </row>
    <row r="1091" spans="1:10" ht="20.100000000000001" customHeight="1">
      <c r="A1091" s="24">
        <v>309584</v>
      </c>
      <c r="B1091" s="24">
        <v>421282</v>
      </c>
      <c r="C1091" s="25" t="s">
        <v>202</v>
      </c>
      <c r="D1091" s="25" t="s">
        <v>372</v>
      </c>
      <c r="E1091" s="24">
        <v>16</v>
      </c>
      <c r="F1091" s="24">
        <v>3</v>
      </c>
      <c r="G1091" s="24">
        <v>5</v>
      </c>
      <c r="H1091" s="24">
        <v>1</v>
      </c>
      <c r="I1091" s="24">
        <v>7</v>
      </c>
      <c r="J1091" s="26">
        <v>187060.82</v>
      </c>
    </row>
    <row r="1092" spans="1:10" ht="20.100000000000001" customHeight="1">
      <c r="A1092" s="24">
        <v>309593</v>
      </c>
      <c r="B1092" s="24">
        <v>421282</v>
      </c>
      <c r="C1092" s="25" t="s">
        <v>202</v>
      </c>
      <c r="D1092" s="25" t="s">
        <v>372</v>
      </c>
      <c r="E1092" s="24">
        <v>16</v>
      </c>
      <c r="F1092" s="24">
        <v>3</v>
      </c>
      <c r="G1092" s="24">
        <v>5</v>
      </c>
      <c r="H1092" s="24">
        <v>1</v>
      </c>
      <c r="I1092" s="24">
        <v>7</v>
      </c>
      <c r="J1092" s="26">
        <v>152929.88</v>
      </c>
    </row>
    <row r="1093" spans="1:10" ht="20.100000000000001" customHeight="1">
      <c r="A1093" s="24">
        <v>209664</v>
      </c>
      <c r="B1093" s="24">
        <v>368046</v>
      </c>
      <c r="C1093" s="25" t="s">
        <v>197</v>
      </c>
      <c r="D1093" s="25" t="s">
        <v>372</v>
      </c>
      <c r="E1093" s="24">
        <v>16</v>
      </c>
      <c r="F1093" s="24">
        <v>3</v>
      </c>
      <c r="G1093" s="24">
        <v>5</v>
      </c>
      <c r="H1093" s="24">
        <v>1</v>
      </c>
      <c r="I1093" s="24">
        <v>7</v>
      </c>
      <c r="J1093" s="26">
        <v>30707.41</v>
      </c>
    </row>
    <row r="1094" spans="1:10" ht="20.100000000000001" customHeight="1">
      <c r="A1094" s="24">
        <v>209686</v>
      </c>
      <c r="B1094" s="24">
        <v>368046</v>
      </c>
      <c r="C1094" s="25" t="s">
        <v>197</v>
      </c>
      <c r="D1094" s="25" t="s">
        <v>372</v>
      </c>
      <c r="E1094" s="24">
        <v>16</v>
      </c>
      <c r="F1094" s="24">
        <v>3</v>
      </c>
      <c r="G1094" s="24">
        <v>5</v>
      </c>
      <c r="H1094" s="24">
        <v>1</v>
      </c>
      <c r="I1094" s="24">
        <v>7</v>
      </c>
      <c r="J1094" s="26">
        <v>71521.03</v>
      </c>
    </row>
    <row r="1095" spans="1:10" ht="20.100000000000001" customHeight="1">
      <c r="A1095" s="24">
        <v>284259</v>
      </c>
      <c r="B1095" s="24">
        <v>281688</v>
      </c>
      <c r="C1095" s="25" t="s">
        <v>1</v>
      </c>
      <c r="D1095" s="25" t="s">
        <v>366</v>
      </c>
      <c r="E1095" s="24">
        <v>16</v>
      </c>
      <c r="F1095" s="24">
        <v>3</v>
      </c>
      <c r="G1095" s="24">
        <v>2</v>
      </c>
      <c r="H1095" s="24">
        <v>2</v>
      </c>
      <c r="I1095" s="24">
        <v>2</v>
      </c>
      <c r="J1095" s="26">
        <v>1049700</v>
      </c>
    </row>
    <row r="1096" spans="1:10" ht="20.100000000000001" customHeight="1">
      <c r="A1096" s="24">
        <v>277563</v>
      </c>
      <c r="B1096" s="24">
        <v>624604</v>
      </c>
      <c r="C1096" s="25" t="s">
        <v>157</v>
      </c>
      <c r="D1096" s="25" t="s">
        <v>372</v>
      </c>
      <c r="E1096" s="24">
        <v>16</v>
      </c>
      <c r="F1096" s="24">
        <v>3</v>
      </c>
      <c r="G1096" s="24">
        <v>5</v>
      </c>
      <c r="H1096" s="24">
        <v>1</v>
      </c>
      <c r="I1096" s="24">
        <v>7</v>
      </c>
      <c r="J1096" s="26">
        <v>323782.03999999998</v>
      </c>
    </row>
    <row r="1097" spans="1:10" ht="20.100000000000001" customHeight="1">
      <c r="A1097" s="24">
        <v>277566</v>
      </c>
      <c r="B1097" s="24">
        <v>624604</v>
      </c>
      <c r="C1097" s="25" t="s">
        <v>157</v>
      </c>
      <c r="D1097" s="25" t="s">
        <v>372</v>
      </c>
      <c r="E1097" s="24">
        <v>16</v>
      </c>
      <c r="F1097" s="24">
        <v>3</v>
      </c>
      <c r="G1097" s="24">
        <v>5</v>
      </c>
      <c r="H1097" s="24">
        <v>1</v>
      </c>
      <c r="I1097" s="24">
        <v>7</v>
      </c>
      <c r="J1097" s="26">
        <v>157235.68</v>
      </c>
    </row>
    <row r="1098" spans="1:10" ht="20.100000000000001" customHeight="1">
      <c r="A1098" s="24">
        <v>260384</v>
      </c>
      <c r="B1098" s="24">
        <v>623775</v>
      </c>
      <c r="C1098" s="25" t="s">
        <v>303</v>
      </c>
      <c r="D1098" s="25" t="s">
        <v>372</v>
      </c>
      <c r="E1098" s="24">
        <v>16</v>
      </c>
      <c r="F1098" s="24">
        <v>3</v>
      </c>
      <c r="G1098" s="24">
        <v>5</v>
      </c>
      <c r="H1098" s="24">
        <v>1</v>
      </c>
      <c r="I1098" s="24">
        <v>7</v>
      </c>
      <c r="J1098" s="26">
        <v>71521.03</v>
      </c>
    </row>
    <row r="1099" spans="1:10" ht="20.100000000000001" customHeight="1">
      <c r="A1099" s="24">
        <v>269111</v>
      </c>
      <c r="B1099" s="24">
        <v>623775</v>
      </c>
      <c r="C1099" s="25" t="s">
        <v>303</v>
      </c>
      <c r="D1099" s="25" t="s">
        <v>372</v>
      </c>
      <c r="E1099" s="24">
        <v>16</v>
      </c>
      <c r="F1099" s="24">
        <v>3</v>
      </c>
      <c r="G1099" s="24">
        <v>5</v>
      </c>
      <c r="H1099" s="24">
        <v>1</v>
      </c>
      <c r="I1099" s="24">
        <v>7</v>
      </c>
      <c r="J1099" s="26">
        <v>38537.339999999997</v>
      </c>
    </row>
    <row r="1100" spans="1:10" ht="20.100000000000001" customHeight="1">
      <c r="A1100" s="24">
        <v>233622</v>
      </c>
      <c r="B1100" s="24">
        <v>193116</v>
      </c>
      <c r="C1100" s="25" t="s">
        <v>90</v>
      </c>
      <c r="D1100" s="25" t="s">
        <v>375</v>
      </c>
      <c r="E1100" s="24">
        <v>16</v>
      </c>
      <c r="F1100" s="24">
        <v>3</v>
      </c>
      <c r="G1100" s="24">
        <v>3</v>
      </c>
      <c r="H1100" s="24">
        <v>5</v>
      </c>
      <c r="I1100" s="24">
        <v>9</v>
      </c>
      <c r="J1100" s="26">
        <v>749563</v>
      </c>
    </row>
    <row r="1101" spans="1:10" ht="20.100000000000001" customHeight="1">
      <c r="A1101" s="24">
        <v>148792</v>
      </c>
      <c r="B1101" s="24">
        <v>7691</v>
      </c>
      <c r="C1101" s="25" t="s">
        <v>181</v>
      </c>
      <c r="D1101" s="25" t="s">
        <v>373</v>
      </c>
      <c r="E1101" s="24">
        <v>16</v>
      </c>
      <c r="F1101" s="24">
        <v>3</v>
      </c>
      <c r="G1101" s="24">
        <v>5</v>
      </c>
      <c r="H1101" s="24">
        <v>1</v>
      </c>
      <c r="I1101" s="24">
        <v>7</v>
      </c>
      <c r="J1101" s="26">
        <v>1200000</v>
      </c>
    </row>
    <row r="1102" spans="1:10" ht="20.100000000000001" customHeight="1">
      <c r="A1102" s="24">
        <v>148781</v>
      </c>
      <c r="B1102" s="24">
        <v>8127</v>
      </c>
      <c r="C1102" s="25" t="s">
        <v>175</v>
      </c>
      <c r="D1102" s="25" t="s">
        <v>373</v>
      </c>
      <c r="E1102" s="24">
        <v>16</v>
      </c>
      <c r="F1102" s="24">
        <v>3</v>
      </c>
      <c r="G1102" s="24">
        <v>5</v>
      </c>
      <c r="H1102" s="24">
        <v>1</v>
      </c>
      <c r="I1102" s="24">
        <v>7</v>
      </c>
      <c r="J1102" s="26">
        <v>800000</v>
      </c>
    </row>
    <row r="1103" spans="1:10" ht="20.100000000000001" customHeight="1">
      <c r="A1103" s="24">
        <v>148783</v>
      </c>
      <c r="B1103" s="24">
        <v>7646</v>
      </c>
      <c r="C1103" s="25" t="s">
        <v>175</v>
      </c>
      <c r="D1103" s="25" t="s">
        <v>373</v>
      </c>
      <c r="E1103" s="24">
        <v>16</v>
      </c>
      <c r="F1103" s="24">
        <v>3</v>
      </c>
      <c r="G1103" s="24">
        <v>5</v>
      </c>
      <c r="H1103" s="24">
        <v>1</v>
      </c>
      <c r="I1103" s="24">
        <v>7</v>
      </c>
      <c r="J1103" s="26">
        <v>800000</v>
      </c>
    </row>
    <row r="1104" spans="1:10" ht="20.100000000000001" customHeight="1">
      <c r="A1104" s="24">
        <v>148784</v>
      </c>
      <c r="B1104" s="24">
        <v>8452</v>
      </c>
      <c r="C1104" s="25" t="s">
        <v>175</v>
      </c>
      <c r="D1104" s="25" t="s">
        <v>373</v>
      </c>
      <c r="E1104" s="24">
        <v>16</v>
      </c>
      <c r="F1104" s="24">
        <v>3</v>
      </c>
      <c r="G1104" s="24">
        <v>5</v>
      </c>
      <c r="H1104" s="24">
        <v>1</v>
      </c>
      <c r="I1104" s="24">
        <v>7</v>
      </c>
      <c r="J1104" s="26">
        <v>600000</v>
      </c>
    </row>
    <row r="1105" spans="1:10" ht="20.100000000000001" customHeight="1">
      <c r="A1105" s="24">
        <v>148786</v>
      </c>
      <c r="B1105" s="24">
        <v>67992</v>
      </c>
      <c r="C1105" s="25" t="s">
        <v>175</v>
      </c>
      <c r="D1105" s="25" t="s">
        <v>373</v>
      </c>
      <c r="E1105" s="24">
        <v>16</v>
      </c>
      <c r="F1105" s="24">
        <v>3</v>
      </c>
      <c r="G1105" s="24">
        <v>5</v>
      </c>
      <c r="H1105" s="24">
        <v>1</v>
      </c>
      <c r="I1105" s="24">
        <v>7</v>
      </c>
      <c r="J1105" s="26">
        <v>900000</v>
      </c>
    </row>
    <row r="1106" spans="1:10" ht="20.100000000000001" customHeight="1">
      <c r="A1106" s="24">
        <v>148789</v>
      </c>
      <c r="B1106" s="24">
        <v>70277</v>
      </c>
      <c r="C1106" s="25" t="s">
        <v>175</v>
      </c>
      <c r="D1106" s="25" t="s">
        <v>373</v>
      </c>
      <c r="E1106" s="24">
        <v>16</v>
      </c>
      <c r="F1106" s="24">
        <v>3</v>
      </c>
      <c r="G1106" s="24">
        <v>5</v>
      </c>
      <c r="H1106" s="24">
        <v>1</v>
      </c>
      <c r="I1106" s="24">
        <v>7</v>
      </c>
      <c r="J1106" s="26">
        <v>900000</v>
      </c>
    </row>
    <row r="1107" spans="1:10" ht="20.100000000000001" customHeight="1">
      <c r="A1107" s="24">
        <v>148791</v>
      </c>
      <c r="B1107" s="24">
        <v>69982</v>
      </c>
      <c r="C1107" s="25" t="s">
        <v>175</v>
      </c>
      <c r="D1107" s="25" t="s">
        <v>373</v>
      </c>
      <c r="E1107" s="24">
        <v>16</v>
      </c>
      <c r="F1107" s="24">
        <v>3</v>
      </c>
      <c r="G1107" s="24">
        <v>5</v>
      </c>
      <c r="H1107" s="24">
        <v>1</v>
      </c>
      <c r="I1107" s="24">
        <v>7</v>
      </c>
      <c r="J1107" s="26">
        <v>600000</v>
      </c>
    </row>
    <row r="1108" spans="1:10" ht="20.100000000000001" customHeight="1">
      <c r="A1108" s="24">
        <v>148795</v>
      </c>
      <c r="B1108" s="24">
        <v>12028</v>
      </c>
      <c r="C1108" s="25" t="s">
        <v>175</v>
      </c>
      <c r="D1108" s="25" t="s">
        <v>373</v>
      </c>
      <c r="E1108" s="24">
        <v>16</v>
      </c>
      <c r="F1108" s="24">
        <v>3</v>
      </c>
      <c r="G1108" s="24">
        <v>5</v>
      </c>
      <c r="H1108" s="24">
        <v>1</v>
      </c>
      <c r="I1108" s="24">
        <v>7</v>
      </c>
      <c r="J1108" s="26">
        <v>800000</v>
      </c>
    </row>
    <row r="1109" spans="1:10" ht="20.100000000000001" customHeight="1">
      <c r="A1109" s="24">
        <v>148798</v>
      </c>
      <c r="B1109" s="24">
        <v>69981</v>
      </c>
      <c r="C1109" s="25" t="s">
        <v>175</v>
      </c>
      <c r="D1109" s="25" t="s">
        <v>373</v>
      </c>
      <c r="E1109" s="24">
        <v>16</v>
      </c>
      <c r="F1109" s="24">
        <v>3</v>
      </c>
      <c r="G1109" s="24">
        <v>5</v>
      </c>
      <c r="H1109" s="24">
        <v>1</v>
      </c>
      <c r="I1109" s="24">
        <v>7</v>
      </c>
      <c r="J1109" s="26">
        <v>980000</v>
      </c>
    </row>
    <row r="1110" spans="1:10" ht="20.100000000000001" customHeight="1">
      <c r="A1110" s="24">
        <v>148801</v>
      </c>
      <c r="B1110" s="24">
        <v>12542</v>
      </c>
      <c r="C1110" s="25" t="s">
        <v>175</v>
      </c>
      <c r="D1110" s="25" t="s">
        <v>373</v>
      </c>
      <c r="E1110" s="24">
        <v>16</v>
      </c>
      <c r="F1110" s="24">
        <v>3</v>
      </c>
      <c r="G1110" s="24">
        <v>5</v>
      </c>
      <c r="H1110" s="24">
        <v>1</v>
      </c>
      <c r="I1110" s="24">
        <v>7</v>
      </c>
      <c r="J1110" s="26">
        <v>620000</v>
      </c>
    </row>
    <row r="1111" spans="1:10" ht="20.100000000000001" customHeight="1">
      <c r="A1111" s="24">
        <v>148805</v>
      </c>
      <c r="B1111" s="24">
        <v>67178</v>
      </c>
      <c r="C1111" s="25" t="s">
        <v>175</v>
      </c>
      <c r="D1111" s="25" t="s">
        <v>373</v>
      </c>
      <c r="E1111" s="24">
        <v>16</v>
      </c>
      <c r="F1111" s="24">
        <v>3</v>
      </c>
      <c r="G1111" s="24">
        <v>5</v>
      </c>
      <c r="H1111" s="24">
        <v>1</v>
      </c>
      <c r="I1111" s="24">
        <v>7</v>
      </c>
      <c r="J1111" s="26">
        <v>800000</v>
      </c>
    </row>
    <row r="1112" spans="1:10" ht="20.100000000000001" customHeight="1">
      <c r="A1112" s="24">
        <v>148808</v>
      </c>
      <c r="B1112" s="24">
        <v>7285</v>
      </c>
      <c r="C1112" s="25" t="s">
        <v>175</v>
      </c>
      <c r="D1112" s="25" t="s">
        <v>373</v>
      </c>
      <c r="E1112" s="24">
        <v>16</v>
      </c>
      <c r="F1112" s="24">
        <v>3</v>
      </c>
      <c r="G1112" s="24">
        <v>5</v>
      </c>
      <c r="H1112" s="24">
        <v>1</v>
      </c>
      <c r="I1112" s="24">
        <v>7</v>
      </c>
      <c r="J1112" s="26">
        <v>1200000</v>
      </c>
    </row>
    <row r="1113" spans="1:10" ht="20.100000000000001" customHeight="1">
      <c r="A1113" s="24">
        <v>148813</v>
      </c>
      <c r="B1113" s="24">
        <v>8295</v>
      </c>
      <c r="C1113" s="25" t="s">
        <v>175</v>
      </c>
      <c r="D1113" s="25" t="s">
        <v>373</v>
      </c>
      <c r="E1113" s="24">
        <v>16</v>
      </c>
      <c r="F1113" s="24">
        <v>3</v>
      </c>
      <c r="G1113" s="24">
        <v>5</v>
      </c>
      <c r="H1113" s="24">
        <v>1</v>
      </c>
      <c r="I1113" s="24">
        <v>7</v>
      </c>
      <c r="J1113" s="26">
        <v>2800000</v>
      </c>
    </row>
    <row r="1114" spans="1:10" ht="20.100000000000001" customHeight="1">
      <c r="A1114" s="24">
        <v>148814</v>
      </c>
      <c r="B1114" s="24">
        <v>7350</v>
      </c>
      <c r="C1114" s="25" t="s">
        <v>175</v>
      </c>
      <c r="D1114" s="25" t="s">
        <v>373</v>
      </c>
      <c r="E1114" s="24">
        <v>16</v>
      </c>
      <c r="F1114" s="24">
        <v>3</v>
      </c>
      <c r="G1114" s="24">
        <v>5</v>
      </c>
      <c r="H1114" s="24">
        <v>1</v>
      </c>
      <c r="I1114" s="24">
        <v>7</v>
      </c>
      <c r="J1114" s="26">
        <v>2400000</v>
      </c>
    </row>
    <row r="1115" spans="1:10" ht="20.100000000000001" customHeight="1">
      <c r="A1115" s="24">
        <v>275638</v>
      </c>
      <c r="B1115" s="24">
        <v>7350</v>
      </c>
      <c r="C1115" s="25" t="s">
        <v>175</v>
      </c>
      <c r="D1115" s="25" t="s">
        <v>373</v>
      </c>
      <c r="E1115" s="24">
        <v>16</v>
      </c>
      <c r="F1115" s="24">
        <v>3</v>
      </c>
      <c r="G1115" s="24">
        <v>3</v>
      </c>
      <c r="H1115" s="24">
        <v>7</v>
      </c>
      <c r="I1115" s="24">
        <v>2</v>
      </c>
      <c r="J1115" s="26">
        <v>1429200</v>
      </c>
    </row>
    <row r="1116" spans="1:10" ht="20.100000000000001" customHeight="1">
      <c r="A1116" s="24">
        <v>275639</v>
      </c>
      <c r="B1116" s="24">
        <v>70277</v>
      </c>
      <c r="C1116" s="25" t="s">
        <v>175</v>
      </c>
      <c r="D1116" s="25" t="s">
        <v>373</v>
      </c>
      <c r="E1116" s="24">
        <v>16</v>
      </c>
      <c r="F1116" s="24">
        <v>3</v>
      </c>
      <c r="G1116" s="24">
        <v>3</v>
      </c>
      <c r="H1116" s="24">
        <v>7</v>
      </c>
      <c r="I1116" s="24">
        <v>2</v>
      </c>
      <c r="J1116" s="26">
        <v>738000</v>
      </c>
    </row>
    <row r="1117" spans="1:10" ht="20.100000000000001" customHeight="1">
      <c r="A1117" s="24">
        <v>353016</v>
      </c>
      <c r="B1117" s="24">
        <v>7350</v>
      </c>
      <c r="C1117" s="25" t="s">
        <v>175</v>
      </c>
      <c r="D1117" s="25" t="s">
        <v>373</v>
      </c>
      <c r="E1117" s="24">
        <v>16</v>
      </c>
      <c r="F1117" s="24">
        <v>3</v>
      </c>
      <c r="G1117" s="24">
        <v>3</v>
      </c>
      <c r="H1117" s="24">
        <v>7</v>
      </c>
      <c r="I1117" s="24">
        <v>2</v>
      </c>
      <c r="J1117" s="26">
        <v>1465200</v>
      </c>
    </row>
    <row r="1118" spans="1:10" ht="20.100000000000001" customHeight="1">
      <c r="A1118" s="24">
        <v>376259</v>
      </c>
      <c r="B1118" s="24">
        <v>8295</v>
      </c>
      <c r="C1118" s="25" t="s">
        <v>175</v>
      </c>
      <c r="D1118" s="25" t="s">
        <v>372</v>
      </c>
      <c r="E1118" s="24">
        <v>16</v>
      </c>
      <c r="F1118" s="24">
        <v>3</v>
      </c>
      <c r="G1118" s="24">
        <v>5</v>
      </c>
      <c r="H1118" s="24">
        <v>1</v>
      </c>
      <c r="I1118" s="24">
        <v>7</v>
      </c>
      <c r="J1118" s="26">
        <v>64724.56</v>
      </c>
    </row>
    <row r="1119" spans="1:10" ht="20.100000000000001" customHeight="1">
      <c r="A1119" s="24">
        <v>230900</v>
      </c>
      <c r="B1119" s="24">
        <v>246890</v>
      </c>
      <c r="C1119" s="25" t="s">
        <v>0</v>
      </c>
      <c r="D1119" s="25" t="s">
        <v>366</v>
      </c>
      <c r="E1119" s="24">
        <v>16</v>
      </c>
      <c r="F1119" s="24">
        <v>3</v>
      </c>
      <c r="G1119" s="24">
        <v>2</v>
      </c>
      <c r="H1119" s="24">
        <v>9</v>
      </c>
      <c r="I1119" s="24">
        <v>2</v>
      </c>
      <c r="J1119" s="26">
        <v>15000000</v>
      </c>
    </row>
    <row r="1120" spans="1:10" ht="20.100000000000001" customHeight="1">
      <c r="A1120" s="24">
        <v>233624</v>
      </c>
      <c r="B1120" s="24">
        <v>246890</v>
      </c>
      <c r="C1120" s="25" t="s">
        <v>0</v>
      </c>
      <c r="D1120" s="25" t="s">
        <v>366</v>
      </c>
      <c r="E1120" s="24">
        <v>16</v>
      </c>
      <c r="F1120" s="24">
        <v>3</v>
      </c>
      <c r="G1120" s="24">
        <v>2</v>
      </c>
      <c r="H1120" s="24">
        <v>9</v>
      </c>
      <c r="I1120" s="24">
        <v>2</v>
      </c>
      <c r="J1120" s="26">
        <v>8078000</v>
      </c>
    </row>
    <row r="1121" spans="1:10" ht="20.100000000000001" customHeight="1">
      <c r="A1121" s="24">
        <v>275411</v>
      </c>
      <c r="B1121" s="24">
        <v>246890</v>
      </c>
      <c r="C1121" s="25" t="s">
        <v>0</v>
      </c>
      <c r="D1121" s="25" t="s">
        <v>366</v>
      </c>
      <c r="E1121" s="24">
        <v>16</v>
      </c>
      <c r="F1121" s="24">
        <v>3</v>
      </c>
      <c r="G1121" s="24">
        <v>2</v>
      </c>
      <c r="H1121" s="24">
        <v>9</v>
      </c>
      <c r="I1121" s="24">
        <v>9</v>
      </c>
      <c r="J1121" s="26">
        <v>4000000</v>
      </c>
    </row>
    <row r="1122" spans="1:10" ht="20.100000000000001" customHeight="1">
      <c r="A1122" s="24">
        <v>277391</v>
      </c>
      <c r="B1122" s="24">
        <v>246890</v>
      </c>
      <c r="C1122" s="25" t="s">
        <v>0</v>
      </c>
      <c r="D1122" s="25" t="s">
        <v>366</v>
      </c>
      <c r="E1122" s="24">
        <v>16</v>
      </c>
      <c r="F1122" s="24">
        <v>3</v>
      </c>
      <c r="G1122" s="24">
        <v>2</v>
      </c>
      <c r="H1122" s="24">
        <v>1</v>
      </c>
      <c r="I1122" s="24">
        <v>5</v>
      </c>
      <c r="J1122" s="26">
        <v>4921000</v>
      </c>
    </row>
    <row r="1123" spans="1:10" ht="20.100000000000001" customHeight="1">
      <c r="A1123" s="24">
        <v>277391</v>
      </c>
      <c r="B1123" s="24">
        <v>246890</v>
      </c>
      <c r="C1123" s="25" t="s">
        <v>0</v>
      </c>
      <c r="D1123" s="25" t="s">
        <v>366</v>
      </c>
      <c r="E1123" s="24">
        <v>16</v>
      </c>
      <c r="F1123" s="24">
        <v>3</v>
      </c>
      <c r="G1123" s="24">
        <v>2</v>
      </c>
      <c r="H1123" s="24">
        <v>9</v>
      </c>
      <c r="I1123" s="24">
        <v>9</v>
      </c>
      <c r="J1123" s="26">
        <v>702500</v>
      </c>
    </row>
    <row r="1124" spans="1:10" ht="20.100000000000001" customHeight="1">
      <c r="A1124" s="24">
        <v>134639</v>
      </c>
      <c r="B1124" s="24">
        <v>3406</v>
      </c>
      <c r="C1124" s="25" t="s">
        <v>172</v>
      </c>
      <c r="D1124" s="25" t="s">
        <v>375</v>
      </c>
      <c r="E1124" s="24">
        <v>16</v>
      </c>
      <c r="F1124" s="24">
        <v>3</v>
      </c>
      <c r="G1124" s="24">
        <v>3</v>
      </c>
      <c r="H1124" s="24">
        <v>5</v>
      </c>
      <c r="I1124" s="24">
        <v>3</v>
      </c>
      <c r="J1124" s="26">
        <v>2856052.28</v>
      </c>
    </row>
    <row r="1125" spans="1:10" ht="20.100000000000001" customHeight="1">
      <c r="A1125" s="24">
        <v>139283</v>
      </c>
      <c r="B1125" s="24">
        <v>3406</v>
      </c>
      <c r="C1125" s="25" t="s">
        <v>172</v>
      </c>
      <c r="D1125" s="25" t="s">
        <v>369</v>
      </c>
      <c r="E1125" s="24">
        <v>16</v>
      </c>
      <c r="F1125" s="24">
        <v>3</v>
      </c>
      <c r="G1125" s="24">
        <v>3</v>
      </c>
      <c r="H1125" s="24">
        <v>5</v>
      </c>
      <c r="I1125" s="24">
        <v>3</v>
      </c>
      <c r="J1125" s="26">
        <v>108470250</v>
      </c>
    </row>
    <row r="1126" spans="1:10" ht="20.100000000000001" customHeight="1">
      <c r="A1126" s="24">
        <v>233966</v>
      </c>
      <c r="B1126" s="24">
        <v>621907</v>
      </c>
      <c r="C1126" s="25" t="s">
        <v>269</v>
      </c>
      <c r="D1126" s="25" t="s">
        <v>372</v>
      </c>
      <c r="E1126" s="24">
        <v>16</v>
      </c>
      <c r="F1126" s="24">
        <v>3</v>
      </c>
      <c r="G1126" s="24">
        <v>5</v>
      </c>
      <c r="H1126" s="24">
        <v>1</v>
      </c>
      <c r="I1126" s="24">
        <v>7</v>
      </c>
      <c r="J1126" s="26">
        <v>121761.47</v>
      </c>
    </row>
    <row r="1127" spans="1:10" ht="20.100000000000001" customHeight="1">
      <c r="A1127" s="24">
        <v>233976</v>
      </c>
      <c r="B1127" s="24">
        <v>621907</v>
      </c>
      <c r="C1127" s="25" t="s">
        <v>269</v>
      </c>
      <c r="D1127" s="25" t="s">
        <v>372</v>
      </c>
      <c r="E1127" s="24">
        <v>16</v>
      </c>
      <c r="F1127" s="24">
        <v>3</v>
      </c>
      <c r="G1127" s="24">
        <v>5</v>
      </c>
      <c r="H1127" s="24">
        <v>1</v>
      </c>
      <c r="I1127" s="24">
        <v>7</v>
      </c>
      <c r="J1127" s="26">
        <v>112321.42</v>
      </c>
    </row>
    <row r="1128" spans="1:10" ht="20.100000000000001" customHeight="1">
      <c r="A1128" s="24">
        <v>303754</v>
      </c>
      <c r="B1128" s="24">
        <v>621907</v>
      </c>
      <c r="C1128" s="25" t="s">
        <v>269</v>
      </c>
      <c r="D1128" s="25" t="s">
        <v>372</v>
      </c>
      <c r="E1128" s="24">
        <v>16</v>
      </c>
      <c r="F1128" s="24">
        <v>3</v>
      </c>
      <c r="G1128" s="24">
        <v>5</v>
      </c>
      <c r="H1128" s="24">
        <v>1</v>
      </c>
      <c r="I1128" s="24">
        <v>7</v>
      </c>
      <c r="J1128" s="26">
        <v>243522.93</v>
      </c>
    </row>
    <row r="1129" spans="1:10" ht="20.100000000000001" customHeight="1">
      <c r="A1129" s="24">
        <v>303796</v>
      </c>
      <c r="B1129" s="24">
        <v>621907</v>
      </c>
      <c r="C1129" s="25" t="s">
        <v>269</v>
      </c>
      <c r="D1129" s="25" t="s">
        <v>372</v>
      </c>
      <c r="E1129" s="24">
        <v>16</v>
      </c>
      <c r="F1129" s="24">
        <v>3</v>
      </c>
      <c r="G1129" s="24">
        <v>5</v>
      </c>
      <c r="H1129" s="24">
        <v>1</v>
      </c>
      <c r="I1129" s="24">
        <v>7</v>
      </c>
      <c r="J1129" s="26">
        <v>168482.13</v>
      </c>
    </row>
    <row r="1130" spans="1:10" ht="20.100000000000001" customHeight="1">
      <c r="A1130" s="24">
        <v>269041</v>
      </c>
      <c r="B1130" s="24">
        <v>624603</v>
      </c>
      <c r="C1130" s="25" t="s">
        <v>305</v>
      </c>
      <c r="D1130" s="25" t="s">
        <v>372</v>
      </c>
      <c r="E1130" s="24">
        <v>16</v>
      </c>
      <c r="F1130" s="24">
        <v>3</v>
      </c>
      <c r="G1130" s="24">
        <v>5</v>
      </c>
      <c r="H1130" s="24">
        <v>1</v>
      </c>
      <c r="I1130" s="24">
        <v>7</v>
      </c>
      <c r="J1130" s="26">
        <v>32595.06</v>
      </c>
    </row>
    <row r="1131" spans="1:10" ht="20.100000000000001" customHeight="1">
      <c r="A1131" s="24">
        <v>277565</v>
      </c>
      <c r="B1131" s="24">
        <v>624603</v>
      </c>
      <c r="C1131" s="25" t="s">
        <v>305</v>
      </c>
      <c r="D1131" s="25" t="s">
        <v>372</v>
      </c>
      <c r="E1131" s="24">
        <v>16</v>
      </c>
      <c r="F1131" s="24">
        <v>3</v>
      </c>
      <c r="G1131" s="24">
        <v>5</v>
      </c>
      <c r="H1131" s="24">
        <v>1</v>
      </c>
      <c r="I1131" s="24">
        <v>7</v>
      </c>
      <c r="J1131" s="26">
        <v>64343.19</v>
      </c>
    </row>
    <row r="1132" spans="1:10" ht="20.100000000000001" customHeight="1">
      <c r="A1132" s="24">
        <v>303783</v>
      </c>
      <c r="B1132" s="24">
        <v>624603</v>
      </c>
      <c r="C1132" s="25" t="s">
        <v>305</v>
      </c>
      <c r="D1132" s="25" t="s">
        <v>372</v>
      </c>
      <c r="E1132" s="24">
        <v>16</v>
      </c>
      <c r="F1132" s="24">
        <v>3</v>
      </c>
      <c r="G1132" s="24">
        <v>5</v>
      </c>
      <c r="H1132" s="24">
        <v>1</v>
      </c>
      <c r="I1132" s="24">
        <v>7</v>
      </c>
      <c r="J1132" s="26">
        <v>65190.12</v>
      </c>
    </row>
    <row r="1133" spans="1:10" ht="20.100000000000001" customHeight="1">
      <c r="A1133" s="24">
        <v>303824</v>
      </c>
      <c r="B1133" s="24">
        <v>624603</v>
      </c>
      <c r="C1133" s="25" t="s">
        <v>305</v>
      </c>
      <c r="D1133" s="25" t="s">
        <v>372</v>
      </c>
      <c r="E1133" s="24">
        <v>16</v>
      </c>
      <c r="F1133" s="24">
        <v>3</v>
      </c>
      <c r="G1133" s="24">
        <v>5</v>
      </c>
      <c r="H1133" s="24">
        <v>1</v>
      </c>
      <c r="I1133" s="24">
        <v>7</v>
      </c>
      <c r="J1133" s="26">
        <v>96514.79</v>
      </c>
    </row>
    <row r="1134" spans="1:10" ht="20.100000000000001" customHeight="1">
      <c r="A1134" s="24">
        <v>216532</v>
      </c>
      <c r="B1134" s="24">
        <v>620177</v>
      </c>
      <c r="C1134" s="25" t="s">
        <v>213</v>
      </c>
      <c r="D1134" s="25" t="s">
        <v>372</v>
      </c>
      <c r="E1134" s="24">
        <v>16</v>
      </c>
      <c r="F1134" s="24">
        <v>3</v>
      </c>
      <c r="G1134" s="24">
        <v>5</v>
      </c>
      <c r="H1134" s="24">
        <v>1</v>
      </c>
      <c r="I1134" s="24">
        <v>7</v>
      </c>
      <c r="J1134" s="26">
        <v>2815822.84</v>
      </c>
    </row>
    <row r="1135" spans="1:10" ht="20.100000000000001" customHeight="1">
      <c r="A1135" s="24">
        <v>216538</v>
      </c>
      <c r="B1135" s="24">
        <v>620177</v>
      </c>
      <c r="C1135" s="25" t="s">
        <v>213</v>
      </c>
      <c r="D1135" s="25" t="s">
        <v>372</v>
      </c>
      <c r="E1135" s="24">
        <v>16</v>
      </c>
      <c r="F1135" s="24">
        <v>3</v>
      </c>
      <c r="G1135" s="24">
        <v>5</v>
      </c>
      <c r="H1135" s="24">
        <v>1</v>
      </c>
      <c r="I1135" s="24">
        <v>7</v>
      </c>
      <c r="J1135" s="26">
        <v>1370008.13</v>
      </c>
    </row>
    <row r="1136" spans="1:10" ht="20.100000000000001" customHeight="1">
      <c r="A1136" s="24">
        <v>216552</v>
      </c>
      <c r="B1136" s="24">
        <v>620177</v>
      </c>
      <c r="C1136" s="25" t="s">
        <v>213</v>
      </c>
      <c r="D1136" s="25" t="s">
        <v>372</v>
      </c>
      <c r="E1136" s="24">
        <v>16</v>
      </c>
      <c r="F1136" s="24">
        <v>3</v>
      </c>
      <c r="G1136" s="24">
        <v>5</v>
      </c>
      <c r="H1136" s="24">
        <v>1</v>
      </c>
      <c r="I1136" s="24">
        <v>7</v>
      </c>
      <c r="J1136" s="26">
        <v>2815822.84</v>
      </c>
    </row>
    <row r="1137" spans="1:10" ht="20.100000000000001" customHeight="1">
      <c r="A1137" s="24">
        <v>216554</v>
      </c>
      <c r="B1137" s="24">
        <v>620177</v>
      </c>
      <c r="C1137" s="25" t="s">
        <v>213</v>
      </c>
      <c r="D1137" s="25" t="s">
        <v>372</v>
      </c>
      <c r="E1137" s="24">
        <v>16</v>
      </c>
      <c r="F1137" s="24">
        <v>3</v>
      </c>
      <c r="G1137" s="24">
        <v>5</v>
      </c>
      <c r="H1137" s="24">
        <v>1</v>
      </c>
      <c r="I1137" s="24">
        <v>7</v>
      </c>
      <c r="J1137" s="26">
        <v>855826.81</v>
      </c>
    </row>
    <row r="1138" spans="1:10" ht="20.100000000000001" customHeight="1">
      <c r="A1138" s="24">
        <v>307686</v>
      </c>
      <c r="B1138" s="24">
        <v>620177</v>
      </c>
      <c r="C1138" s="25" t="s">
        <v>213</v>
      </c>
      <c r="D1138" s="25" t="s">
        <v>372</v>
      </c>
      <c r="E1138" s="24">
        <v>16</v>
      </c>
      <c r="F1138" s="24">
        <v>3</v>
      </c>
      <c r="G1138" s="24">
        <v>5</v>
      </c>
      <c r="H1138" s="24">
        <v>1</v>
      </c>
      <c r="I1138" s="24">
        <v>7</v>
      </c>
      <c r="J1138" s="26">
        <v>4223734.26</v>
      </c>
    </row>
    <row r="1139" spans="1:10" ht="20.100000000000001" customHeight="1">
      <c r="A1139" s="24">
        <v>307691</v>
      </c>
      <c r="B1139" s="24">
        <v>620177</v>
      </c>
      <c r="C1139" s="25" t="s">
        <v>213</v>
      </c>
      <c r="D1139" s="25" t="s">
        <v>372</v>
      </c>
      <c r="E1139" s="24">
        <v>16</v>
      </c>
      <c r="F1139" s="24">
        <v>3</v>
      </c>
      <c r="G1139" s="24">
        <v>5</v>
      </c>
      <c r="H1139" s="24">
        <v>1</v>
      </c>
      <c r="I1139" s="24">
        <v>7</v>
      </c>
      <c r="J1139" s="26">
        <v>5640237.9500000002</v>
      </c>
    </row>
    <row r="1140" spans="1:10" ht="20.100000000000001" customHeight="1">
      <c r="A1140" s="24">
        <v>307705</v>
      </c>
      <c r="B1140" s="24">
        <v>620177</v>
      </c>
      <c r="C1140" s="25" t="s">
        <v>213</v>
      </c>
      <c r="D1140" s="25" t="s">
        <v>372</v>
      </c>
      <c r="E1140" s="24">
        <v>16</v>
      </c>
      <c r="F1140" s="24">
        <v>3</v>
      </c>
      <c r="G1140" s="24">
        <v>5</v>
      </c>
      <c r="H1140" s="24">
        <v>1</v>
      </c>
      <c r="I1140" s="24">
        <v>7</v>
      </c>
      <c r="J1140" s="26">
        <v>4603204.3099999996</v>
      </c>
    </row>
    <row r="1141" spans="1:10" ht="20.100000000000001" customHeight="1">
      <c r="A1141" s="24">
        <v>307717</v>
      </c>
      <c r="B1141" s="24">
        <v>620177</v>
      </c>
      <c r="C1141" s="25" t="s">
        <v>213</v>
      </c>
      <c r="D1141" s="25" t="s">
        <v>372</v>
      </c>
      <c r="E1141" s="24">
        <v>16</v>
      </c>
      <c r="F1141" s="24">
        <v>3</v>
      </c>
      <c r="G1141" s="24">
        <v>5</v>
      </c>
      <c r="H1141" s="24">
        <v>1</v>
      </c>
      <c r="I1141" s="24">
        <v>7</v>
      </c>
      <c r="J1141" s="26">
        <v>4223734.26</v>
      </c>
    </row>
    <row r="1142" spans="1:10" ht="20.100000000000001" customHeight="1">
      <c r="A1142" s="24">
        <v>242442</v>
      </c>
      <c r="B1142" s="24">
        <v>622375</v>
      </c>
      <c r="C1142" s="25" t="s">
        <v>285</v>
      </c>
      <c r="D1142" s="25" t="s">
        <v>372</v>
      </c>
      <c r="E1142" s="24">
        <v>16</v>
      </c>
      <c r="F1142" s="24">
        <v>3</v>
      </c>
      <c r="G1142" s="24">
        <v>5</v>
      </c>
      <c r="H1142" s="24">
        <v>1</v>
      </c>
      <c r="I1142" s="24">
        <v>7</v>
      </c>
      <c r="J1142" s="26">
        <v>49787.45</v>
      </c>
    </row>
    <row r="1143" spans="1:10" ht="20.100000000000001" customHeight="1">
      <c r="A1143" s="24">
        <v>246892</v>
      </c>
      <c r="B1143" s="24">
        <v>622375</v>
      </c>
      <c r="C1143" s="25" t="s">
        <v>285</v>
      </c>
      <c r="D1143" s="25" t="s">
        <v>372</v>
      </c>
      <c r="E1143" s="24">
        <v>16</v>
      </c>
      <c r="F1143" s="24">
        <v>3</v>
      </c>
      <c r="G1143" s="24">
        <v>5</v>
      </c>
      <c r="H1143" s="24">
        <v>1</v>
      </c>
      <c r="I1143" s="24">
        <v>7</v>
      </c>
      <c r="J1143" s="26">
        <v>112321.42</v>
      </c>
    </row>
    <row r="1144" spans="1:10" ht="20.100000000000001" customHeight="1">
      <c r="A1144" s="24">
        <v>303773</v>
      </c>
      <c r="B1144" s="24">
        <v>622375</v>
      </c>
      <c r="C1144" s="25" t="s">
        <v>285</v>
      </c>
      <c r="D1144" s="25" t="s">
        <v>372</v>
      </c>
      <c r="E1144" s="24">
        <v>16</v>
      </c>
      <c r="F1144" s="24">
        <v>3</v>
      </c>
      <c r="G1144" s="24">
        <v>5</v>
      </c>
      <c r="H1144" s="24">
        <v>1</v>
      </c>
      <c r="I1144" s="24">
        <v>7</v>
      </c>
      <c r="J1144" s="26">
        <v>168482.13</v>
      </c>
    </row>
    <row r="1145" spans="1:10" ht="20.100000000000001" customHeight="1">
      <c r="A1145" s="24">
        <v>303798</v>
      </c>
      <c r="B1145" s="24">
        <v>622375</v>
      </c>
      <c r="C1145" s="25" t="s">
        <v>285</v>
      </c>
      <c r="D1145" s="25" t="s">
        <v>372</v>
      </c>
      <c r="E1145" s="24">
        <v>16</v>
      </c>
      <c r="F1145" s="24">
        <v>3</v>
      </c>
      <c r="G1145" s="24">
        <v>5</v>
      </c>
      <c r="H1145" s="24">
        <v>1</v>
      </c>
      <c r="I1145" s="24">
        <v>7</v>
      </c>
      <c r="J1145" s="26">
        <v>99574.89</v>
      </c>
    </row>
    <row r="1146" spans="1:10" ht="20.100000000000001" customHeight="1">
      <c r="A1146" s="24">
        <v>269043</v>
      </c>
      <c r="B1146" s="24">
        <v>624363</v>
      </c>
      <c r="C1146" s="25" t="s">
        <v>306</v>
      </c>
      <c r="D1146" s="25" t="s">
        <v>372</v>
      </c>
      <c r="E1146" s="24">
        <v>16</v>
      </c>
      <c r="F1146" s="24">
        <v>3</v>
      </c>
      <c r="G1146" s="24">
        <v>5</v>
      </c>
      <c r="H1146" s="24">
        <v>1</v>
      </c>
      <c r="I1146" s="24">
        <v>7</v>
      </c>
      <c r="J1146" s="26">
        <v>97114.02</v>
      </c>
    </row>
    <row r="1147" spans="1:10" ht="20.100000000000001" customHeight="1">
      <c r="A1147" s="24">
        <v>277573</v>
      </c>
      <c r="B1147" s="24">
        <v>624363</v>
      </c>
      <c r="C1147" s="25" t="s">
        <v>306</v>
      </c>
      <c r="D1147" s="25" t="s">
        <v>372</v>
      </c>
      <c r="E1147" s="24">
        <v>16</v>
      </c>
      <c r="F1147" s="24">
        <v>3</v>
      </c>
      <c r="G1147" s="24">
        <v>5</v>
      </c>
      <c r="H1147" s="24">
        <v>1</v>
      </c>
      <c r="I1147" s="24">
        <v>7</v>
      </c>
      <c r="J1147" s="26">
        <v>125443.73</v>
      </c>
    </row>
    <row r="1148" spans="1:10" ht="20.100000000000001" customHeight="1">
      <c r="A1148" s="24">
        <v>277574</v>
      </c>
      <c r="B1148" s="24">
        <v>624363</v>
      </c>
      <c r="C1148" s="25" t="s">
        <v>306</v>
      </c>
      <c r="D1148" s="25" t="s">
        <v>372</v>
      </c>
      <c r="E1148" s="24">
        <v>16</v>
      </c>
      <c r="F1148" s="24">
        <v>3</v>
      </c>
      <c r="G1148" s="24">
        <v>5</v>
      </c>
      <c r="H1148" s="24">
        <v>1</v>
      </c>
      <c r="I1148" s="24">
        <v>7</v>
      </c>
      <c r="J1148" s="26">
        <v>57109.69</v>
      </c>
    </row>
    <row r="1149" spans="1:10" ht="20.100000000000001" customHeight="1">
      <c r="A1149" s="24">
        <v>281989</v>
      </c>
      <c r="B1149" s="24">
        <v>624363</v>
      </c>
      <c r="C1149" s="25" t="s">
        <v>306</v>
      </c>
      <c r="D1149" s="25" t="s">
        <v>372</v>
      </c>
      <c r="E1149" s="24">
        <v>16</v>
      </c>
      <c r="F1149" s="24">
        <v>3</v>
      </c>
      <c r="G1149" s="24">
        <v>5</v>
      </c>
      <c r="H1149" s="24">
        <v>1</v>
      </c>
      <c r="I1149" s="24">
        <v>7</v>
      </c>
      <c r="J1149" s="26">
        <v>57109.69</v>
      </c>
    </row>
    <row r="1150" spans="1:10" ht="20.100000000000001" customHeight="1">
      <c r="A1150" s="24">
        <v>309561</v>
      </c>
      <c r="B1150" s="24">
        <v>624363</v>
      </c>
      <c r="C1150" s="25" t="s">
        <v>306</v>
      </c>
      <c r="D1150" s="25" t="s">
        <v>372</v>
      </c>
      <c r="E1150" s="24">
        <v>16</v>
      </c>
      <c r="F1150" s="24">
        <v>3</v>
      </c>
      <c r="G1150" s="24">
        <v>5</v>
      </c>
      <c r="H1150" s="24">
        <v>1</v>
      </c>
      <c r="I1150" s="24">
        <v>7</v>
      </c>
      <c r="J1150" s="26">
        <v>85664.54</v>
      </c>
    </row>
    <row r="1151" spans="1:10" ht="20.100000000000001" customHeight="1">
      <c r="A1151" s="24">
        <v>309591</v>
      </c>
      <c r="B1151" s="24">
        <v>624363</v>
      </c>
      <c r="C1151" s="25" t="s">
        <v>306</v>
      </c>
      <c r="D1151" s="25" t="s">
        <v>372</v>
      </c>
      <c r="E1151" s="24">
        <v>16</v>
      </c>
      <c r="F1151" s="24">
        <v>3</v>
      </c>
      <c r="G1151" s="24">
        <v>5</v>
      </c>
      <c r="H1151" s="24">
        <v>1</v>
      </c>
      <c r="I1151" s="24">
        <v>7</v>
      </c>
      <c r="J1151" s="26">
        <v>85664.54</v>
      </c>
    </row>
    <row r="1152" spans="1:10" ht="20.100000000000001" customHeight="1">
      <c r="A1152" s="24">
        <v>309620</v>
      </c>
      <c r="B1152" s="24">
        <v>624363</v>
      </c>
      <c r="C1152" s="25" t="s">
        <v>306</v>
      </c>
      <c r="D1152" s="25" t="s">
        <v>372</v>
      </c>
      <c r="E1152" s="24">
        <v>16</v>
      </c>
      <c r="F1152" s="24">
        <v>3</v>
      </c>
      <c r="G1152" s="24">
        <v>5</v>
      </c>
      <c r="H1152" s="24">
        <v>1</v>
      </c>
      <c r="I1152" s="24">
        <v>7</v>
      </c>
      <c r="J1152" s="26">
        <v>250887.46</v>
      </c>
    </row>
    <row r="1153" spans="1:10" ht="20.100000000000001" customHeight="1">
      <c r="A1153" s="24">
        <v>309635</v>
      </c>
      <c r="B1153" s="24">
        <v>624363</v>
      </c>
      <c r="C1153" s="25" t="s">
        <v>306</v>
      </c>
      <c r="D1153" s="25" t="s">
        <v>372</v>
      </c>
      <c r="E1153" s="24">
        <v>16</v>
      </c>
      <c r="F1153" s="24">
        <v>3</v>
      </c>
      <c r="G1153" s="24">
        <v>5</v>
      </c>
      <c r="H1153" s="24">
        <v>1</v>
      </c>
      <c r="I1153" s="24">
        <v>7</v>
      </c>
      <c r="J1153" s="26">
        <v>194228.03</v>
      </c>
    </row>
    <row r="1154" spans="1:10" ht="20.100000000000001" customHeight="1">
      <c r="A1154" s="24">
        <v>226727</v>
      </c>
      <c r="B1154" s="24">
        <v>314460</v>
      </c>
      <c r="C1154" s="25" t="s">
        <v>125</v>
      </c>
      <c r="D1154" s="25" t="s">
        <v>372</v>
      </c>
      <c r="E1154" s="24">
        <v>16</v>
      </c>
      <c r="F1154" s="24">
        <v>3</v>
      </c>
      <c r="G1154" s="24">
        <v>5</v>
      </c>
      <c r="H1154" s="24">
        <v>1</v>
      </c>
      <c r="I1154" s="24">
        <v>7</v>
      </c>
      <c r="J1154" s="26">
        <v>87405.66</v>
      </c>
    </row>
    <row r="1155" spans="1:10" ht="20.100000000000001" customHeight="1">
      <c r="A1155" s="24">
        <v>226740</v>
      </c>
      <c r="B1155" s="24">
        <v>314460</v>
      </c>
      <c r="C1155" s="25" t="s">
        <v>125</v>
      </c>
      <c r="D1155" s="25" t="s">
        <v>372</v>
      </c>
      <c r="E1155" s="24">
        <v>16</v>
      </c>
      <c r="F1155" s="24">
        <v>3</v>
      </c>
      <c r="G1155" s="24">
        <v>5</v>
      </c>
      <c r="H1155" s="24">
        <v>1</v>
      </c>
      <c r="I1155" s="24">
        <v>7</v>
      </c>
      <c r="J1155" s="26">
        <v>205776.17</v>
      </c>
    </row>
    <row r="1156" spans="1:10" ht="20.100000000000001" customHeight="1">
      <c r="A1156" s="24">
        <v>226773</v>
      </c>
      <c r="B1156" s="24">
        <v>314460</v>
      </c>
      <c r="C1156" s="25" t="s">
        <v>125</v>
      </c>
      <c r="D1156" s="25" t="s">
        <v>372</v>
      </c>
      <c r="E1156" s="24">
        <v>16</v>
      </c>
      <c r="F1156" s="24">
        <v>3</v>
      </c>
      <c r="G1156" s="24">
        <v>5</v>
      </c>
      <c r="H1156" s="24">
        <v>1</v>
      </c>
      <c r="I1156" s="24">
        <v>7</v>
      </c>
      <c r="J1156" s="26">
        <v>118620.77</v>
      </c>
    </row>
    <row r="1157" spans="1:10" ht="20.100000000000001" customHeight="1">
      <c r="A1157" s="24">
        <v>229744</v>
      </c>
      <c r="B1157" s="24">
        <v>314460</v>
      </c>
      <c r="C1157" s="25" t="s">
        <v>125</v>
      </c>
      <c r="D1157" s="25" t="s">
        <v>372</v>
      </c>
      <c r="E1157" s="24">
        <v>16</v>
      </c>
      <c r="F1157" s="24">
        <v>3</v>
      </c>
      <c r="G1157" s="24">
        <v>5</v>
      </c>
      <c r="H1157" s="24">
        <v>1</v>
      </c>
      <c r="I1157" s="24">
        <v>7</v>
      </c>
      <c r="J1157" s="26">
        <v>205776.17</v>
      </c>
    </row>
    <row r="1158" spans="1:10" ht="20.100000000000001" customHeight="1">
      <c r="A1158" s="24">
        <v>303622</v>
      </c>
      <c r="B1158" s="24">
        <v>314460</v>
      </c>
      <c r="C1158" s="25" t="s">
        <v>125</v>
      </c>
      <c r="D1158" s="25" t="s">
        <v>372</v>
      </c>
      <c r="E1158" s="24">
        <v>16</v>
      </c>
      <c r="F1158" s="24">
        <v>3</v>
      </c>
      <c r="G1158" s="24">
        <v>5</v>
      </c>
      <c r="H1158" s="24">
        <v>1</v>
      </c>
      <c r="I1158" s="24">
        <v>7</v>
      </c>
      <c r="J1158" s="26">
        <v>191114.46</v>
      </c>
    </row>
    <row r="1159" spans="1:10" ht="20.100000000000001" customHeight="1">
      <c r="A1159" s="24">
        <v>303633</v>
      </c>
      <c r="B1159" s="24">
        <v>314460</v>
      </c>
      <c r="C1159" s="25" t="s">
        <v>125</v>
      </c>
      <c r="D1159" s="25" t="s">
        <v>372</v>
      </c>
      <c r="E1159" s="24">
        <v>16</v>
      </c>
      <c r="F1159" s="24">
        <v>3</v>
      </c>
      <c r="G1159" s="24">
        <v>5</v>
      </c>
      <c r="H1159" s="24">
        <v>1</v>
      </c>
      <c r="I1159" s="24">
        <v>7</v>
      </c>
      <c r="J1159" s="26">
        <v>308664.26</v>
      </c>
    </row>
    <row r="1160" spans="1:10" ht="20.100000000000001" customHeight="1">
      <c r="A1160" s="24">
        <v>303723</v>
      </c>
      <c r="B1160" s="24">
        <v>314460</v>
      </c>
      <c r="C1160" s="25" t="s">
        <v>125</v>
      </c>
      <c r="D1160" s="25" t="s">
        <v>372</v>
      </c>
      <c r="E1160" s="24">
        <v>16</v>
      </c>
      <c r="F1160" s="24">
        <v>3</v>
      </c>
      <c r="G1160" s="24">
        <v>5</v>
      </c>
      <c r="H1160" s="24">
        <v>1</v>
      </c>
      <c r="I1160" s="24">
        <v>7</v>
      </c>
      <c r="J1160" s="26">
        <v>256449.5</v>
      </c>
    </row>
    <row r="1161" spans="1:10" ht="20.100000000000001" customHeight="1">
      <c r="A1161" s="24">
        <v>303758</v>
      </c>
      <c r="B1161" s="24">
        <v>314460</v>
      </c>
      <c r="C1161" s="25" t="s">
        <v>125</v>
      </c>
      <c r="D1161" s="25" t="s">
        <v>372</v>
      </c>
      <c r="E1161" s="24">
        <v>16</v>
      </c>
      <c r="F1161" s="24">
        <v>3</v>
      </c>
      <c r="G1161" s="24">
        <v>5</v>
      </c>
      <c r="H1161" s="24">
        <v>1</v>
      </c>
      <c r="I1161" s="24">
        <v>7</v>
      </c>
      <c r="J1161" s="26">
        <v>308664.26</v>
      </c>
    </row>
    <row r="1162" spans="1:10" ht="20.100000000000001" customHeight="1">
      <c r="A1162" s="24">
        <v>226567</v>
      </c>
      <c r="B1162" s="24">
        <v>621238</v>
      </c>
      <c r="C1162" s="25" t="s">
        <v>228</v>
      </c>
      <c r="D1162" s="25" t="s">
        <v>372</v>
      </c>
      <c r="E1162" s="24">
        <v>16</v>
      </c>
      <c r="F1162" s="24">
        <v>3</v>
      </c>
      <c r="G1162" s="24">
        <v>5</v>
      </c>
      <c r="H1162" s="24">
        <v>1</v>
      </c>
      <c r="I1162" s="24">
        <v>7</v>
      </c>
      <c r="J1162" s="26">
        <v>281494.05</v>
      </c>
    </row>
    <row r="1163" spans="1:10" ht="20.100000000000001" customHeight="1">
      <c r="A1163" s="24">
        <v>227409</v>
      </c>
      <c r="B1163" s="24">
        <v>621238</v>
      </c>
      <c r="C1163" s="25" t="s">
        <v>228</v>
      </c>
      <c r="D1163" s="25" t="s">
        <v>372</v>
      </c>
      <c r="E1163" s="24">
        <v>16</v>
      </c>
      <c r="F1163" s="24">
        <v>3</v>
      </c>
      <c r="G1163" s="24">
        <v>5</v>
      </c>
      <c r="H1163" s="24">
        <v>1</v>
      </c>
      <c r="I1163" s="24">
        <v>7</v>
      </c>
      <c r="J1163" s="26">
        <v>663402.34</v>
      </c>
    </row>
    <row r="1164" spans="1:10" ht="20.100000000000001" customHeight="1">
      <c r="A1164" s="24">
        <v>307641</v>
      </c>
      <c r="B1164" s="24">
        <v>621238</v>
      </c>
      <c r="C1164" s="25" t="s">
        <v>228</v>
      </c>
      <c r="D1164" s="25" t="s">
        <v>372</v>
      </c>
      <c r="E1164" s="24">
        <v>16</v>
      </c>
      <c r="F1164" s="24">
        <v>3</v>
      </c>
      <c r="G1164" s="24">
        <v>5</v>
      </c>
      <c r="H1164" s="24">
        <v>1</v>
      </c>
      <c r="I1164" s="24">
        <v>7</v>
      </c>
      <c r="J1164" s="26">
        <v>995103.51</v>
      </c>
    </row>
    <row r="1165" spans="1:10" ht="20.100000000000001" customHeight="1">
      <c r="A1165" s="24">
        <v>307649</v>
      </c>
      <c r="B1165" s="24">
        <v>621238</v>
      </c>
      <c r="C1165" s="25" t="s">
        <v>228</v>
      </c>
      <c r="D1165" s="25" t="s">
        <v>372</v>
      </c>
      <c r="E1165" s="24">
        <v>16</v>
      </c>
      <c r="F1165" s="24">
        <v>3</v>
      </c>
      <c r="G1165" s="24">
        <v>5</v>
      </c>
      <c r="H1165" s="24">
        <v>1</v>
      </c>
      <c r="I1165" s="24">
        <v>7</v>
      </c>
      <c r="J1165" s="26">
        <v>815170.93</v>
      </c>
    </row>
    <row r="1166" spans="1:10" ht="20.100000000000001" customHeight="1">
      <c r="A1166" s="24">
        <v>307720</v>
      </c>
      <c r="B1166" s="24">
        <v>564221</v>
      </c>
      <c r="C1166" s="25" t="s">
        <v>122</v>
      </c>
      <c r="D1166" s="25" t="s">
        <v>372</v>
      </c>
      <c r="E1166" s="24">
        <v>16</v>
      </c>
      <c r="F1166" s="24">
        <v>3</v>
      </c>
      <c r="G1166" s="24">
        <v>5</v>
      </c>
      <c r="H1166" s="24">
        <v>1</v>
      </c>
      <c r="I1166" s="24">
        <v>7</v>
      </c>
      <c r="J1166" s="26">
        <v>624533.49</v>
      </c>
    </row>
    <row r="1167" spans="1:10" ht="20.100000000000001" customHeight="1">
      <c r="A1167" s="24">
        <v>321170</v>
      </c>
      <c r="B1167" s="24">
        <v>564221</v>
      </c>
      <c r="C1167" s="25" t="s">
        <v>122</v>
      </c>
      <c r="D1167" s="25" t="s">
        <v>372</v>
      </c>
      <c r="E1167" s="24">
        <v>16</v>
      </c>
      <c r="F1167" s="24">
        <v>3</v>
      </c>
      <c r="G1167" s="24">
        <v>5</v>
      </c>
      <c r="H1167" s="24">
        <v>1</v>
      </c>
      <c r="I1167" s="24">
        <v>7</v>
      </c>
      <c r="J1167" s="26">
        <v>335083.28000000003</v>
      </c>
    </row>
    <row r="1168" spans="1:10" ht="20.100000000000001" customHeight="1">
      <c r="A1168" s="24">
        <v>321175</v>
      </c>
      <c r="B1168" s="24">
        <v>564221</v>
      </c>
      <c r="C1168" s="25" t="s">
        <v>122</v>
      </c>
      <c r="D1168" s="25" t="s">
        <v>372</v>
      </c>
      <c r="E1168" s="24">
        <v>16</v>
      </c>
      <c r="F1168" s="24">
        <v>3</v>
      </c>
      <c r="G1168" s="24">
        <v>5</v>
      </c>
      <c r="H1168" s="24">
        <v>1</v>
      </c>
      <c r="I1168" s="24">
        <v>7</v>
      </c>
      <c r="J1168" s="26">
        <v>1842.07</v>
      </c>
    </row>
    <row r="1169" spans="1:10" ht="20.100000000000001" customHeight="1">
      <c r="A1169" s="24">
        <v>323244</v>
      </c>
      <c r="B1169" s="24">
        <v>564221</v>
      </c>
      <c r="C1169" s="25" t="s">
        <v>122</v>
      </c>
      <c r="D1169" s="25" t="s">
        <v>372</v>
      </c>
      <c r="E1169" s="24">
        <v>16</v>
      </c>
      <c r="F1169" s="24">
        <v>3</v>
      </c>
      <c r="G1169" s="24">
        <v>5</v>
      </c>
      <c r="H1169" s="24">
        <v>1</v>
      </c>
      <c r="I1169" s="24">
        <v>7</v>
      </c>
      <c r="J1169" s="26">
        <v>936800.24</v>
      </c>
    </row>
    <row r="1170" spans="1:10" ht="20.100000000000001" customHeight="1">
      <c r="A1170" s="24">
        <v>301247</v>
      </c>
      <c r="B1170" s="24">
        <v>1386</v>
      </c>
      <c r="C1170" s="25" t="s">
        <v>327</v>
      </c>
      <c r="D1170" s="25" t="s">
        <v>376</v>
      </c>
      <c r="E1170" s="24">
        <v>16</v>
      </c>
      <c r="F1170" s="24">
        <v>3</v>
      </c>
      <c r="G1170" s="24">
        <v>3</v>
      </c>
      <c r="H1170" s="24">
        <v>4</v>
      </c>
      <c r="I1170" s="24">
        <v>4</v>
      </c>
      <c r="J1170" s="27">
        <v>1150000</v>
      </c>
    </row>
    <row r="1171" spans="1:10" ht="20.100000000000001" customHeight="1">
      <c r="A1171" s="24">
        <v>348489</v>
      </c>
      <c r="B1171" s="24">
        <v>1386</v>
      </c>
      <c r="C1171" s="25" t="s">
        <v>327</v>
      </c>
      <c r="D1171" s="25" t="s">
        <v>376</v>
      </c>
      <c r="E1171" s="24">
        <v>16</v>
      </c>
      <c r="F1171" s="24">
        <v>3</v>
      </c>
      <c r="G1171" s="24">
        <v>3</v>
      </c>
      <c r="H1171" s="24">
        <v>4</v>
      </c>
      <c r="I1171" s="24">
        <v>4</v>
      </c>
      <c r="J1171" s="27">
        <v>2605000</v>
      </c>
    </row>
    <row r="1172" spans="1:10" ht="20.100000000000001" customHeight="1">
      <c r="A1172" s="24">
        <v>348540</v>
      </c>
      <c r="B1172" s="24">
        <v>1386</v>
      </c>
      <c r="C1172" s="25" t="s">
        <v>327</v>
      </c>
      <c r="D1172" s="25" t="s">
        <v>376</v>
      </c>
      <c r="E1172" s="24">
        <v>16</v>
      </c>
      <c r="F1172" s="24">
        <v>3</v>
      </c>
      <c r="G1172" s="24">
        <v>3</v>
      </c>
      <c r="H1172" s="24">
        <v>4</v>
      </c>
      <c r="I1172" s="24">
        <v>4</v>
      </c>
      <c r="J1172" s="27">
        <v>1995000</v>
      </c>
    </row>
    <row r="1173" spans="1:10" ht="20.100000000000001" customHeight="1">
      <c r="A1173" s="24">
        <v>349596</v>
      </c>
      <c r="B1173" s="24">
        <v>1372</v>
      </c>
      <c r="C1173" s="25" t="s">
        <v>168</v>
      </c>
      <c r="D1173" s="25" t="s">
        <v>377</v>
      </c>
      <c r="E1173" s="24">
        <v>16</v>
      </c>
      <c r="F1173" s="24">
        <v>3</v>
      </c>
      <c r="G1173" s="24">
        <v>3</v>
      </c>
      <c r="H1173" s="24">
        <v>4</v>
      </c>
      <c r="I1173" s="24">
        <v>1</v>
      </c>
      <c r="J1173" s="26">
        <v>10000000</v>
      </c>
    </row>
    <row r="1174" spans="1:10" ht="20.100000000000001" customHeight="1">
      <c r="A1174" s="24">
        <v>226397</v>
      </c>
      <c r="B1174" s="24">
        <v>620808</v>
      </c>
      <c r="C1174" s="25" t="s">
        <v>224</v>
      </c>
      <c r="D1174" s="25" t="s">
        <v>372</v>
      </c>
      <c r="E1174" s="24">
        <v>16</v>
      </c>
      <c r="F1174" s="24">
        <v>3</v>
      </c>
      <c r="G1174" s="24">
        <v>5</v>
      </c>
      <c r="H1174" s="24">
        <v>1</v>
      </c>
      <c r="I1174" s="24">
        <v>7</v>
      </c>
      <c r="J1174" s="26">
        <v>954191.82</v>
      </c>
    </row>
    <row r="1175" spans="1:10" ht="20.100000000000001" customHeight="1">
      <c r="A1175" s="24">
        <v>226399</v>
      </c>
      <c r="B1175" s="24">
        <v>620808</v>
      </c>
      <c r="C1175" s="25" t="s">
        <v>224</v>
      </c>
      <c r="D1175" s="25" t="s">
        <v>372</v>
      </c>
      <c r="E1175" s="24">
        <v>16</v>
      </c>
      <c r="F1175" s="24">
        <v>3</v>
      </c>
      <c r="G1175" s="24">
        <v>5</v>
      </c>
      <c r="H1175" s="24">
        <v>1</v>
      </c>
      <c r="I1175" s="24">
        <v>7</v>
      </c>
      <c r="J1175" s="26">
        <v>587686.80000000005</v>
      </c>
    </row>
    <row r="1176" spans="1:10" ht="20.100000000000001" customHeight="1">
      <c r="A1176" s="24">
        <v>307689</v>
      </c>
      <c r="B1176" s="24">
        <v>620808</v>
      </c>
      <c r="C1176" s="25" t="s">
        <v>224</v>
      </c>
      <c r="D1176" s="25" t="s">
        <v>372</v>
      </c>
      <c r="E1176" s="24">
        <v>16</v>
      </c>
      <c r="F1176" s="24">
        <v>3</v>
      </c>
      <c r="G1176" s="24">
        <v>5</v>
      </c>
      <c r="H1176" s="24">
        <v>1</v>
      </c>
      <c r="I1176" s="24">
        <v>7</v>
      </c>
      <c r="J1176" s="26">
        <v>2555364.7999999998</v>
      </c>
    </row>
    <row r="1177" spans="1:10" ht="20.100000000000001" customHeight="1">
      <c r="A1177" s="24">
        <v>307699</v>
      </c>
      <c r="B1177" s="24">
        <v>620808</v>
      </c>
      <c r="C1177" s="25" t="s">
        <v>224</v>
      </c>
      <c r="D1177" s="25" t="s">
        <v>372</v>
      </c>
      <c r="E1177" s="24">
        <v>16</v>
      </c>
      <c r="F1177" s="24">
        <v>3</v>
      </c>
      <c r="G1177" s="24">
        <v>5</v>
      </c>
      <c r="H1177" s="24">
        <v>1</v>
      </c>
      <c r="I1177" s="24">
        <v>7</v>
      </c>
      <c r="J1177" s="26">
        <v>881530.2</v>
      </c>
    </row>
    <row r="1178" spans="1:10" ht="20.100000000000001" customHeight="1">
      <c r="A1178" s="24">
        <v>230899</v>
      </c>
      <c r="B1178" s="24">
        <v>188077</v>
      </c>
      <c r="C1178" s="25" t="s">
        <v>4</v>
      </c>
      <c r="D1178" s="25" t="s">
        <v>366</v>
      </c>
      <c r="E1178" s="24">
        <v>16</v>
      </c>
      <c r="F1178" s="24">
        <v>3</v>
      </c>
      <c r="G1178" s="24">
        <v>2</v>
      </c>
      <c r="H1178" s="24">
        <v>3</v>
      </c>
      <c r="I1178" s="24">
        <v>4</v>
      </c>
      <c r="J1178" s="26">
        <v>123150</v>
      </c>
    </row>
    <row r="1179" spans="1:10" ht="20.100000000000001" customHeight="1">
      <c r="A1179" s="24">
        <v>230899</v>
      </c>
      <c r="B1179" s="24">
        <v>188077</v>
      </c>
      <c r="C1179" s="25" t="s">
        <v>4</v>
      </c>
      <c r="D1179" s="25" t="s">
        <v>366</v>
      </c>
      <c r="E1179" s="24">
        <v>16</v>
      </c>
      <c r="F1179" s="24">
        <v>3</v>
      </c>
      <c r="G1179" s="24">
        <v>2</v>
      </c>
      <c r="H1179" s="24">
        <v>5</v>
      </c>
      <c r="I1179" s="24">
        <v>8</v>
      </c>
      <c r="J1179" s="26">
        <v>638400</v>
      </c>
    </row>
    <row r="1180" spans="1:10" ht="20.100000000000001" customHeight="1">
      <c r="A1180" s="24">
        <v>230899</v>
      </c>
      <c r="B1180" s="24">
        <v>188077</v>
      </c>
      <c r="C1180" s="25" t="s">
        <v>4</v>
      </c>
      <c r="D1180" s="25" t="s">
        <v>366</v>
      </c>
      <c r="E1180" s="24">
        <v>16</v>
      </c>
      <c r="F1180" s="24">
        <v>3</v>
      </c>
      <c r="G1180" s="24">
        <v>2</v>
      </c>
      <c r="H1180" s="24">
        <v>9</v>
      </c>
      <c r="I1180" s="24">
        <v>9</v>
      </c>
      <c r="J1180" s="26">
        <v>142950</v>
      </c>
    </row>
    <row r="1181" spans="1:10" ht="20.100000000000001" customHeight="1">
      <c r="A1181" s="24">
        <v>7298</v>
      </c>
      <c r="B1181" s="24">
        <v>315</v>
      </c>
      <c r="C1181" s="25" t="s">
        <v>173</v>
      </c>
      <c r="D1181" s="25" t="s">
        <v>374</v>
      </c>
      <c r="E1181" s="24">
        <v>16</v>
      </c>
      <c r="F1181" s="24">
        <v>3</v>
      </c>
      <c r="G1181" s="24">
        <v>3</v>
      </c>
      <c r="H1181" s="24">
        <v>5</v>
      </c>
      <c r="I1181" s="24">
        <v>3</v>
      </c>
      <c r="J1181" s="26">
        <v>2955189</v>
      </c>
    </row>
    <row r="1182" spans="1:10" ht="20.100000000000001" customHeight="1">
      <c r="A1182" s="24">
        <v>412113</v>
      </c>
      <c r="B1182" s="24">
        <v>315</v>
      </c>
      <c r="C1182" s="25" t="s">
        <v>173</v>
      </c>
      <c r="D1182" s="25" t="s">
        <v>374</v>
      </c>
      <c r="E1182" s="24">
        <v>16</v>
      </c>
      <c r="F1182" s="24">
        <v>3</v>
      </c>
      <c r="G1182" s="24">
        <v>3</v>
      </c>
      <c r="H1182" s="24">
        <v>5</v>
      </c>
      <c r="I1182" s="24">
        <v>3</v>
      </c>
      <c r="J1182" s="26">
        <v>1500000</v>
      </c>
    </row>
    <row r="1183" spans="1:10">
      <c r="A1183" s="24">
        <v>1337</v>
      </c>
      <c r="B1183" s="24">
        <v>625</v>
      </c>
      <c r="C1183" s="25" t="s">
        <v>457</v>
      </c>
      <c r="D1183" s="25" t="s">
        <v>459</v>
      </c>
      <c r="E1183" s="24">
        <v>1</v>
      </c>
      <c r="F1183" s="24">
        <v>1</v>
      </c>
      <c r="G1183" s="24">
        <v>6</v>
      </c>
      <c r="H1183" s="24">
        <v>16</v>
      </c>
      <c r="I1183" s="24">
        <v>3</v>
      </c>
      <c r="J1183" s="26">
        <v>1769168.09</v>
      </c>
    </row>
    <row r="1184" spans="1:10">
      <c r="A1184" s="24">
        <v>1337</v>
      </c>
      <c r="B1184" s="24">
        <v>625</v>
      </c>
      <c r="C1184" s="25" t="s">
        <v>457</v>
      </c>
      <c r="D1184" s="25" t="s">
        <v>459</v>
      </c>
      <c r="E1184" s="24">
        <v>1</v>
      </c>
      <c r="F1184" s="24">
        <v>3</v>
      </c>
      <c r="G1184" s="24">
        <v>1</v>
      </c>
      <c r="H1184" s="24">
        <v>16</v>
      </c>
      <c r="I1184" s="24">
        <v>3</v>
      </c>
      <c r="J1184" s="26">
        <v>1179741.3799999999</v>
      </c>
    </row>
    <row r="1185" spans="1:10">
      <c r="A1185" s="24">
        <v>1337</v>
      </c>
      <c r="B1185" s="24">
        <v>625</v>
      </c>
      <c r="C1185" s="25" t="s">
        <v>457</v>
      </c>
      <c r="D1185" s="25" t="s">
        <v>459</v>
      </c>
      <c r="E1185" s="24">
        <v>1</v>
      </c>
      <c r="F1185" s="24">
        <v>5</v>
      </c>
      <c r="G1185" s="24">
        <v>1</v>
      </c>
      <c r="H1185" s="24">
        <v>16</v>
      </c>
      <c r="I1185" s="24">
        <v>3</v>
      </c>
      <c r="J1185" s="26">
        <v>128927.78</v>
      </c>
    </row>
    <row r="1186" spans="1:10">
      <c r="A1186" s="24">
        <v>6965</v>
      </c>
      <c r="B1186" s="24">
        <v>1036</v>
      </c>
      <c r="C1186" s="25" t="s">
        <v>458</v>
      </c>
      <c r="D1186" s="25" t="s">
        <v>459</v>
      </c>
      <c r="E1186" s="24">
        <v>1</v>
      </c>
      <c r="F1186" s="24">
        <v>1</v>
      </c>
      <c r="G1186" s="24">
        <v>1</v>
      </c>
      <c r="H1186" s="24">
        <v>16</v>
      </c>
      <c r="I1186" s="24">
        <v>3</v>
      </c>
      <c r="J1186" s="26">
        <v>281168.23</v>
      </c>
    </row>
    <row r="1187" spans="1:10">
      <c r="A1187" s="24">
        <v>6965</v>
      </c>
      <c r="B1187" s="24">
        <v>1036</v>
      </c>
      <c r="C1187" s="25" t="s">
        <v>458</v>
      </c>
      <c r="D1187" s="25" t="s">
        <v>459</v>
      </c>
      <c r="E1187" s="24">
        <v>1</v>
      </c>
      <c r="F1187" s="24">
        <v>1</v>
      </c>
      <c r="G1187" s="24">
        <v>3</v>
      </c>
      <c r="H1187" s="24">
        <v>16</v>
      </c>
      <c r="I1187" s="24">
        <v>3</v>
      </c>
      <c r="J1187" s="26">
        <v>191384.35</v>
      </c>
    </row>
    <row r="1188" spans="1:10">
      <c r="A1188" s="24">
        <v>6965</v>
      </c>
      <c r="B1188" s="24">
        <v>1036</v>
      </c>
      <c r="C1188" s="25" t="s">
        <v>458</v>
      </c>
      <c r="D1188" s="25" t="s">
        <v>459</v>
      </c>
      <c r="E1188" s="24">
        <v>1</v>
      </c>
      <c r="F1188" s="24">
        <v>1</v>
      </c>
      <c r="G1188" s="24">
        <v>7</v>
      </c>
      <c r="H1188" s="24">
        <v>16</v>
      </c>
      <c r="I1188" s="24">
        <v>3</v>
      </c>
      <c r="J1188" s="26">
        <v>90600</v>
      </c>
    </row>
    <row r="1189" spans="1:10">
      <c r="A1189" s="24">
        <v>6965</v>
      </c>
      <c r="B1189" s="24">
        <v>1036</v>
      </c>
      <c r="C1189" s="25" t="s">
        <v>458</v>
      </c>
      <c r="D1189" s="25" t="s">
        <v>459</v>
      </c>
      <c r="E1189" s="24">
        <v>1</v>
      </c>
      <c r="F1189" s="24">
        <v>2</v>
      </c>
      <c r="G1189" s="24">
        <v>1</v>
      </c>
      <c r="H1189" s="24">
        <v>16</v>
      </c>
      <c r="I1189" s="24">
        <v>3</v>
      </c>
      <c r="J1189" s="26">
        <v>1095553.79</v>
      </c>
    </row>
    <row r="1190" spans="1:10">
      <c r="A1190" s="24">
        <v>6965</v>
      </c>
      <c r="B1190" s="24">
        <v>1036</v>
      </c>
      <c r="C1190" s="25" t="s">
        <v>458</v>
      </c>
      <c r="D1190" s="25" t="s">
        <v>459</v>
      </c>
      <c r="E1190" s="24">
        <v>1</v>
      </c>
      <c r="F1190" s="24">
        <v>2</v>
      </c>
      <c r="G1190" s="24">
        <v>2</v>
      </c>
      <c r="H1190" s="24">
        <v>16</v>
      </c>
      <c r="I1190" s="24">
        <v>3</v>
      </c>
      <c r="J1190" s="26">
        <v>611580.38</v>
      </c>
    </row>
    <row r="1191" spans="1:10">
      <c r="A1191" s="24">
        <v>6965</v>
      </c>
      <c r="B1191" s="24">
        <v>1036</v>
      </c>
      <c r="C1191" s="25" t="s">
        <v>458</v>
      </c>
      <c r="D1191" s="25" t="s">
        <v>459</v>
      </c>
      <c r="E1191" s="24">
        <v>1</v>
      </c>
      <c r="F1191" s="24">
        <v>2</v>
      </c>
      <c r="G1191" s="24">
        <v>6</v>
      </c>
      <c r="H1191" s="24">
        <v>16</v>
      </c>
      <c r="I1191" s="24">
        <v>3</v>
      </c>
      <c r="J1191" s="26">
        <v>26650</v>
      </c>
    </row>
    <row r="1192" spans="1:10">
      <c r="A1192" s="24">
        <v>6965</v>
      </c>
      <c r="B1192" s="24">
        <v>1036</v>
      </c>
      <c r="C1192" s="25" t="s">
        <v>458</v>
      </c>
      <c r="D1192" s="25" t="s">
        <v>459</v>
      </c>
      <c r="E1192" s="24">
        <v>1</v>
      </c>
      <c r="F1192" s="24">
        <v>3</v>
      </c>
      <c r="G1192" s="24">
        <v>1</v>
      </c>
      <c r="H1192" s="24">
        <v>16</v>
      </c>
      <c r="I1192" s="24">
        <v>3</v>
      </c>
      <c r="J1192" s="26">
        <v>3509738.65</v>
      </c>
    </row>
    <row r="1193" spans="1:10">
      <c r="A1193" s="24">
        <v>6965</v>
      </c>
      <c r="B1193" s="24">
        <v>1036</v>
      </c>
      <c r="C1193" s="25" t="s">
        <v>458</v>
      </c>
      <c r="D1193" s="25" t="s">
        <v>459</v>
      </c>
      <c r="E1193" s="24">
        <v>1</v>
      </c>
      <c r="F1193" s="24">
        <v>6</v>
      </c>
      <c r="G1193" s="24">
        <v>0</v>
      </c>
      <c r="H1193" s="24">
        <v>16</v>
      </c>
      <c r="I1193" s="24">
        <v>3</v>
      </c>
      <c r="J1193" s="26">
        <v>4247.25</v>
      </c>
    </row>
    <row r="1194" spans="1:10">
      <c r="A1194" s="24">
        <v>6965</v>
      </c>
      <c r="B1194" s="24">
        <v>1036</v>
      </c>
      <c r="C1194" s="25" t="s">
        <v>458</v>
      </c>
      <c r="D1194" s="25" t="s">
        <v>459</v>
      </c>
      <c r="E1194" s="24">
        <v>1</v>
      </c>
      <c r="F1194" s="24">
        <v>7</v>
      </c>
      <c r="G1194" s="24">
        <v>0</v>
      </c>
      <c r="H1194" s="24">
        <v>16</v>
      </c>
      <c r="I1194" s="24">
        <v>3</v>
      </c>
      <c r="J1194" s="26">
        <v>86327.23</v>
      </c>
    </row>
    <row r="1195" spans="1:10">
      <c r="A1195" s="24">
        <v>6965</v>
      </c>
      <c r="B1195" s="24">
        <v>1036</v>
      </c>
      <c r="C1195" s="25" t="s">
        <v>458</v>
      </c>
      <c r="D1195" s="25" t="s">
        <v>459</v>
      </c>
      <c r="E1195" s="24">
        <v>1</v>
      </c>
      <c r="F1195" s="24">
        <v>8</v>
      </c>
      <c r="G1195" s="24">
        <v>1</v>
      </c>
      <c r="H1195" s="24">
        <v>16</v>
      </c>
      <c r="I1195" s="24">
        <v>3</v>
      </c>
      <c r="J1195" s="26">
        <v>2466402.41</v>
      </c>
    </row>
    <row r="1196" spans="1:10">
      <c r="A1196" s="24">
        <v>6965</v>
      </c>
      <c r="B1196" s="24">
        <v>1036</v>
      </c>
      <c r="C1196" s="25" t="s">
        <v>458</v>
      </c>
      <c r="D1196" s="25" t="s">
        <v>459</v>
      </c>
      <c r="E1196" s="24">
        <v>1</v>
      </c>
      <c r="F1196" s="24">
        <v>8</v>
      </c>
      <c r="G1196" s="24">
        <v>2</v>
      </c>
      <c r="H1196" s="24">
        <v>16</v>
      </c>
      <c r="I1196" s="24">
        <v>3</v>
      </c>
      <c r="J1196" s="26">
        <v>175887.38</v>
      </c>
    </row>
    <row r="1197" spans="1:10">
      <c r="A1197" s="24">
        <v>6965</v>
      </c>
      <c r="B1197" s="24">
        <v>1036</v>
      </c>
      <c r="C1197" s="25" t="s">
        <v>458</v>
      </c>
      <c r="D1197" s="25" t="s">
        <v>459</v>
      </c>
      <c r="E1197" s="24">
        <v>1</v>
      </c>
      <c r="F1197" s="24">
        <v>8</v>
      </c>
      <c r="G1197" s="24">
        <v>3</v>
      </c>
      <c r="H1197" s="24">
        <v>16</v>
      </c>
      <c r="I1197" s="24">
        <v>3</v>
      </c>
      <c r="J1197" s="26">
        <v>908.63</v>
      </c>
    </row>
    <row r="1198" spans="1:10">
      <c r="A1198" s="24">
        <v>7792</v>
      </c>
      <c r="B1198" s="24">
        <v>625</v>
      </c>
      <c r="C1198" s="25" t="s">
        <v>457</v>
      </c>
      <c r="D1198" s="25" t="s">
        <v>459</v>
      </c>
      <c r="E1198" s="24">
        <v>1</v>
      </c>
      <c r="F1198" s="24">
        <v>1</v>
      </c>
      <c r="G1198" s="24">
        <v>1</v>
      </c>
      <c r="H1198" s="24">
        <v>16</v>
      </c>
      <c r="I1198" s="24">
        <v>3</v>
      </c>
      <c r="J1198" s="26">
        <v>45930.2</v>
      </c>
    </row>
    <row r="1199" spans="1:10">
      <c r="A1199" s="24">
        <v>7792</v>
      </c>
      <c r="B1199" s="24">
        <v>625</v>
      </c>
      <c r="C1199" s="25" t="s">
        <v>457</v>
      </c>
      <c r="D1199" s="25" t="s">
        <v>459</v>
      </c>
      <c r="E1199" s="24">
        <v>1</v>
      </c>
      <c r="F1199" s="24">
        <v>1</v>
      </c>
      <c r="G1199" s="24">
        <v>3</v>
      </c>
      <c r="H1199" s="24">
        <v>16</v>
      </c>
      <c r="I1199" s="24">
        <v>3</v>
      </c>
      <c r="J1199" s="26">
        <v>40368.97</v>
      </c>
    </row>
    <row r="1200" spans="1:10">
      <c r="A1200" s="24">
        <v>7792</v>
      </c>
      <c r="B1200" s="24">
        <v>625</v>
      </c>
      <c r="C1200" s="25" t="s">
        <v>457</v>
      </c>
      <c r="D1200" s="25" t="s">
        <v>459</v>
      </c>
      <c r="E1200" s="24">
        <v>1</v>
      </c>
      <c r="F1200" s="24">
        <v>1</v>
      </c>
      <c r="G1200" s="24">
        <v>6</v>
      </c>
      <c r="H1200" s="24">
        <v>16</v>
      </c>
      <c r="I1200" s="24">
        <v>3</v>
      </c>
      <c r="J1200" s="26">
        <v>169126.03</v>
      </c>
    </row>
    <row r="1201" spans="1:10">
      <c r="A1201" s="24">
        <v>7792</v>
      </c>
      <c r="B1201" s="24">
        <v>625</v>
      </c>
      <c r="C1201" s="25" t="s">
        <v>457</v>
      </c>
      <c r="D1201" s="25" t="s">
        <v>459</v>
      </c>
      <c r="E1201" s="24">
        <v>1</v>
      </c>
      <c r="F1201" s="24">
        <v>2</v>
      </c>
      <c r="G1201" s="24">
        <v>1</v>
      </c>
      <c r="H1201" s="24">
        <v>16</v>
      </c>
      <c r="I1201" s="24">
        <v>3</v>
      </c>
      <c r="J1201" s="26">
        <v>74401.56</v>
      </c>
    </row>
    <row r="1202" spans="1:10">
      <c r="A1202" s="24">
        <v>7792</v>
      </c>
      <c r="B1202" s="24">
        <v>625</v>
      </c>
      <c r="C1202" s="25" t="s">
        <v>457</v>
      </c>
      <c r="D1202" s="25" t="s">
        <v>459</v>
      </c>
      <c r="E1202" s="24">
        <v>1</v>
      </c>
      <c r="F1202" s="24">
        <v>2</v>
      </c>
      <c r="G1202" s="24">
        <v>2</v>
      </c>
      <c r="H1202" s="24">
        <v>16</v>
      </c>
      <c r="I1202" s="24">
        <v>3</v>
      </c>
      <c r="J1202" s="26">
        <v>86817.88</v>
      </c>
    </row>
    <row r="1203" spans="1:10">
      <c r="A1203" s="24">
        <v>7792</v>
      </c>
      <c r="B1203" s="24">
        <v>625</v>
      </c>
      <c r="C1203" s="25" t="s">
        <v>457</v>
      </c>
      <c r="D1203" s="25" t="s">
        <v>459</v>
      </c>
      <c r="E1203" s="24">
        <v>1</v>
      </c>
      <c r="F1203" s="24">
        <v>2</v>
      </c>
      <c r="G1203" s="24">
        <v>5</v>
      </c>
      <c r="H1203" s="24">
        <v>16</v>
      </c>
      <c r="I1203" s="24">
        <v>3</v>
      </c>
      <c r="J1203" s="26">
        <v>222842.78</v>
      </c>
    </row>
    <row r="1204" spans="1:10">
      <c r="A1204" s="24">
        <v>7792</v>
      </c>
      <c r="B1204" s="24">
        <v>625</v>
      </c>
      <c r="C1204" s="25" t="s">
        <v>457</v>
      </c>
      <c r="D1204" s="25" t="s">
        <v>459</v>
      </c>
      <c r="E1204" s="24">
        <v>1</v>
      </c>
      <c r="F1204" s="24">
        <v>3</v>
      </c>
      <c r="G1204" s="24">
        <v>1</v>
      </c>
      <c r="H1204" s="24">
        <v>16</v>
      </c>
      <c r="I1204" s="24">
        <v>3</v>
      </c>
      <c r="J1204" s="26">
        <v>4266.7</v>
      </c>
    </row>
    <row r="1205" spans="1:10">
      <c r="A1205" s="24">
        <v>7792</v>
      </c>
      <c r="B1205" s="24">
        <v>625</v>
      </c>
      <c r="C1205" s="25" t="s">
        <v>457</v>
      </c>
      <c r="D1205" s="25" t="s">
        <v>459</v>
      </c>
      <c r="E1205" s="24">
        <v>1</v>
      </c>
      <c r="F1205" s="24">
        <v>3</v>
      </c>
      <c r="G1205" s="24">
        <v>3</v>
      </c>
      <c r="H1205" s="24">
        <v>16</v>
      </c>
      <c r="I1205" s="24">
        <v>3</v>
      </c>
      <c r="J1205" s="26">
        <v>4740.4799999999996</v>
      </c>
    </row>
    <row r="1206" spans="1:10">
      <c r="A1206" s="24">
        <v>7792</v>
      </c>
      <c r="B1206" s="24">
        <v>625</v>
      </c>
      <c r="C1206" s="25" t="s">
        <v>457</v>
      </c>
      <c r="D1206" s="25" t="s">
        <v>459</v>
      </c>
      <c r="E1206" s="24">
        <v>1</v>
      </c>
      <c r="F1206" s="24">
        <v>5</v>
      </c>
      <c r="G1206" s="24">
        <v>1</v>
      </c>
      <c r="H1206" s="24">
        <v>16</v>
      </c>
      <c r="I1206" s="24">
        <v>3</v>
      </c>
      <c r="J1206" s="26">
        <v>49851.360000000001</v>
      </c>
    </row>
    <row r="1207" spans="1:10">
      <c r="A1207" s="24">
        <v>7792</v>
      </c>
      <c r="B1207" s="24">
        <v>625</v>
      </c>
      <c r="C1207" s="25" t="s">
        <v>457</v>
      </c>
      <c r="D1207" s="25" t="s">
        <v>459</v>
      </c>
      <c r="E1207" s="24">
        <v>1</v>
      </c>
      <c r="F1207" s="24">
        <v>6</v>
      </c>
      <c r="G1207" s="24">
        <v>0</v>
      </c>
      <c r="H1207" s="24">
        <v>16</v>
      </c>
      <c r="I1207" s="24">
        <v>3</v>
      </c>
      <c r="J1207" s="26">
        <v>1110.25</v>
      </c>
    </row>
    <row r="1208" spans="1:10">
      <c r="A1208" s="24">
        <v>7792</v>
      </c>
      <c r="B1208" s="24">
        <v>625</v>
      </c>
      <c r="C1208" s="25" t="s">
        <v>457</v>
      </c>
      <c r="D1208" s="25" t="s">
        <v>459</v>
      </c>
      <c r="E1208" s="24">
        <v>1</v>
      </c>
      <c r="F1208" s="24">
        <v>7</v>
      </c>
      <c r="G1208" s="24">
        <v>0</v>
      </c>
      <c r="H1208" s="24">
        <v>16</v>
      </c>
      <c r="I1208" s="24">
        <v>3</v>
      </c>
      <c r="J1208" s="26">
        <v>25693.55</v>
      </c>
    </row>
    <row r="1209" spans="1:10">
      <c r="A1209" s="24">
        <v>7792</v>
      </c>
      <c r="B1209" s="24">
        <v>625</v>
      </c>
      <c r="C1209" s="25" t="s">
        <v>457</v>
      </c>
      <c r="D1209" s="25" t="s">
        <v>459</v>
      </c>
      <c r="E1209" s="24">
        <v>1</v>
      </c>
      <c r="F1209" s="24">
        <v>8</v>
      </c>
      <c r="G1209" s="24">
        <v>1</v>
      </c>
      <c r="H1209" s="24">
        <v>16</v>
      </c>
      <c r="I1209" s="24">
        <v>3</v>
      </c>
      <c r="J1209" s="26">
        <v>172378.27</v>
      </c>
    </row>
    <row r="1210" spans="1:10">
      <c r="A1210" s="24">
        <v>7792</v>
      </c>
      <c r="B1210" s="24">
        <v>625</v>
      </c>
      <c r="C1210" s="25" t="s">
        <v>457</v>
      </c>
      <c r="D1210" s="25" t="s">
        <v>459</v>
      </c>
      <c r="E1210" s="24">
        <v>1</v>
      </c>
      <c r="F1210" s="24">
        <v>8</v>
      </c>
      <c r="G1210" s="24">
        <v>2</v>
      </c>
      <c r="H1210" s="24">
        <v>16</v>
      </c>
      <c r="I1210" s="24">
        <v>3</v>
      </c>
      <c r="J1210" s="26">
        <v>31513.11</v>
      </c>
    </row>
    <row r="1211" spans="1:10">
      <c r="A1211" s="24">
        <v>7792</v>
      </c>
      <c r="B1211" s="24">
        <v>625</v>
      </c>
      <c r="C1211" s="25" t="s">
        <v>457</v>
      </c>
      <c r="D1211" s="25" t="s">
        <v>459</v>
      </c>
      <c r="E1211" s="24">
        <v>1</v>
      </c>
      <c r="F1211" s="24">
        <v>8</v>
      </c>
      <c r="G1211" s="24">
        <v>3</v>
      </c>
      <c r="H1211" s="24">
        <v>16</v>
      </c>
      <c r="I1211" s="24">
        <v>3</v>
      </c>
      <c r="J1211" s="26">
        <v>185.56</v>
      </c>
    </row>
    <row r="1212" spans="1:10">
      <c r="A1212" s="24">
        <v>7792</v>
      </c>
      <c r="B1212" s="24">
        <v>625</v>
      </c>
      <c r="C1212" s="25" t="s">
        <v>457</v>
      </c>
      <c r="D1212" s="25" t="s">
        <v>459</v>
      </c>
      <c r="E1212" s="24">
        <v>1</v>
      </c>
      <c r="F1212" s="24">
        <v>8</v>
      </c>
      <c r="G1212" s="24">
        <v>5</v>
      </c>
      <c r="H1212" s="24">
        <v>16</v>
      </c>
      <c r="I1212" s="24">
        <v>3</v>
      </c>
      <c r="J1212" s="26">
        <v>327235.51</v>
      </c>
    </row>
    <row r="1213" spans="1:10">
      <c r="A1213" s="24">
        <v>24509</v>
      </c>
      <c r="B1213" s="24">
        <v>1036</v>
      </c>
      <c r="C1213" s="25" t="s">
        <v>458</v>
      </c>
      <c r="D1213" s="25" t="s">
        <v>459</v>
      </c>
      <c r="E1213" s="24">
        <v>1</v>
      </c>
      <c r="F1213" s="24">
        <v>1</v>
      </c>
      <c r="G1213" s="24">
        <v>1</v>
      </c>
      <c r="H1213" s="24">
        <v>16</v>
      </c>
      <c r="I1213" s="24">
        <v>3</v>
      </c>
      <c r="J1213" s="26">
        <v>864464.11</v>
      </c>
    </row>
    <row r="1214" spans="1:10">
      <c r="A1214" s="24">
        <v>24509</v>
      </c>
      <c r="B1214" s="24">
        <v>1036</v>
      </c>
      <c r="C1214" s="25" t="s">
        <v>458</v>
      </c>
      <c r="D1214" s="25" t="s">
        <v>459</v>
      </c>
      <c r="E1214" s="24">
        <v>1</v>
      </c>
      <c r="F1214" s="24">
        <v>1</v>
      </c>
      <c r="G1214" s="24">
        <v>3</v>
      </c>
      <c r="H1214" s="24">
        <v>16</v>
      </c>
      <c r="I1214" s="24">
        <v>3</v>
      </c>
      <c r="J1214" s="26">
        <v>980661.36</v>
      </c>
    </row>
    <row r="1215" spans="1:10">
      <c r="A1215" s="24">
        <v>24509</v>
      </c>
      <c r="B1215" s="24">
        <v>1036</v>
      </c>
      <c r="C1215" s="25" t="s">
        <v>458</v>
      </c>
      <c r="D1215" s="25" t="s">
        <v>459</v>
      </c>
      <c r="E1215" s="24">
        <v>1</v>
      </c>
      <c r="F1215" s="24">
        <v>2</v>
      </c>
      <c r="G1215" s="24">
        <v>1</v>
      </c>
      <c r="H1215" s="24">
        <v>16</v>
      </c>
      <c r="I1215" s="24">
        <v>3</v>
      </c>
      <c r="J1215" s="26">
        <v>109884.19</v>
      </c>
    </row>
    <row r="1216" spans="1:10">
      <c r="A1216" s="24">
        <v>24509</v>
      </c>
      <c r="B1216" s="24">
        <v>1036</v>
      </c>
      <c r="C1216" s="25" t="s">
        <v>458</v>
      </c>
      <c r="D1216" s="25" t="s">
        <v>459</v>
      </c>
      <c r="E1216" s="24">
        <v>1</v>
      </c>
      <c r="F1216" s="24">
        <v>2</v>
      </c>
      <c r="G1216" s="24">
        <v>2</v>
      </c>
      <c r="H1216" s="24">
        <v>16</v>
      </c>
      <c r="I1216" s="24">
        <v>3</v>
      </c>
      <c r="J1216" s="26">
        <v>46243.56</v>
      </c>
    </row>
    <row r="1217" spans="1:10">
      <c r="A1217" s="24">
        <v>24509</v>
      </c>
      <c r="B1217" s="24">
        <v>1036</v>
      </c>
      <c r="C1217" s="25" t="s">
        <v>458</v>
      </c>
      <c r="D1217" s="25" t="s">
        <v>459</v>
      </c>
      <c r="E1217" s="24">
        <v>1</v>
      </c>
      <c r="F1217" s="24">
        <v>6</v>
      </c>
      <c r="G1217" s="24">
        <v>0</v>
      </c>
      <c r="H1217" s="24">
        <v>16</v>
      </c>
      <c r="I1217" s="24">
        <v>3</v>
      </c>
      <c r="J1217" s="26">
        <v>3211.37</v>
      </c>
    </row>
    <row r="1218" spans="1:10">
      <c r="A1218" s="24">
        <v>24509</v>
      </c>
      <c r="B1218" s="24">
        <v>1036</v>
      </c>
      <c r="C1218" s="25" t="s">
        <v>458</v>
      </c>
      <c r="D1218" s="25" t="s">
        <v>459</v>
      </c>
      <c r="E1218" s="24">
        <v>1</v>
      </c>
      <c r="F1218" s="24">
        <v>7</v>
      </c>
      <c r="G1218" s="24">
        <v>0</v>
      </c>
      <c r="H1218" s="24">
        <v>16</v>
      </c>
      <c r="I1218" s="24">
        <v>3</v>
      </c>
      <c r="J1218" s="26">
        <v>130184.5</v>
      </c>
    </row>
    <row r="1219" spans="1:10">
      <c r="A1219" s="24">
        <v>24509</v>
      </c>
      <c r="B1219" s="24">
        <v>1036</v>
      </c>
      <c r="C1219" s="25" t="s">
        <v>458</v>
      </c>
      <c r="D1219" s="25" t="s">
        <v>459</v>
      </c>
      <c r="E1219" s="24">
        <v>1</v>
      </c>
      <c r="F1219" s="24">
        <v>8</v>
      </c>
      <c r="G1219" s="24">
        <v>1</v>
      </c>
      <c r="H1219" s="24">
        <v>16</v>
      </c>
      <c r="I1219" s="24">
        <v>3</v>
      </c>
      <c r="J1219" s="26">
        <v>980148.47</v>
      </c>
    </row>
    <row r="1220" spans="1:10">
      <c r="A1220" s="24">
        <v>24509</v>
      </c>
      <c r="B1220" s="24">
        <v>1036</v>
      </c>
      <c r="C1220" s="25" t="s">
        <v>458</v>
      </c>
      <c r="D1220" s="25" t="s">
        <v>459</v>
      </c>
      <c r="E1220" s="24">
        <v>1</v>
      </c>
      <c r="F1220" s="24">
        <v>8</v>
      </c>
      <c r="G1220" s="24">
        <v>2</v>
      </c>
      <c r="H1220" s="24">
        <v>16</v>
      </c>
      <c r="I1220" s="24">
        <v>3</v>
      </c>
      <c r="J1220" s="26">
        <v>167452.66</v>
      </c>
    </row>
    <row r="1221" spans="1:10">
      <c r="A1221" s="24">
        <v>24513</v>
      </c>
      <c r="B1221" s="24">
        <v>625</v>
      </c>
      <c r="C1221" s="25" t="s">
        <v>457</v>
      </c>
      <c r="D1221" s="25" t="s">
        <v>459</v>
      </c>
      <c r="E1221" s="24">
        <v>1</v>
      </c>
      <c r="F1221" s="24">
        <v>1</v>
      </c>
      <c r="G1221" s="24">
        <v>1</v>
      </c>
      <c r="H1221" s="24">
        <v>16</v>
      </c>
      <c r="I1221" s="24">
        <v>3</v>
      </c>
      <c r="J1221" s="26">
        <v>87733.49</v>
      </c>
    </row>
    <row r="1222" spans="1:10">
      <c r="A1222" s="24">
        <v>24513</v>
      </c>
      <c r="B1222" s="24">
        <v>625</v>
      </c>
      <c r="C1222" s="25" t="s">
        <v>457</v>
      </c>
      <c r="D1222" s="25" t="s">
        <v>459</v>
      </c>
      <c r="E1222" s="24">
        <v>1</v>
      </c>
      <c r="F1222" s="24">
        <v>1</v>
      </c>
      <c r="G1222" s="24">
        <v>3</v>
      </c>
      <c r="H1222" s="24">
        <v>16</v>
      </c>
      <c r="I1222" s="24">
        <v>3</v>
      </c>
      <c r="J1222" s="26">
        <v>103060.15</v>
      </c>
    </row>
    <row r="1223" spans="1:10">
      <c r="A1223" s="24">
        <v>24513</v>
      </c>
      <c r="B1223" s="24">
        <v>625</v>
      </c>
      <c r="C1223" s="25" t="s">
        <v>457</v>
      </c>
      <c r="D1223" s="25" t="s">
        <v>459</v>
      </c>
      <c r="E1223" s="24">
        <v>1</v>
      </c>
      <c r="F1223" s="24">
        <v>1</v>
      </c>
      <c r="G1223" s="24">
        <v>6</v>
      </c>
      <c r="H1223" s="24">
        <v>16</v>
      </c>
      <c r="I1223" s="24">
        <v>3</v>
      </c>
      <c r="J1223" s="26">
        <v>195302.97</v>
      </c>
    </row>
    <row r="1224" spans="1:10">
      <c r="A1224" s="24">
        <v>24513</v>
      </c>
      <c r="B1224" s="24">
        <v>625</v>
      </c>
      <c r="C1224" s="25" t="s">
        <v>457</v>
      </c>
      <c r="D1224" s="25" t="s">
        <v>459</v>
      </c>
      <c r="E1224" s="24">
        <v>1</v>
      </c>
      <c r="F1224" s="24">
        <v>2</v>
      </c>
      <c r="G1224" s="24">
        <v>1</v>
      </c>
      <c r="H1224" s="24">
        <v>16</v>
      </c>
      <c r="I1224" s="24">
        <v>3</v>
      </c>
      <c r="J1224" s="26">
        <v>22506.43</v>
      </c>
    </row>
    <row r="1225" spans="1:10">
      <c r="A1225" s="24">
        <v>24513</v>
      </c>
      <c r="B1225" s="24">
        <v>625</v>
      </c>
      <c r="C1225" s="25" t="s">
        <v>457</v>
      </c>
      <c r="D1225" s="25" t="s">
        <v>459</v>
      </c>
      <c r="E1225" s="24">
        <v>1</v>
      </c>
      <c r="F1225" s="24">
        <v>2</v>
      </c>
      <c r="G1225" s="24">
        <v>2</v>
      </c>
      <c r="H1225" s="24">
        <v>16</v>
      </c>
      <c r="I1225" s="24">
        <v>3</v>
      </c>
      <c r="J1225" s="26">
        <v>13293.58</v>
      </c>
    </row>
    <row r="1226" spans="1:10">
      <c r="A1226" s="24">
        <v>24513</v>
      </c>
      <c r="B1226" s="24">
        <v>625</v>
      </c>
      <c r="C1226" s="25" t="s">
        <v>457</v>
      </c>
      <c r="D1226" s="25" t="s">
        <v>459</v>
      </c>
      <c r="E1226" s="24">
        <v>1</v>
      </c>
      <c r="F1226" s="24">
        <v>2</v>
      </c>
      <c r="G1226" s="24">
        <v>5</v>
      </c>
      <c r="H1226" s="24">
        <v>16</v>
      </c>
      <c r="I1226" s="24">
        <v>3</v>
      </c>
      <c r="J1226" s="26">
        <v>277256.78000000003</v>
      </c>
    </row>
    <row r="1227" spans="1:10">
      <c r="A1227" s="24">
        <v>24513</v>
      </c>
      <c r="B1227" s="24">
        <v>625</v>
      </c>
      <c r="C1227" s="25" t="s">
        <v>457</v>
      </c>
      <c r="D1227" s="25" t="s">
        <v>459</v>
      </c>
      <c r="E1227" s="24">
        <v>1</v>
      </c>
      <c r="F1227" s="24">
        <v>3</v>
      </c>
      <c r="G1227" s="24">
        <v>1</v>
      </c>
      <c r="H1227" s="24">
        <v>16</v>
      </c>
      <c r="I1227" s="24">
        <v>3</v>
      </c>
      <c r="J1227" s="26">
        <v>395015.91</v>
      </c>
    </row>
    <row r="1228" spans="1:10">
      <c r="A1228" s="24">
        <v>24513</v>
      </c>
      <c r="B1228" s="24">
        <v>625</v>
      </c>
      <c r="C1228" s="25" t="s">
        <v>457</v>
      </c>
      <c r="D1228" s="25" t="s">
        <v>459</v>
      </c>
      <c r="E1228" s="24">
        <v>1</v>
      </c>
      <c r="F1228" s="24">
        <v>5</v>
      </c>
      <c r="G1228" s="24">
        <v>1</v>
      </c>
      <c r="H1228" s="24">
        <v>16</v>
      </c>
      <c r="I1228" s="24">
        <v>3</v>
      </c>
      <c r="J1228" s="26">
        <v>87501.79</v>
      </c>
    </row>
    <row r="1229" spans="1:10">
      <c r="A1229" s="24">
        <v>24513</v>
      </c>
      <c r="B1229" s="24">
        <v>625</v>
      </c>
      <c r="C1229" s="25" t="s">
        <v>457</v>
      </c>
      <c r="D1229" s="25" t="s">
        <v>459</v>
      </c>
      <c r="E1229" s="24">
        <v>1</v>
      </c>
      <c r="F1229" s="24">
        <v>7</v>
      </c>
      <c r="G1229" s="24">
        <v>0</v>
      </c>
      <c r="H1229" s="24">
        <v>16</v>
      </c>
      <c r="I1229" s="24">
        <v>3</v>
      </c>
      <c r="J1229" s="26">
        <v>19405.55</v>
      </c>
    </row>
    <row r="1230" spans="1:10">
      <c r="A1230" s="24">
        <v>24513</v>
      </c>
      <c r="B1230" s="24">
        <v>625</v>
      </c>
      <c r="C1230" s="25" t="s">
        <v>457</v>
      </c>
      <c r="D1230" s="25" t="s">
        <v>459</v>
      </c>
      <c r="E1230" s="24">
        <v>1</v>
      </c>
      <c r="F1230" s="24">
        <v>8</v>
      </c>
      <c r="G1230" s="24">
        <v>1</v>
      </c>
      <c r="H1230" s="24">
        <v>16</v>
      </c>
      <c r="I1230" s="24">
        <v>3</v>
      </c>
      <c r="J1230" s="26">
        <v>132778.23000000001</v>
      </c>
    </row>
    <row r="1231" spans="1:10">
      <c r="A1231" s="24">
        <v>24513</v>
      </c>
      <c r="B1231" s="24">
        <v>625</v>
      </c>
      <c r="C1231" s="25" t="s">
        <v>457</v>
      </c>
      <c r="D1231" s="25" t="s">
        <v>459</v>
      </c>
      <c r="E1231" s="24">
        <v>1</v>
      </c>
      <c r="F1231" s="24">
        <v>8</v>
      </c>
      <c r="G1231" s="24">
        <v>2</v>
      </c>
      <c r="H1231" s="24">
        <v>16</v>
      </c>
      <c r="I1231" s="24">
        <v>3</v>
      </c>
      <c r="J1231" s="26">
        <v>22550.22</v>
      </c>
    </row>
    <row r="1232" spans="1:10">
      <c r="A1232" s="24">
        <v>24513</v>
      </c>
      <c r="B1232" s="24">
        <v>625</v>
      </c>
      <c r="C1232" s="25" t="s">
        <v>457</v>
      </c>
      <c r="D1232" s="25" t="s">
        <v>459</v>
      </c>
      <c r="E1232" s="24">
        <v>1</v>
      </c>
      <c r="F1232" s="24">
        <v>8</v>
      </c>
      <c r="G1232" s="24">
        <v>5</v>
      </c>
      <c r="H1232" s="24">
        <v>16</v>
      </c>
      <c r="I1232" s="24">
        <v>3</v>
      </c>
      <c r="J1232" s="26">
        <v>294589.73</v>
      </c>
    </row>
    <row r="1233" spans="1:10">
      <c r="A1233" s="24">
        <v>24514</v>
      </c>
      <c r="B1233" s="24">
        <v>625</v>
      </c>
      <c r="C1233" s="25" t="s">
        <v>457</v>
      </c>
      <c r="D1233" s="25" t="s">
        <v>459</v>
      </c>
      <c r="E1233" s="24">
        <v>1</v>
      </c>
      <c r="F1233" s="24">
        <v>8</v>
      </c>
      <c r="G1233" s="24">
        <v>3</v>
      </c>
      <c r="H1233" s="24">
        <v>16</v>
      </c>
      <c r="I1233" s="24">
        <v>3</v>
      </c>
      <c r="J1233" s="26">
        <v>1633.2</v>
      </c>
    </row>
    <row r="1234" spans="1:10">
      <c r="A1234" s="24">
        <v>24514</v>
      </c>
      <c r="B1234" s="24">
        <v>625</v>
      </c>
      <c r="C1234" s="25" t="s">
        <v>457</v>
      </c>
      <c r="D1234" s="25" t="s">
        <v>459</v>
      </c>
      <c r="E1234" s="24">
        <v>1</v>
      </c>
      <c r="F1234" s="24">
        <v>8</v>
      </c>
      <c r="G1234" s="24">
        <v>5</v>
      </c>
      <c r="H1234" s="24">
        <v>16</v>
      </c>
      <c r="I1234" s="24">
        <v>3</v>
      </c>
      <c r="J1234" s="26">
        <v>402.26</v>
      </c>
    </row>
    <row r="1235" spans="1:10">
      <c r="A1235" s="24">
        <v>48266</v>
      </c>
      <c r="B1235" s="24">
        <v>1036</v>
      </c>
      <c r="C1235" s="25" t="s">
        <v>458</v>
      </c>
      <c r="D1235" s="25" t="s">
        <v>459</v>
      </c>
      <c r="E1235" s="24">
        <v>1</v>
      </c>
      <c r="F1235" s="24">
        <v>1</v>
      </c>
      <c r="G1235" s="24">
        <v>1</v>
      </c>
      <c r="H1235" s="24">
        <v>16</v>
      </c>
      <c r="I1235" s="24">
        <v>3</v>
      </c>
      <c r="J1235" s="26">
        <v>479135.22</v>
      </c>
    </row>
    <row r="1236" spans="1:10">
      <c r="A1236" s="24">
        <v>48266</v>
      </c>
      <c r="B1236" s="24">
        <v>1036</v>
      </c>
      <c r="C1236" s="25" t="s">
        <v>458</v>
      </c>
      <c r="D1236" s="25" t="s">
        <v>459</v>
      </c>
      <c r="E1236" s="24">
        <v>1</v>
      </c>
      <c r="F1236" s="24">
        <v>1</v>
      </c>
      <c r="G1236" s="24">
        <v>3</v>
      </c>
      <c r="H1236" s="24">
        <v>16</v>
      </c>
      <c r="I1236" s="24">
        <v>3</v>
      </c>
      <c r="J1236" s="26">
        <v>479238.83</v>
      </c>
    </row>
    <row r="1237" spans="1:10">
      <c r="A1237" s="24">
        <v>48266</v>
      </c>
      <c r="B1237" s="24">
        <v>1036</v>
      </c>
      <c r="C1237" s="25" t="s">
        <v>458</v>
      </c>
      <c r="D1237" s="25" t="s">
        <v>459</v>
      </c>
      <c r="E1237" s="24">
        <v>1</v>
      </c>
      <c r="F1237" s="24">
        <v>2</v>
      </c>
      <c r="G1237" s="24">
        <v>1</v>
      </c>
      <c r="H1237" s="24">
        <v>16</v>
      </c>
      <c r="I1237" s="24">
        <v>3</v>
      </c>
      <c r="J1237" s="26">
        <v>117587.14</v>
      </c>
    </row>
    <row r="1238" spans="1:10">
      <c r="A1238" s="24">
        <v>48266</v>
      </c>
      <c r="B1238" s="24">
        <v>1036</v>
      </c>
      <c r="C1238" s="25" t="s">
        <v>458</v>
      </c>
      <c r="D1238" s="25" t="s">
        <v>459</v>
      </c>
      <c r="E1238" s="24">
        <v>1</v>
      </c>
      <c r="F1238" s="24">
        <v>6</v>
      </c>
      <c r="G1238" s="24">
        <v>0</v>
      </c>
      <c r="H1238" s="24">
        <v>16</v>
      </c>
      <c r="I1238" s="24">
        <v>3</v>
      </c>
      <c r="J1238" s="26">
        <v>3265.32</v>
      </c>
    </row>
    <row r="1239" spans="1:10">
      <c r="A1239" s="24">
        <v>48266</v>
      </c>
      <c r="B1239" s="24">
        <v>1036</v>
      </c>
      <c r="C1239" s="25" t="s">
        <v>458</v>
      </c>
      <c r="D1239" s="25" t="s">
        <v>459</v>
      </c>
      <c r="E1239" s="24">
        <v>1</v>
      </c>
      <c r="F1239" s="24">
        <v>7</v>
      </c>
      <c r="G1239" s="24">
        <v>0</v>
      </c>
      <c r="H1239" s="24">
        <v>16</v>
      </c>
      <c r="I1239" s="24">
        <v>3</v>
      </c>
      <c r="J1239" s="26">
        <v>117027.33</v>
      </c>
    </row>
    <row r="1240" spans="1:10">
      <c r="A1240" s="24">
        <v>48266</v>
      </c>
      <c r="B1240" s="24">
        <v>1036</v>
      </c>
      <c r="C1240" s="25" t="s">
        <v>458</v>
      </c>
      <c r="D1240" s="25" t="s">
        <v>459</v>
      </c>
      <c r="E1240" s="24">
        <v>1</v>
      </c>
      <c r="F1240" s="24">
        <v>8</v>
      </c>
      <c r="G1240" s="24">
        <v>1</v>
      </c>
      <c r="H1240" s="24">
        <v>16</v>
      </c>
      <c r="I1240" s="24">
        <v>3</v>
      </c>
      <c r="J1240" s="26">
        <v>859473.36</v>
      </c>
    </row>
    <row r="1241" spans="1:10">
      <c r="A1241" s="24">
        <v>48266</v>
      </c>
      <c r="B1241" s="24">
        <v>1036</v>
      </c>
      <c r="C1241" s="25" t="s">
        <v>458</v>
      </c>
      <c r="D1241" s="25" t="s">
        <v>459</v>
      </c>
      <c r="E1241" s="24">
        <v>1</v>
      </c>
      <c r="F1241" s="24">
        <v>8</v>
      </c>
      <c r="G1241" s="24">
        <v>2</v>
      </c>
      <c r="H1241" s="24">
        <v>16</v>
      </c>
      <c r="I1241" s="24">
        <v>3</v>
      </c>
      <c r="J1241" s="26">
        <v>176119.8</v>
      </c>
    </row>
    <row r="1242" spans="1:10">
      <c r="A1242" s="24">
        <v>52113</v>
      </c>
      <c r="B1242" s="24">
        <v>625</v>
      </c>
      <c r="C1242" s="25" t="s">
        <v>457</v>
      </c>
      <c r="D1242" s="25" t="s">
        <v>459</v>
      </c>
      <c r="E1242" s="24">
        <v>1</v>
      </c>
      <c r="F1242" s="24">
        <v>1</v>
      </c>
      <c r="G1242" s="24">
        <v>1</v>
      </c>
      <c r="H1242" s="24">
        <v>16</v>
      </c>
      <c r="I1242" s="24">
        <v>3</v>
      </c>
      <c r="J1242" s="26">
        <v>82859.66</v>
      </c>
    </row>
    <row r="1243" spans="1:10">
      <c r="A1243" s="24">
        <v>52113</v>
      </c>
      <c r="B1243" s="24">
        <v>625</v>
      </c>
      <c r="C1243" s="25" t="s">
        <v>457</v>
      </c>
      <c r="D1243" s="25" t="s">
        <v>459</v>
      </c>
      <c r="E1243" s="24">
        <v>1</v>
      </c>
      <c r="F1243" s="24">
        <v>1</v>
      </c>
      <c r="G1243" s="24">
        <v>3</v>
      </c>
      <c r="H1243" s="24">
        <v>16</v>
      </c>
      <c r="I1243" s="24">
        <v>3</v>
      </c>
      <c r="J1243" s="26">
        <v>93774.63</v>
      </c>
    </row>
    <row r="1244" spans="1:10">
      <c r="A1244" s="24">
        <v>52113</v>
      </c>
      <c r="B1244" s="24">
        <v>625</v>
      </c>
      <c r="C1244" s="25" t="s">
        <v>457</v>
      </c>
      <c r="D1244" s="25" t="s">
        <v>459</v>
      </c>
      <c r="E1244" s="24">
        <v>1</v>
      </c>
      <c r="F1244" s="24">
        <v>1</v>
      </c>
      <c r="G1244" s="24">
        <v>6</v>
      </c>
      <c r="H1244" s="24">
        <v>16</v>
      </c>
      <c r="I1244" s="24">
        <v>3</v>
      </c>
      <c r="J1244" s="26">
        <v>330859.21000000002</v>
      </c>
    </row>
    <row r="1245" spans="1:10">
      <c r="A1245" s="24">
        <v>52113</v>
      </c>
      <c r="B1245" s="24">
        <v>625</v>
      </c>
      <c r="C1245" s="25" t="s">
        <v>457</v>
      </c>
      <c r="D1245" s="25" t="s">
        <v>459</v>
      </c>
      <c r="E1245" s="24">
        <v>1</v>
      </c>
      <c r="F1245" s="24">
        <v>2</v>
      </c>
      <c r="G1245" s="24">
        <v>1</v>
      </c>
      <c r="H1245" s="24">
        <v>16</v>
      </c>
      <c r="I1245" s="24">
        <v>3</v>
      </c>
      <c r="J1245" s="26">
        <v>597953.74</v>
      </c>
    </row>
    <row r="1246" spans="1:10">
      <c r="A1246" s="24">
        <v>52113</v>
      </c>
      <c r="B1246" s="24">
        <v>625</v>
      </c>
      <c r="C1246" s="25" t="s">
        <v>457</v>
      </c>
      <c r="D1246" s="25" t="s">
        <v>459</v>
      </c>
      <c r="E1246" s="24">
        <v>1</v>
      </c>
      <c r="F1246" s="24">
        <v>2</v>
      </c>
      <c r="G1246" s="24">
        <v>2</v>
      </c>
      <c r="H1246" s="24">
        <v>16</v>
      </c>
      <c r="I1246" s="24">
        <v>3</v>
      </c>
      <c r="J1246" s="26">
        <v>13293.6</v>
      </c>
    </row>
    <row r="1247" spans="1:10">
      <c r="A1247" s="24">
        <v>52113</v>
      </c>
      <c r="B1247" s="24">
        <v>625</v>
      </c>
      <c r="C1247" s="25" t="s">
        <v>457</v>
      </c>
      <c r="D1247" s="25" t="s">
        <v>459</v>
      </c>
      <c r="E1247" s="24">
        <v>1</v>
      </c>
      <c r="F1247" s="24">
        <v>2</v>
      </c>
      <c r="G1247" s="24">
        <v>5</v>
      </c>
      <c r="H1247" s="24">
        <v>16</v>
      </c>
      <c r="I1247" s="24">
        <v>3</v>
      </c>
      <c r="J1247" s="26">
        <v>252253.6</v>
      </c>
    </row>
    <row r="1248" spans="1:10">
      <c r="A1248" s="24">
        <v>52113</v>
      </c>
      <c r="B1248" s="24">
        <v>625</v>
      </c>
      <c r="C1248" s="25" t="s">
        <v>457</v>
      </c>
      <c r="D1248" s="25" t="s">
        <v>459</v>
      </c>
      <c r="E1248" s="24">
        <v>1</v>
      </c>
      <c r="F1248" s="24">
        <v>3</v>
      </c>
      <c r="G1248" s="24">
        <v>1</v>
      </c>
      <c r="H1248" s="24">
        <v>16</v>
      </c>
      <c r="I1248" s="24">
        <v>3</v>
      </c>
      <c r="J1248" s="26">
        <v>8314.66</v>
      </c>
    </row>
    <row r="1249" spans="1:10">
      <c r="A1249" s="24">
        <v>52113</v>
      </c>
      <c r="B1249" s="24">
        <v>625</v>
      </c>
      <c r="C1249" s="25" t="s">
        <v>457</v>
      </c>
      <c r="D1249" s="25" t="s">
        <v>459</v>
      </c>
      <c r="E1249" s="24">
        <v>1</v>
      </c>
      <c r="F1249" s="24">
        <v>5</v>
      </c>
      <c r="G1249" s="24">
        <v>1</v>
      </c>
      <c r="H1249" s="24">
        <v>16</v>
      </c>
      <c r="I1249" s="24">
        <v>3</v>
      </c>
      <c r="J1249" s="26">
        <v>52890.18</v>
      </c>
    </row>
    <row r="1250" spans="1:10">
      <c r="A1250" s="24">
        <v>52113</v>
      </c>
      <c r="B1250" s="24">
        <v>625</v>
      </c>
      <c r="C1250" s="25" t="s">
        <v>457</v>
      </c>
      <c r="D1250" s="25" t="s">
        <v>459</v>
      </c>
      <c r="E1250" s="24">
        <v>1</v>
      </c>
      <c r="F1250" s="24">
        <v>6</v>
      </c>
      <c r="G1250" s="24">
        <v>0</v>
      </c>
      <c r="H1250" s="24">
        <v>16</v>
      </c>
      <c r="I1250" s="24">
        <v>3</v>
      </c>
      <c r="J1250" s="26">
        <v>207.05</v>
      </c>
    </row>
    <row r="1251" spans="1:10">
      <c r="A1251" s="24">
        <v>52113</v>
      </c>
      <c r="B1251" s="24">
        <v>625</v>
      </c>
      <c r="C1251" s="25" t="s">
        <v>457</v>
      </c>
      <c r="D1251" s="25" t="s">
        <v>459</v>
      </c>
      <c r="E1251" s="24">
        <v>1</v>
      </c>
      <c r="F1251" s="24">
        <v>7</v>
      </c>
      <c r="G1251" s="24">
        <v>0</v>
      </c>
      <c r="H1251" s="24">
        <v>16</v>
      </c>
      <c r="I1251" s="24">
        <v>3</v>
      </c>
      <c r="J1251" s="26">
        <v>26085.13</v>
      </c>
    </row>
    <row r="1252" spans="1:10">
      <c r="A1252" s="24">
        <v>52113</v>
      </c>
      <c r="B1252" s="24">
        <v>625</v>
      </c>
      <c r="C1252" s="25" t="s">
        <v>457</v>
      </c>
      <c r="D1252" s="25" t="s">
        <v>459</v>
      </c>
      <c r="E1252" s="24">
        <v>1</v>
      </c>
      <c r="F1252" s="24">
        <v>8</v>
      </c>
      <c r="G1252" s="24">
        <v>1</v>
      </c>
      <c r="H1252" s="24">
        <v>16</v>
      </c>
      <c r="I1252" s="24">
        <v>3</v>
      </c>
      <c r="J1252" s="26">
        <v>204984.2</v>
      </c>
    </row>
    <row r="1253" spans="1:10">
      <c r="A1253" s="24">
        <v>52113</v>
      </c>
      <c r="B1253" s="24">
        <v>625</v>
      </c>
      <c r="C1253" s="25" t="s">
        <v>457</v>
      </c>
      <c r="D1253" s="25" t="s">
        <v>459</v>
      </c>
      <c r="E1253" s="24">
        <v>1</v>
      </c>
      <c r="F1253" s="24">
        <v>8</v>
      </c>
      <c r="G1253" s="24">
        <v>2</v>
      </c>
      <c r="H1253" s="24">
        <v>16</v>
      </c>
      <c r="I1253" s="24">
        <v>3</v>
      </c>
      <c r="J1253" s="26">
        <v>35965.370000000003</v>
      </c>
    </row>
    <row r="1254" spans="1:10">
      <c r="A1254" s="24">
        <v>52113</v>
      </c>
      <c r="B1254" s="24">
        <v>625</v>
      </c>
      <c r="C1254" s="25" t="s">
        <v>457</v>
      </c>
      <c r="D1254" s="25" t="s">
        <v>459</v>
      </c>
      <c r="E1254" s="24">
        <v>1</v>
      </c>
      <c r="F1254" s="24">
        <v>8</v>
      </c>
      <c r="G1254" s="24">
        <v>5</v>
      </c>
      <c r="H1254" s="24">
        <v>16</v>
      </c>
      <c r="I1254" s="24">
        <v>3</v>
      </c>
      <c r="J1254" s="26">
        <v>457062.05</v>
      </c>
    </row>
    <row r="1255" spans="1:10">
      <c r="A1255" s="24">
        <v>54608</v>
      </c>
      <c r="B1255" s="24">
        <v>1036</v>
      </c>
      <c r="C1255" s="25" t="s">
        <v>458</v>
      </c>
      <c r="D1255" s="25" t="s">
        <v>459</v>
      </c>
      <c r="E1255" s="24">
        <v>1</v>
      </c>
      <c r="F1255" s="24">
        <v>6</v>
      </c>
      <c r="G1255" s="24">
        <v>0</v>
      </c>
      <c r="H1255" s="24">
        <v>16</v>
      </c>
      <c r="I1255" s="24">
        <v>3</v>
      </c>
      <c r="J1255" s="26">
        <v>30462.27</v>
      </c>
    </row>
    <row r="1256" spans="1:10">
      <c r="A1256" s="24">
        <v>73685</v>
      </c>
      <c r="B1256" s="24">
        <v>1036</v>
      </c>
      <c r="C1256" s="25" t="s">
        <v>458</v>
      </c>
      <c r="D1256" s="25" t="s">
        <v>459</v>
      </c>
      <c r="E1256" s="24">
        <v>1</v>
      </c>
      <c r="F1256" s="24">
        <v>1</v>
      </c>
      <c r="G1256" s="24">
        <v>1</v>
      </c>
      <c r="H1256" s="24">
        <v>16</v>
      </c>
      <c r="I1256" s="24">
        <v>3</v>
      </c>
      <c r="J1256" s="26">
        <v>465598</v>
      </c>
    </row>
    <row r="1257" spans="1:10">
      <c r="A1257" s="24">
        <v>73685</v>
      </c>
      <c r="B1257" s="24">
        <v>1036</v>
      </c>
      <c r="C1257" s="25" t="s">
        <v>458</v>
      </c>
      <c r="D1257" s="25" t="s">
        <v>459</v>
      </c>
      <c r="E1257" s="24">
        <v>1</v>
      </c>
      <c r="F1257" s="24">
        <v>1</v>
      </c>
      <c r="G1257" s="24">
        <v>3</v>
      </c>
      <c r="H1257" s="24">
        <v>16</v>
      </c>
      <c r="I1257" s="24">
        <v>3</v>
      </c>
      <c r="J1257" s="26">
        <v>465596.83</v>
      </c>
    </row>
    <row r="1258" spans="1:10">
      <c r="A1258" s="24">
        <v>73685</v>
      </c>
      <c r="B1258" s="24">
        <v>1036</v>
      </c>
      <c r="C1258" s="25" t="s">
        <v>458</v>
      </c>
      <c r="D1258" s="25" t="s">
        <v>459</v>
      </c>
      <c r="E1258" s="24">
        <v>1</v>
      </c>
      <c r="F1258" s="24">
        <v>2</v>
      </c>
      <c r="G1258" s="24">
        <v>1</v>
      </c>
      <c r="H1258" s="24">
        <v>16</v>
      </c>
      <c r="I1258" s="24">
        <v>3</v>
      </c>
      <c r="J1258" s="26">
        <v>101375.87</v>
      </c>
    </row>
    <row r="1259" spans="1:10">
      <c r="A1259" s="24">
        <v>73685</v>
      </c>
      <c r="B1259" s="24">
        <v>1036</v>
      </c>
      <c r="C1259" s="25" t="s">
        <v>458</v>
      </c>
      <c r="D1259" s="25" t="s">
        <v>459</v>
      </c>
      <c r="E1259" s="24">
        <v>1</v>
      </c>
      <c r="F1259" s="24">
        <v>2</v>
      </c>
      <c r="G1259" s="24">
        <v>2</v>
      </c>
      <c r="H1259" s="24">
        <v>16</v>
      </c>
      <c r="I1259" s="24">
        <v>3</v>
      </c>
      <c r="J1259" s="26">
        <v>25247</v>
      </c>
    </row>
    <row r="1260" spans="1:10">
      <c r="A1260" s="24">
        <v>73685</v>
      </c>
      <c r="B1260" s="24">
        <v>1036</v>
      </c>
      <c r="C1260" s="25" t="s">
        <v>458</v>
      </c>
      <c r="D1260" s="25" t="s">
        <v>459</v>
      </c>
      <c r="E1260" s="24">
        <v>1</v>
      </c>
      <c r="F1260" s="24">
        <v>3</v>
      </c>
      <c r="G1260" s="24">
        <v>1</v>
      </c>
      <c r="H1260" s="24">
        <v>16</v>
      </c>
      <c r="I1260" s="24">
        <v>3</v>
      </c>
      <c r="J1260" s="26">
        <v>39648.699999999997</v>
      </c>
    </row>
    <row r="1261" spans="1:10">
      <c r="A1261" s="24">
        <v>73685</v>
      </c>
      <c r="B1261" s="24">
        <v>1036</v>
      </c>
      <c r="C1261" s="25" t="s">
        <v>458</v>
      </c>
      <c r="D1261" s="25" t="s">
        <v>459</v>
      </c>
      <c r="E1261" s="24">
        <v>1</v>
      </c>
      <c r="F1261" s="24">
        <v>5</v>
      </c>
      <c r="G1261" s="24">
        <v>9</v>
      </c>
      <c r="H1261" s="24">
        <v>16</v>
      </c>
      <c r="I1261" s="24">
        <v>3</v>
      </c>
      <c r="J1261" s="26">
        <v>1288</v>
      </c>
    </row>
    <row r="1262" spans="1:10">
      <c r="A1262" s="24">
        <v>73685</v>
      </c>
      <c r="B1262" s="24">
        <v>1036</v>
      </c>
      <c r="C1262" s="25" t="s">
        <v>458</v>
      </c>
      <c r="D1262" s="25" t="s">
        <v>459</v>
      </c>
      <c r="E1262" s="24">
        <v>1</v>
      </c>
      <c r="F1262" s="24">
        <v>7</v>
      </c>
      <c r="G1262" s="24">
        <v>0</v>
      </c>
      <c r="H1262" s="24">
        <v>16</v>
      </c>
      <c r="I1262" s="24">
        <v>3</v>
      </c>
      <c r="J1262" s="26">
        <v>129755.39</v>
      </c>
    </row>
    <row r="1263" spans="1:10">
      <c r="A1263" s="24">
        <v>73685</v>
      </c>
      <c r="B1263" s="24">
        <v>1036</v>
      </c>
      <c r="C1263" s="25" t="s">
        <v>458</v>
      </c>
      <c r="D1263" s="25" t="s">
        <v>459</v>
      </c>
      <c r="E1263" s="24">
        <v>1</v>
      </c>
      <c r="F1263" s="24">
        <v>8</v>
      </c>
      <c r="G1263" s="24">
        <v>1</v>
      </c>
      <c r="H1263" s="24">
        <v>16</v>
      </c>
      <c r="I1263" s="24">
        <v>3</v>
      </c>
      <c r="J1263" s="26">
        <v>522420.3</v>
      </c>
    </row>
    <row r="1264" spans="1:10">
      <c r="A1264" s="24">
        <v>73685</v>
      </c>
      <c r="B1264" s="24">
        <v>1036</v>
      </c>
      <c r="C1264" s="25" t="s">
        <v>458</v>
      </c>
      <c r="D1264" s="25" t="s">
        <v>459</v>
      </c>
      <c r="E1264" s="24">
        <v>1</v>
      </c>
      <c r="F1264" s="24">
        <v>8</v>
      </c>
      <c r="G1264" s="24">
        <v>2</v>
      </c>
      <c r="H1264" s="24">
        <v>16</v>
      </c>
      <c r="I1264" s="24">
        <v>3</v>
      </c>
      <c r="J1264" s="26">
        <v>174182.94</v>
      </c>
    </row>
    <row r="1265" spans="1:10">
      <c r="A1265" s="24">
        <v>80617</v>
      </c>
      <c r="B1265" s="24">
        <v>625</v>
      </c>
      <c r="C1265" s="25" t="s">
        <v>457</v>
      </c>
      <c r="D1265" s="25" t="s">
        <v>459</v>
      </c>
      <c r="E1265" s="24">
        <v>1</v>
      </c>
      <c r="F1265" s="24">
        <v>8</v>
      </c>
      <c r="G1265" s="24">
        <v>1</v>
      </c>
      <c r="H1265" s="24">
        <v>16</v>
      </c>
      <c r="I1265" s="24">
        <v>3</v>
      </c>
      <c r="J1265" s="26">
        <v>1103.5</v>
      </c>
    </row>
    <row r="1266" spans="1:10">
      <c r="A1266" s="24">
        <v>80617</v>
      </c>
      <c r="B1266" s="24">
        <v>625</v>
      </c>
      <c r="C1266" s="25" t="s">
        <v>457</v>
      </c>
      <c r="D1266" s="25" t="s">
        <v>459</v>
      </c>
      <c r="E1266" s="24">
        <v>1</v>
      </c>
      <c r="F1266" s="24">
        <v>8</v>
      </c>
      <c r="G1266" s="24">
        <v>2</v>
      </c>
      <c r="H1266" s="24">
        <v>16</v>
      </c>
      <c r="I1266" s="24">
        <v>3</v>
      </c>
      <c r="J1266" s="26">
        <v>28.59</v>
      </c>
    </row>
    <row r="1267" spans="1:10">
      <c r="A1267" s="24">
        <v>80617</v>
      </c>
      <c r="B1267" s="24">
        <v>625</v>
      </c>
      <c r="C1267" s="25" t="s">
        <v>457</v>
      </c>
      <c r="D1267" s="25" t="s">
        <v>459</v>
      </c>
      <c r="E1267" s="24">
        <v>1</v>
      </c>
      <c r="F1267" s="24">
        <v>8</v>
      </c>
      <c r="G1267" s="24">
        <v>5</v>
      </c>
      <c r="H1267" s="24">
        <v>16</v>
      </c>
      <c r="I1267" s="24">
        <v>3</v>
      </c>
      <c r="J1267" s="26">
        <v>1064.5899999999999</v>
      </c>
    </row>
    <row r="1268" spans="1:10">
      <c r="A1268" s="24">
        <v>80624</v>
      </c>
      <c r="B1268" s="24">
        <v>625</v>
      </c>
      <c r="C1268" s="25" t="s">
        <v>457</v>
      </c>
      <c r="D1268" s="25" t="s">
        <v>459</v>
      </c>
      <c r="E1268" s="24">
        <v>1</v>
      </c>
      <c r="F1268" s="24">
        <v>8</v>
      </c>
      <c r="G1268" s="24">
        <v>1</v>
      </c>
      <c r="H1268" s="24">
        <v>16</v>
      </c>
      <c r="I1268" s="24">
        <v>3</v>
      </c>
      <c r="J1268" s="26">
        <v>1577.12</v>
      </c>
    </row>
    <row r="1269" spans="1:10">
      <c r="A1269" s="24">
        <v>80624</v>
      </c>
      <c r="B1269" s="24">
        <v>625</v>
      </c>
      <c r="C1269" s="25" t="s">
        <v>457</v>
      </c>
      <c r="D1269" s="25" t="s">
        <v>459</v>
      </c>
      <c r="E1269" s="24">
        <v>1</v>
      </c>
      <c r="F1269" s="24">
        <v>8</v>
      </c>
      <c r="G1269" s="24">
        <v>2</v>
      </c>
      <c r="H1269" s="24">
        <v>16</v>
      </c>
      <c r="I1269" s="24">
        <v>3</v>
      </c>
      <c r="J1269" s="26">
        <v>119.49</v>
      </c>
    </row>
    <row r="1270" spans="1:10">
      <c r="A1270" s="24">
        <v>80624</v>
      </c>
      <c r="B1270" s="24">
        <v>625</v>
      </c>
      <c r="C1270" s="25" t="s">
        <v>457</v>
      </c>
      <c r="D1270" s="25" t="s">
        <v>459</v>
      </c>
      <c r="E1270" s="24">
        <v>1</v>
      </c>
      <c r="F1270" s="24">
        <v>8</v>
      </c>
      <c r="G1270" s="24">
        <v>5</v>
      </c>
      <c r="H1270" s="24">
        <v>16</v>
      </c>
      <c r="I1270" s="24">
        <v>3</v>
      </c>
      <c r="J1270" s="26">
        <v>2935.25</v>
      </c>
    </row>
    <row r="1271" spans="1:10">
      <c r="A1271" s="24">
        <v>82963</v>
      </c>
      <c r="B1271" s="24">
        <v>625</v>
      </c>
      <c r="C1271" s="25" t="s">
        <v>457</v>
      </c>
      <c r="D1271" s="25" t="s">
        <v>459</v>
      </c>
      <c r="E1271" s="24">
        <v>1</v>
      </c>
      <c r="F1271" s="24">
        <v>1</v>
      </c>
      <c r="G1271" s="24">
        <v>1</v>
      </c>
      <c r="H1271" s="24">
        <v>16</v>
      </c>
      <c r="I1271" s="24">
        <v>3</v>
      </c>
      <c r="J1271" s="26">
        <v>83631.47</v>
      </c>
    </row>
    <row r="1272" spans="1:10">
      <c r="A1272" s="24">
        <v>82963</v>
      </c>
      <c r="B1272" s="24">
        <v>625</v>
      </c>
      <c r="C1272" s="25" t="s">
        <v>457</v>
      </c>
      <c r="D1272" s="25" t="s">
        <v>459</v>
      </c>
      <c r="E1272" s="24">
        <v>1</v>
      </c>
      <c r="F1272" s="24">
        <v>1</v>
      </c>
      <c r="G1272" s="24">
        <v>3</v>
      </c>
      <c r="H1272" s="24">
        <v>16</v>
      </c>
      <c r="I1272" s="24">
        <v>3</v>
      </c>
      <c r="J1272" s="26">
        <v>93416.42</v>
      </c>
    </row>
    <row r="1273" spans="1:10">
      <c r="A1273" s="24">
        <v>82963</v>
      </c>
      <c r="B1273" s="24">
        <v>625</v>
      </c>
      <c r="C1273" s="25" t="s">
        <v>457</v>
      </c>
      <c r="D1273" s="25" t="s">
        <v>459</v>
      </c>
      <c r="E1273" s="24">
        <v>1</v>
      </c>
      <c r="F1273" s="24">
        <v>1</v>
      </c>
      <c r="G1273" s="24">
        <v>6</v>
      </c>
      <c r="H1273" s="24">
        <v>16</v>
      </c>
      <c r="I1273" s="24">
        <v>3</v>
      </c>
      <c r="J1273" s="26">
        <v>518822.32</v>
      </c>
    </row>
    <row r="1274" spans="1:10">
      <c r="A1274" s="24">
        <v>82963</v>
      </c>
      <c r="B1274" s="24">
        <v>625</v>
      </c>
      <c r="C1274" s="25" t="s">
        <v>457</v>
      </c>
      <c r="D1274" s="25" t="s">
        <v>459</v>
      </c>
      <c r="E1274" s="24">
        <v>1</v>
      </c>
      <c r="F1274" s="24">
        <v>2</v>
      </c>
      <c r="G1274" s="24">
        <v>1</v>
      </c>
      <c r="H1274" s="24">
        <v>16</v>
      </c>
      <c r="I1274" s="24">
        <v>3</v>
      </c>
      <c r="J1274" s="26">
        <v>29049.19</v>
      </c>
    </row>
    <row r="1275" spans="1:10">
      <c r="A1275" s="24">
        <v>82963</v>
      </c>
      <c r="B1275" s="24">
        <v>625</v>
      </c>
      <c r="C1275" s="25" t="s">
        <v>457</v>
      </c>
      <c r="D1275" s="25" t="s">
        <v>459</v>
      </c>
      <c r="E1275" s="24">
        <v>1</v>
      </c>
      <c r="F1275" s="24">
        <v>2</v>
      </c>
      <c r="G1275" s="24">
        <v>5</v>
      </c>
      <c r="H1275" s="24">
        <v>16</v>
      </c>
      <c r="I1275" s="24">
        <v>3</v>
      </c>
      <c r="J1275" s="26">
        <v>47415.65</v>
      </c>
    </row>
    <row r="1276" spans="1:10">
      <c r="A1276" s="24">
        <v>82963</v>
      </c>
      <c r="B1276" s="24">
        <v>625</v>
      </c>
      <c r="C1276" s="25" t="s">
        <v>457</v>
      </c>
      <c r="D1276" s="25" t="s">
        <v>459</v>
      </c>
      <c r="E1276" s="24">
        <v>1</v>
      </c>
      <c r="F1276" s="24">
        <v>3</v>
      </c>
      <c r="G1276" s="24">
        <v>3</v>
      </c>
      <c r="H1276" s="24">
        <v>16</v>
      </c>
      <c r="I1276" s="24">
        <v>3</v>
      </c>
      <c r="J1276" s="26">
        <v>1020574.61</v>
      </c>
    </row>
    <row r="1277" spans="1:10">
      <c r="A1277" s="24">
        <v>82963</v>
      </c>
      <c r="B1277" s="24">
        <v>625</v>
      </c>
      <c r="C1277" s="25" t="s">
        <v>457</v>
      </c>
      <c r="D1277" s="25" t="s">
        <v>459</v>
      </c>
      <c r="E1277" s="24">
        <v>1</v>
      </c>
      <c r="F1277" s="24">
        <v>5</v>
      </c>
      <c r="G1277" s="24">
        <v>1</v>
      </c>
      <c r="H1277" s="24">
        <v>16</v>
      </c>
      <c r="I1277" s="24">
        <v>3</v>
      </c>
      <c r="J1277" s="26">
        <v>69049.600000000006</v>
      </c>
    </row>
    <row r="1278" spans="1:10">
      <c r="A1278" s="24">
        <v>82963</v>
      </c>
      <c r="B1278" s="24">
        <v>625</v>
      </c>
      <c r="C1278" s="25" t="s">
        <v>457</v>
      </c>
      <c r="D1278" s="25" t="s">
        <v>459</v>
      </c>
      <c r="E1278" s="24">
        <v>1</v>
      </c>
      <c r="F1278" s="24">
        <v>7</v>
      </c>
      <c r="G1278" s="24">
        <v>0</v>
      </c>
      <c r="H1278" s="24">
        <v>16</v>
      </c>
      <c r="I1278" s="24">
        <v>3</v>
      </c>
      <c r="J1278" s="26">
        <v>16925.259999999998</v>
      </c>
    </row>
    <row r="1279" spans="1:10">
      <c r="A1279" s="24">
        <v>82963</v>
      </c>
      <c r="B1279" s="24">
        <v>625</v>
      </c>
      <c r="C1279" s="25" t="s">
        <v>457</v>
      </c>
      <c r="D1279" s="25" t="s">
        <v>459</v>
      </c>
      <c r="E1279" s="24">
        <v>1</v>
      </c>
      <c r="F1279" s="24">
        <v>8</v>
      </c>
      <c r="G1279" s="24">
        <v>1</v>
      </c>
      <c r="H1279" s="24">
        <v>16</v>
      </c>
      <c r="I1279" s="24">
        <v>3</v>
      </c>
      <c r="J1279" s="26">
        <v>107395.44</v>
      </c>
    </row>
    <row r="1280" spans="1:10">
      <c r="A1280" s="24">
        <v>82963</v>
      </c>
      <c r="B1280" s="24">
        <v>625</v>
      </c>
      <c r="C1280" s="25" t="s">
        <v>457</v>
      </c>
      <c r="D1280" s="25" t="s">
        <v>459</v>
      </c>
      <c r="E1280" s="24">
        <v>1</v>
      </c>
      <c r="F1280" s="24">
        <v>8</v>
      </c>
      <c r="G1280" s="24">
        <v>2</v>
      </c>
      <c r="H1280" s="24">
        <v>16</v>
      </c>
      <c r="I1280" s="24">
        <v>3</v>
      </c>
      <c r="J1280" s="26">
        <v>35738.15</v>
      </c>
    </row>
    <row r="1281" spans="1:10">
      <c r="A1281" s="24">
        <v>82963</v>
      </c>
      <c r="B1281" s="24">
        <v>625</v>
      </c>
      <c r="C1281" s="25" t="s">
        <v>457</v>
      </c>
      <c r="D1281" s="25" t="s">
        <v>459</v>
      </c>
      <c r="E1281" s="24">
        <v>1</v>
      </c>
      <c r="F1281" s="24">
        <v>8</v>
      </c>
      <c r="G1281" s="24">
        <v>5</v>
      </c>
      <c r="H1281" s="24">
        <v>16</v>
      </c>
      <c r="I1281" s="24">
        <v>3</v>
      </c>
      <c r="J1281" s="26">
        <v>342703.59</v>
      </c>
    </row>
    <row r="1282" spans="1:10">
      <c r="A1282" s="24">
        <v>82966</v>
      </c>
      <c r="B1282" s="24">
        <v>625</v>
      </c>
      <c r="C1282" s="25" t="s">
        <v>457</v>
      </c>
      <c r="D1282" s="25" t="s">
        <v>459</v>
      </c>
      <c r="E1282" s="24">
        <v>1</v>
      </c>
      <c r="F1282" s="24">
        <v>8</v>
      </c>
      <c r="G1282" s="24">
        <v>1</v>
      </c>
      <c r="H1282" s="24">
        <v>16</v>
      </c>
      <c r="I1282" s="24">
        <v>3</v>
      </c>
      <c r="J1282" s="26">
        <v>858.8</v>
      </c>
    </row>
    <row r="1283" spans="1:10">
      <c r="A1283" s="24">
        <v>82966</v>
      </c>
      <c r="B1283" s="24">
        <v>625</v>
      </c>
      <c r="C1283" s="25" t="s">
        <v>457</v>
      </c>
      <c r="D1283" s="25" t="s">
        <v>459</v>
      </c>
      <c r="E1283" s="24">
        <v>1</v>
      </c>
      <c r="F1283" s="24">
        <v>8</v>
      </c>
      <c r="G1283" s="24">
        <v>5</v>
      </c>
      <c r="H1283" s="24">
        <v>16</v>
      </c>
      <c r="I1283" s="24">
        <v>3</v>
      </c>
      <c r="J1283" s="26">
        <v>1242.4000000000001</v>
      </c>
    </row>
    <row r="1284" spans="1:10">
      <c r="A1284" s="24">
        <v>105410</v>
      </c>
      <c r="B1284" s="24">
        <v>1036</v>
      </c>
      <c r="C1284" s="25" t="s">
        <v>458</v>
      </c>
      <c r="D1284" s="25" t="s">
        <v>459</v>
      </c>
      <c r="E1284" s="24">
        <v>1</v>
      </c>
      <c r="F1284" s="24">
        <v>1</v>
      </c>
      <c r="G1284" s="24">
        <v>1</v>
      </c>
      <c r="H1284" s="24">
        <v>16</v>
      </c>
      <c r="I1284" s="24">
        <v>3</v>
      </c>
      <c r="J1284" s="26">
        <v>477813.59</v>
      </c>
    </row>
    <row r="1285" spans="1:10">
      <c r="A1285" s="24">
        <v>105410</v>
      </c>
      <c r="B1285" s="24">
        <v>1036</v>
      </c>
      <c r="C1285" s="25" t="s">
        <v>458</v>
      </c>
      <c r="D1285" s="25" t="s">
        <v>459</v>
      </c>
      <c r="E1285" s="24">
        <v>1</v>
      </c>
      <c r="F1285" s="24">
        <v>1</v>
      </c>
      <c r="G1285" s="24">
        <v>3</v>
      </c>
      <c r="H1285" s="24">
        <v>16</v>
      </c>
      <c r="I1285" s="24">
        <v>3</v>
      </c>
      <c r="J1285" s="26">
        <v>457487.42</v>
      </c>
    </row>
    <row r="1286" spans="1:10">
      <c r="A1286" s="24">
        <v>105410</v>
      </c>
      <c r="B1286" s="24">
        <v>1036</v>
      </c>
      <c r="C1286" s="25" t="s">
        <v>458</v>
      </c>
      <c r="D1286" s="25" t="s">
        <v>459</v>
      </c>
      <c r="E1286" s="24">
        <v>1</v>
      </c>
      <c r="F1286" s="24">
        <v>2</v>
      </c>
      <c r="G1286" s="24">
        <v>1</v>
      </c>
      <c r="H1286" s="24">
        <v>16</v>
      </c>
      <c r="I1286" s="24">
        <v>3</v>
      </c>
      <c r="J1286" s="26">
        <v>141828.09</v>
      </c>
    </row>
    <row r="1287" spans="1:10">
      <c r="A1287" s="24">
        <v>105410</v>
      </c>
      <c r="B1287" s="24">
        <v>1036</v>
      </c>
      <c r="C1287" s="25" t="s">
        <v>458</v>
      </c>
      <c r="D1287" s="25" t="s">
        <v>459</v>
      </c>
      <c r="E1287" s="24">
        <v>1</v>
      </c>
      <c r="F1287" s="24">
        <v>5</v>
      </c>
      <c r="G1287" s="24">
        <v>9</v>
      </c>
      <c r="H1287" s="24">
        <v>16</v>
      </c>
      <c r="I1287" s="24">
        <v>3</v>
      </c>
      <c r="J1287" s="26">
        <v>2576</v>
      </c>
    </row>
    <row r="1288" spans="1:10">
      <c r="A1288" s="24">
        <v>105410</v>
      </c>
      <c r="B1288" s="24">
        <v>1036</v>
      </c>
      <c r="C1288" s="25" t="s">
        <v>458</v>
      </c>
      <c r="D1288" s="25" t="s">
        <v>459</v>
      </c>
      <c r="E1288" s="24">
        <v>1</v>
      </c>
      <c r="F1288" s="24">
        <v>7</v>
      </c>
      <c r="G1288" s="24">
        <v>0</v>
      </c>
      <c r="H1288" s="24">
        <v>16</v>
      </c>
      <c r="I1288" s="24">
        <v>3</v>
      </c>
      <c r="J1288" s="26">
        <v>129969.96</v>
      </c>
    </row>
    <row r="1289" spans="1:10">
      <c r="A1289" s="24">
        <v>105410</v>
      </c>
      <c r="B1289" s="24">
        <v>1036</v>
      </c>
      <c r="C1289" s="25" t="s">
        <v>458</v>
      </c>
      <c r="D1289" s="25" t="s">
        <v>459</v>
      </c>
      <c r="E1289" s="24">
        <v>1</v>
      </c>
      <c r="F1289" s="24">
        <v>8</v>
      </c>
      <c r="G1289" s="24">
        <v>1</v>
      </c>
      <c r="H1289" s="24">
        <v>16</v>
      </c>
      <c r="I1289" s="24">
        <v>3</v>
      </c>
      <c r="J1289" s="26">
        <v>530652.12</v>
      </c>
    </row>
    <row r="1290" spans="1:10">
      <c r="A1290" s="24">
        <v>105410</v>
      </c>
      <c r="B1290" s="24">
        <v>1036</v>
      </c>
      <c r="C1290" s="25" t="s">
        <v>458</v>
      </c>
      <c r="D1290" s="25" t="s">
        <v>459</v>
      </c>
      <c r="E1290" s="24">
        <v>1</v>
      </c>
      <c r="F1290" s="24">
        <v>8</v>
      </c>
      <c r="G1290" s="24">
        <v>2</v>
      </c>
      <c r="H1290" s="24">
        <v>16</v>
      </c>
      <c r="I1290" s="24">
        <v>3</v>
      </c>
      <c r="J1290" s="26">
        <v>173261.6</v>
      </c>
    </row>
    <row r="1291" spans="1:10">
      <c r="A1291" s="24">
        <v>105419</v>
      </c>
      <c r="B1291" s="24">
        <v>1036</v>
      </c>
      <c r="C1291" s="25" t="s">
        <v>458</v>
      </c>
      <c r="D1291" s="25" t="s">
        <v>459</v>
      </c>
      <c r="E1291" s="24">
        <v>1</v>
      </c>
      <c r="F1291" s="24">
        <v>2</v>
      </c>
      <c r="G1291" s="24">
        <v>6</v>
      </c>
      <c r="H1291" s="24">
        <v>16</v>
      </c>
      <c r="I1291" s="24">
        <v>3</v>
      </c>
      <c r="J1291" s="26">
        <v>15696.59</v>
      </c>
    </row>
    <row r="1292" spans="1:10">
      <c r="A1292" s="24">
        <v>105419</v>
      </c>
      <c r="B1292" s="24">
        <v>1036</v>
      </c>
      <c r="C1292" s="25" t="s">
        <v>458</v>
      </c>
      <c r="D1292" s="25" t="s">
        <v>459</v>
      </c>
      <c r="E1292" s="24">
        <v>1</v>
      </c>
      <c r="F1292" s="24">
        <v>6</v>
      </c>
      <c r="G1292" s="24">
        <v>0</v>
      </c>
      <c r="H1292" s="24">
        <v>16</v>
      </c>
      <c r="I1292" s="24">
        <v>3</v>
      </c>
      <c r="J1292" s="26">
        <v>38412.870000000003</v>
      </c>
    </row>
    <row r="1293" spans="1:10">
      <c r="A1293" s="24">
        <v>105419</v>
      </c>
      <c r="B1293" s="24">
        <v>1036</v>
      </c>
      <c r="C1293" s="25" t="s">
        <v>458</v>
      </c>
      <c r="D1293" s="25" t="s">
        <v>459</v>
      </c>
      <c r="E1293" s="24">
        <v>1</v>
      </c>
      <c r="F1293" s="24">
        <v>8</v>
      </c>
      <c r="G1293" s="24">
        <v>1</v>
      </c>
      <c r="H1293" s="24">
        <v>16</v>
      </c>
      <c r="I1293" s="24">
        <v>3</v>
      </c>
      <c r="J1293" s="26">
        <v>10178.92</v>
      </c>
    </row>
    <row r="1294" spans="1:10">
      <c r="A1294" s="24">
        <v>105419</v>
      </c>
      <c r="B1294" s="24">
        <v>1036</v>
      </c>
      <c r="C1294" s="25" t="s">
        <v>458</v>
      </c>
      <c r="D1294" s="25" t="s">
        <v>459</v>
      </c>
      <c r="E1294" s="24">
        <v>1</v>
      </c>
      <c r="F1294" s="24">
        <v>8</v>
      </c>
      <c r="G1294" s="24">
        <v>3</v>
      </c>
      <c r="H1294" s="24">
        <v>16</v>
      </c>
      <c r="I1294" s="24">
        <v>3</v>
      </c>
      <c r="J1294" s="26">
        <v>7616.35</v>
      </c>
    </row>
    <row r="1295" spans="1:10">
      <c r="A1295" s="24">
        <v>111819</v>
      </c>
      <c r="B1295" s="24">
        <v>625</v>
      </c>
      <c r="C1295" s="25" t="s">
        <v>457</v>
      </c>
      <c r="D1295" s="25" t="s">
        <v>459</v>
      </c>
      <c r="E1295" s="24">
        <v>1</v>
      </c>
      <c r="F1295" s="24">
        <v>5</v>
      </c>
      <c r="G1295" s="24">
        <v>1</v>
      </c>
      <c r="H1295" s="24">
        <v>16</v>
      </c>
      <c r="I1295" s="24">
        <v>3</v>
      </c>
      <c r="J1295" s="26">
        <v>1006.98</v>
      </c>
    </row>
    <row r="1296" spans="1:10">
      <c r="A1296" s="24">
        <v>111819</v>
      </c>
      <c r="B1296" s="24">
        <v>625</v>
      </c>
      <c r="C1296" s="25" t="s">
        <v>457</v>
      </c>
      <c r="D1296" s="25" t="s">
        <v>459</v>
      </c>
      <c r="E1296" s="24">
        <v>1</v>
      </c>
      <c r="F1296" s="24">
        <v>6</v>
      </c>
      <c r="G1296" s="24">
        <v>0</v>
      </c>
      <c r="H1296" s="24">
        <v>16</v>
      </c>
      <c r="I1296" s="24">
        <v>3</v>
      </c>
      <c r="J1296" s="26">
        <v>1111.81</v>
      </c>
    </row>
    <row r="1297" spans="1:10">
      <c r="A1297" s="24">
        <v>111819</v>
      </c>
      <c r="B1297" s="24">
        <v>625</v>
      </c>
      <c r="C1297" s="25" t="s">
        <v>457</v>
      </c>
      <c r="D1297" s="25" t="s">
        <v>459</v>
      </c>
      <c r="E1297" s="24">
        <v>1</v>
      </c>
      <c r="F1297" s="24">
        <v>8</v>
      </c>
      <c r="G1297" s="24">
        <v>3</v>
      </c>
      <c r="H1297" s="24">
        <v>16</v>
      </c>
      <c r="I1297" s="24">
        <v>3</v>
      </c>
      <c r="J1297" s="26">
        <v>220.44</v>
      </c>
    </row>
    <row r="1298" spans="1:10">
      <c r="A1298" s="24">
        <v>111819</v>
      </c>
      <c r="B1298" s="24">
        <v>625</v>
      </c>
      <c r="C1298" s="25" t="s">
        <v>457</v>
      </c>
      <c r="D1298" s="25" t="s">
        <v>459</v>
      </c>
      <c r="E1298" s="24">
        <v>1</v>
      </c>
      <c r="F1298" s="24">
        <v>8</v>
      </c>
      <c r="G1298" s="24">
        <v>5</v>
      </c>
      <c r="H1298" s="24">
        <v>16</v>
      </c>
      <c r="I1298" s="24">
        <v>3</v>
      </c>
      <c r="J1298" s="26">
        <v>1889.93</v>
      </c>
    </row>
    <row r="1299" spans="1:10">
      <c r="A1299" s="24">
        <v>111834</v>
      </c>
      <c r="B1299" s="24">
        <v>625</v>
      </c>
      <c r="C1299" s="25" t="s">
        <v>457</v>
      </c>
      <c r="D1299" s="25" t="s">
        <v>459</v>
      </c>
      <c r="E1299" s="24">
        <v>1</v>
      </c>
      <c r="F1299" s="24">
        <v>1</v>
      </c>
      <c r="G1299" s="24">
        <v>1</v>
      </c>
      <c r="H1299" s="24">
        <v>16</v>
      </c>
      <c r="I1299" s="24">
        <v>3</v>
      </c>
      <c r="J1299" s="26">
        <v>83440.5</v>
      </c>
    </row>
    <row r="1300" spans="1:10">
      <c r="A1300" s="24">
        <v>111834</v>
      </c>
      <c r="B1300" s="24">
        <v>625</v>
      </c>
      <c r="C1300" s="25" t="s">
        <v>457</v>
      </c>
      <c r="D1300" s="25" t="s">
        <v>459</v>
      </c>
      <c r="E1300" s="24">
        <v>1</v>
      </c>
      <c r="F1300" s="24">
        <v>1</v>
      </c>
      <c r="G1300" s="24">
        <v>3</v>
      </c>
      <c r="H1300" s="24">
        <v>16</v>
      </c>
      <c r="I1300" s="24">
        <v>3</v>
      </c>
      <c r="J1300" s="26">
        <v>93068.09</v>
      </c>
    </row>
    <row r="1301" spans="1:10">
      <c r="A1301" s="24">
        <v>111834</v>
      </c>
      <c r="B1301" s="24">
        <v>625</v>
      </c>
      <c r="C1301" s="25" t="s">
        <v>457</v>
      </c>
      <c r="D1301" s="25" t="s">
        <v>459</v>
      </c>
      <c r="E1301" s="24">
        <v>1</v>
      </c>
      <c r="F1301" s="24">
        <v>1</v>
      </c>
      <c r="G1301" s="24">
        <v>6</v>
      </c>
      <c r="H1301" s="24">
        <v>16</v>
      </c>
      <c r="I1301" s="24">
        <v>3</v>
      </c>
      <c r="J1301" s="26">
        <v>487369.19</v>
      </c>
    </row>
    <row r="1302" spans="1:10">
      <c r="A1302" s="24">
        <v>111834</v>
      </c>
      <c r="B1302" s="24">
        <v>625</v>
      </c>
      <c r="C1302" s="25" t="s">
        <v>457</v>
      </c>
      <c r="D1302" s="25" t="s">
        <v>459</v>
      </c>
      <c r="E1302" s="24">
        <v>1</v>
      </c>
      <c r="F1302" s="24">
        <v>2</v>
      </c>
      <c r="G1302" s="24">
        <v>1</v>
      </c>
      <c r="H1302" s="24">
        <v>16</v>
      </c>
      <c r="I1302" s="24">
        <v>3</v>
      </c>
      <c r="J1302" s="26">
        <v>29049.19</v>
      </c>
    </row>
    <row r="1303" spans="1:10">
      <c r="A1303" s="24">
        <v>111834</v>
      </c>
      <c r="B1303" s="24">
        <v>625</v>
      </c>
      <c r="C1303" s="25" t="s">
        <v>457</v>
      </c>
      <c r="D1303" s="25" t="s">
        <v>459</v>
      </c>
      <c r="E1303" s="24">
        <v>1</v>
      </c>
      <c r="F1303" s="24">
        <v>2</v>
      </c>
      <c r="G1303" s="24">
        <v>5</v>
      </c>
      <c r="H1303" s="24">
        <v>16</v>
      </c>
      <c r="I1303" s="24">
        <v>3</v>
      </c>
      <c r="J1303" s="26">
        <v>41072.300000000003</v>
      </c>
    </row>
    <row r="1304" spans="1:10">
      <c r="A1304" s="24">
        <v>111834</v>
      </c>
      <c r="B1304" s="24">
        <v>625</v>
      </c>
      <c r="C1304" s="25" t="s">
        <v>457</v>
      </c>
      <c r="D1304" s="25" t="s">
        <v>459</v>
      </c>
      <c r="E1304" s="24">
        <v>1</v>
      </c>
      <c r="F1304" s="24">
        <v>3</v>
      </c>
      <c r="G1304" s="24">
        <v>1</v>
      </c>
      <c r="H1304" s="24">
        <v>16</v>
      </c>
      <c r="I1304" s="24">
        <v>3</v>
      </c>
      <c r="J1304" s="26">
        <v>704683.73</v>
      </c>
    </row>
    <row r="1305" spans="1:10">
      <c r="A1305" s="24">
        <v>111834</v>
      </c>
      <c r="B1305" s="24">
        <v>625</v>
      </c>
      <c r="C1305" s="25" t="s">
        <v>457</v>
      </c>
      <c r="D1305" s="25" t="s">
        <v>459</v>
      </c>
      <c r="E1305" s="24">
        <v>1</v>
      </c>
      <c r="F1305" s="24">
        <v>3</v>
      </c>
      <c r="G1305" s="24">
        <v>3</v>
      </c>
      <c r="H1305" s="24">
        <v>16</v>
      </c>
      <c r="I1305" s="24">
        <v>3</v>
      </c>
      <c r="J1305" s="26">
        <v>994847.63</v>
      </c>
    </row>
    <row r="1306" spans="1:10">
      <c r="A1306" s="24">
        <v>111834</v>
      </c>
      <c r="B1306" s="24">
        <v>625</v>
      </c>
      <c r="C1306" s="25" t="s">
        <v>457</v>
      </c>
      <c r="D1306" s="25" t="s">
        <v>459</v>
      </c>
      <c r="E1306" s="24">
        <v>1</v>
      </c>
      <c r="F1306" s="24">
        <v>5</v>
      </c>
      <c r="G1306" s="24">
        <v>1</v>
      </c>
      <c r="H1306" s="24">
        <v>16</v>
      </c>
      <c r="I1306" s="24">
        <v>3</v>
      </c>
      <c r="J1306" s="26">
        <v>69099.399999999994</v>
      </c>
    </row>
    <row r="1307" spans="1:10">
      <c r="A1307" s="24">
        <v>111834</v>
      </c>
      <c r="B1307" s="24">
        <v>625</v>
      </c>
      <c r="C1307" s="25" t="s">
        <v>457</v>
      </c>
      <c r="D1307" s="25" t="s">
        <v>459</v>
      </c>
      <c r="E1307" s="24">
        <v>1</v>
      </c>
      <c r="F1307" s="24">
        <v>7</v>
      </c>
      <c r="G1307" s="24">
        <v>0</v>
      </c>
      <c r="H1307" s="24">
        <v>16</v>
      </c>
      <c r="I1307" s="24">
        <v>3</v>
      </c>
      <c r="J1307" s="26">
        <v>16925.259999999998</v>
      </c>
    </row>
    <row r="1308" spans="1:10">
      <c r="A1308" s="24">
        <v>111834</v>
      </c>
      <c r="B1308" s="24">
        <v>625</v>
      </c>
      <c r="C1308" s="25" t="s">
        <v>457</v>
      </c>
      <c r="D1308" s="25" t="s">
        <v>459</v>
      </c>
      <c r="E1308" s="24">
        <v>1</v>
      </c>
      <c r="F1308" s="24">
        <v>8</v>
      </c>
      <c r="G1308" s="24">
        <v>1</v>
      </c>
      <c r="H1308" s="24">
        <v>16</v>
      </c>
      <c r="I1308" s="24">
        <v>3</v>
      </c>
      <c r="J1308" s="26">
        <v>108847.03</v>
      </c>
    </row>
    <row r="1309" spans="1:10">
      <c r="A1309" s="24">
        <v>111834</v>
      </c>
      <c r="B1309" s="24">
        <v>625</v>
      </c>
      <c r="C1309" s="25" t="s">
        <v>457</v>
      </c>
      <c r="D1309" s="25" t="s">
        <v>459</v>
      </c>
      <c r="E1309" s="24">
        <v>1</v>
      </c>
      <c r="F1309" s="24">
        <v>8</v>
      </c>
      <c r="G1309" s="24">
        <v>2</v>
      </c>
      <c r="H1309" s="24">
        <v>16</v>
      </c>
      <c r="I1309" s="24">
        <v>3</v>
      </c>
      <c r="J1309" s="26">
        <v>35505.629999999997</v>
      </c>
    </row>
    <row r="1310" spans="1:10">
      <c r="A1310" s="24">
        <v>111834</v>
      </c>
      <c r="B1310" s="24">
        <v>625</v>
      </c>
      <c r="C1310" s="25" t="s">
        <v>457</v>
      </c>
      <c r="D1310" s="25" t="s">
        <v>459</v>
      </c>
      <c r="E1310" s="24">
        <v>1</v>
      </c>
      <c r="F1310" s="24">
        <v>8</v>
      </c>
      <c r="G1310" s="24">
        <v>5</v>
      </c>
      <c r="H1310" s="24">
        <v>16</v>
      </c>
      <c r="I1310" s="24">
        <v>3</v>
      </c>
      <c r="J1310" s="26">
        <v>198648.1</v>
      </c>
    </row>
    <row r="1311" spans="1:10">
      <c r="A1311" s="24">
        <v>134046</v>
      </c>
      <c r="B1311" s="24">
        <v>625</v>
      </c>
      <c r="C1311" s="25" t="s">
        <v>457</v>
      </c>
      <c r="D1311" s="25" t="s">
        <v>459</v>
      </c>
      <c r="E1311" s="24">
        <v>1</v>
      </c>
      <c r="F1311" s="24">
        <v>1</v>
      </c>
      <c r="G1311" s="24">
        <v>1</v>
      </c>
      <c r="H1311" s="24">
        <v>16</v>
      </c>
      <c r="I1311" s="24">
        <v>3</v>
      </c>
      <c r="J1311" s="26">
        <v>86768.04</v>
      </c>
    </row>
    <row r="1312" spans="1:10">
      <c r="A1312" s="24">
        <v>134046</v>
      </c>
      <c r="B1312" s="24">
        <v>625</v>
      </c>
      <c r="C1312" s="25" t="s">
        <v>457</v>
      </c>
      <c r="D1312" s="25" t="s">
        <v>459</v>
      </c>
      <c r="E1312" s="24">
        <v>1</v>
      </c>
      <c r="F1312" s="24">
        <v>1</v>
      </c>
      <c r="G1312" s="24">
        <v>3</v>
      </c>
      <c r="H1312" s="24">
        <v>16</v>
      </c>
      <c r="I1312" s="24">
        <v>3</v>
      </c>
      <c r="J1312" s="26">
        <v>97432.76</v>
      </c>
    </row>
    <row r="1313" spans="1:10">
      <c r="A1313" s="24">
        <v>134046</v>
      </c>
      <c r="B1313" s="24">
        <v>625</v>
      </c>
      <c r="C1313" s="25" t="s">
        <v>457</v>
      </c>
      <c r="D1313" s="25" t="s">
        <v>459</v>
      </c>
      <c r="E1313" s="24">
        <v>1</v>
      </c>
      <c r="F1313" s="24">
        <v>1</v>
      </c>
      <c r="G1313" s="24">
        <v>6</v>
      </c>
      <c r="H1313" s="24">
        <v>16</v>
      </c>
      <c r="I1313" s="24">
        <v>3</v>
      </c>
      <c r="J1313" s="26">
        <v>513137.96</v>
      </c>
    </row>
    <row r="1314" spans="1:10">
      <c r="A1314" s="24">
        <v>134046</v>
      </c>
      <c r="B1314" s="24">
        <v>625</v>
      </c>
      <c r="C1314" s="25" t="s">
        <v>457</v>
      </c>
      <c r="D1314" s="25" t="s">
        <v>459</v>
      </c>
      <c r="E1314" s="24">
        <v>1</v>
      </c>
      <c r="F1314" s="24">
        <v>2</v>
      </c>
      <c r="G1314" s="24">
        <v>1</v>
      </c>
      <c r="H1314" s="24">
        <v>16</v>
      </c>
      <c r="I1314" s="24">
        <v>3</v>
      </c>
      <c r="J1314" s="26">
        <v>22652.02</v>
      </c>
    </row>
    <row r="1315" spans="1:10">
      <c r="A1315" s="24">
        <v>134046</v>
      </c>
      <c r="B1315" s="24">
        <v>625</v>
      </c>
      <c r="C1315" s="25" t="s">
        <v>457</v>
      </c>
      <c r="D1315" s="25" t="s">
        <v>459</v>
      </c>
      <c r="E1315" s="24">
        <v>1</v>
      </c>
      <c r="F1315" s="24">
        <v>2</v>
      </c>
      <c r="G1315" s="24">
        <v>3</v>
      </c>
      <c r="H1315" s="24">
        <v>16</v>
      </c>
      <c r="I1315" s="24">
        <v>3</v>
      </c>
      <c r="J1315" s="26">
        <v>63.86</v>
      </c>
    </row>
    <row r="1316" spans="1:10">
      <c r="A1316" s="24">
        <v>134046</v>
      </c>
      <c r="B1316" s="24">
        <v>625</v>
      </c>
      <c r="C1316" s="25" t="s">
        <v>457</v>
      </c>
      <c r="D1316" s="25" t="s">
        <v>459</v>
      </c>
      <c r="E1316" s="24">
        <v>1</v>
      </c>
      <c r="F1316" s="24">
        <v>3</v>
      </c>
      <c r="G1316" s="24">
        <v>1</v>
      </c>
      <c r="H1316" s="24">
        <v>16</v>
      </c>
      <c r="I1316" s="24">
        <v>3</v>
      </c>
      <c r="J1316" s="26">
        <v>716599.28</v>
      </c>
    </row>
    <row r="1317" spans="1:10">
      <c r="A1317" s="24">
        <v>134046</v>
      </c>
      <c r="B1317" s="24">
        <v>625</v>
      </c>
      <c r="C1317" s="25" t="s">
        <v>457</v>
      </c>
      <c r="D1317" s="25" t="s">
        <v>459</v>
      </c>
      <c r="E1317" s="24">
        <v>1</v>
      </c>
      <c r="F1317" s="24">
        <v>5</v>
      </c>
      <c r="G1317" s="24">
        <v>1</v>
      </c>
      <c r="H1317" s="24">
        <v>16</v>
      </c>
      <c r="I1317" s="24">
        <v>3</v>
      </c>
      <c r="J1317" s="26">
        <v>76214.61</v>
      </c>
    </row>
    <row r="1318" spans="1:10">
      <c r="A1318" s="24">
        <v>134046</v>
      </c>
      <c r="B1318" s="24">
        <v>625</v>
      </c>
      <c r="C1318" s="25" t="s">
        <v>457</v>
      </c>
      <c r="D1318" s="25" t="s">
        <v>459</v>
      </c>
      <c r="E1318" s="24">
        <v>1</v>
      </c>
      <c r="F1318" s="24">
        <v>7</v>
      </c>
      <c r="G1318" s="24">
        <v>0</v>
      </c>
      <c r="H1318" s="24">
        <v>16</v>
      </c>
      <c r="I1318" s="24">
        <v>3</v>
      </c>
      <c r="J1318" s="26">
        <v>26785.17</v>
      </c>
    </row>
    <row r="1319" spans="1:10">
      <c r="A1319" s="24">
        <v>134046</v>
      </c>
      <c r="B1319" s="24">
        <v>625</v>
      </c>
      <c r="C1319" s="25" t="s">
        <v>457</v>
      </c>
      <c r="D1319" s="25" t="s">
        <v>459</v>
      </c>
      <c r="E1319" s="24">
        <v>1</v>
      </c>
      <c r="F1319" s="24">
        <v>8</v>
      </c>
      <c r="G1319" s="24">
        <v>1</v>
      </c>
      <c r="H1319" s="24">
        <v>16</v>
      </c>
      <c r="I1319" s="24">
        <v>3</v>
      </c>
      <c r="J1319" s="26">
        <v>112688.62</v>
      </c>
    </row>
    <row r="1320" spans="1:10">
      <c r="A1320" s="24">
        <v>134046</v>
      </c>
      <c r="B1320" s="24">
        <v>625</v>
      </c>
      <c r="C1320" s="25" t="s">
        <v>457</v>
      </c>
      <c r="D1320" s="25" t="s">
        <v>459</v>
      </c>
      <c r="E1320" s="24">
        <v>1</v>
      </c>
      <c r="F1320" s="24">
        <v>8</v>
      </c>
      <c r="G1320" s="24">
        <v>2</v>
      </c>
      <c r="H1320" s="24">
        <v>16</v>
      </c>
      <c r="I1320" s="24">
        <v>3</v>
      </c>
      <c r="J1320" s="26">
        <v>20378.47</v>
      </c>
    </row>
    <row r="1321" spans="1:10">
      <c r="A1321" s="24">
        <v>134046</v>
      </c>
      <c r="B1321" s="24">
        <v>625</v>
      </c>
      <c r="C1321" s="25" t="s">
        <v>457</v>
      </c>
      <c r="D1321" s="25" t="s">
        <v>459</v>
      </c>
      <c r="E1321" s="24">
        <v>1</v>
      </c>
      <c r="F1321" s="24">
        <v>8</v>
      </c>
      <c r="G1321" s="24">
        <v>5</v>
      </c>
      <c r="H1321" s="24">
        <v>16</v>
      </c>
      <c r="I1321" s="24">
        <v>3</v>
      </c>
      <c r="J1321" s="26">
        <v>424608.94</v>
      </c>
    </row>
    <row r="1322" spans="1:10">
      <c r="A1322" s="24">
        <v>134047</v>
      </c>
      <c r="B1322" s="24">
        <v>1036</v>
      </c>
      <c r="C1322" s="25" t="s">
        <v>458</v>
      </c>
      <c r="D1322" s="25" t="s">
        <v>459</v>
      </c>
      <c r="E1322" s="24">
        <v>1</v>
      </c>
      <c r="F1322" s="24">
        <v>1</v>
      </c>
      <c r="G1322" s="24">
        <v>4</v>
      </c>
      <c r="H1322" s="24">
        <v>16</v>
      </c>
      <c r="I1322" s="24">
        <v>3</v>
      </c>
      <c r="J1322" s="26">
        <v>3992.1</v>
      </c>
    </row>
    <row r="1323" spans="1:10">
      <c r="A1323" s="24">
        <v>134047</v>
      </c>
      <c r="B1323" s="24">
        <v>1036</v>
      </c>
      <c r="C1323" s="25" t="s">
        <v>458</v>
      </c>
      <c r="D1323" s="25" t="s">
        <v>459</v>
      </c>
      <c r="E1323" s="24">
        <v>1</v>
      </c>
      <c r="F1323" s="24">
        <v>6</v>
      </c>
      <c r="G1323" s="24">
        <v>0</v>
      </c>
      <c r="H1323" s="24">
        <v>16</v>
      </c>
      <c r="I1323" s="24">
        <v>3</v>
      </c>
      <c r="J1323" s="26">
        <v>303842.78999999998</v>
      </c>
    </row>
    <row r="1324" spans="1:10">
      <c r="A1324" s="24">
        <v>134047</v>
      </c>
      <c r="B1324" s="24">
        <v>1036</v>
      </c>
      <c r="C1324" s="25" t="s">
        <v>458</v>
      </c>
      <c r="D1324" s="25" t="s">
        <v>459</v>
      </c>
      <c r="E1324" s="24">
        <v>1</v>
      </c>
      <c r="F1324" s="24">
        <v>8</v>
      </c>
      <c r="G1324" s="24">
        <v>3</v>
      </c>
      <c r="H1324" s="24">
        <v>16</v>
      </c>
      <c r="I1324" s="24">
        <v>3</v>
      </c>
      <c r="J1324" s="26">
        <v>7456.22</v>
      </c>
    </row>
    <row r="1325" spans="1:10">
      <c r="A1325" s="24">
        <v>134050</v>
      </c>
      <c r="B1325" s="24">
        <v>625</v>
      </c>
      <c r="C1325" s="25" t="s">
        <v>457</v>
      </c>
      <c r="D1325" s="25" t="s">
        <v>459</v>
      </c>
      <c r="E1325" s="24">
        <v>1</v>
      </c>
      <c r="F1325" s="24">
        <v>1</v>
      </c>
      <c r="G1325" s="24">
        <v>1</v>
      </c>
      <c r="H1325" s="24">
        <v>16</v>
      </c>
      <c r="I1325" s="24">
        <v>3</v>
      </c>
      <c r="J1325" s="26">
        <v>91440.7</v>
      </c>
    </row>
    <row r="1326" spans="1:10">
      <c r="A1326" s="24">
        <v>134050</v>
      </c>
      <c r="B1326" s="24">
        <v>625</v>
      </c>
      <c r="C1326" s="25" t="s">
        <v>457</v>
      </c>
      <c r="D1326" s="25" t="s">
        <v>459</v>
      </c>
      <c r="E1326" s="24">
        <v>1</v>
      </c>
      <c r="F1326" s="24">
        <v>1</v>
      </c>
      <c r="G1326" s="24">
        <v>3</v>
      </c>
      <c r="H1326" s="24">
        <v>16</v>
      </c>
      <c r="I1326" s="24">
        <v>3</v>
      </c>
      <c r="J1326" s="26">
        <v>166614.84</v>
      </c>
    </row>
    <row r="1327" spans="1:10">
      <c r="A1327" s="24">
        <v>134050</v>
      </c>
      <c r="B1327" s="24">
        <v>625</v>
      </c>
      <c r="C1327" s="25" t="s">
        <v>457</v>
      </c>
      <c r="D1327" s="25" t="s">
        <v>459</v>
      </c>
      <c r="E1327" s="24">
        <v>1</v>
      </c>
      <c r="F1327" s="24">
        <v>1</v>
      </c>
      <c r="G1327" s="24">
        <v>4</v>
      </c>
      <c r="H1327" s="24">
        <v>16</v>
      </c>
      <c r="I1327" s="24">
        <v>3</v>
      </c>
      <c r="J1327" s="26">
        <v>93371.3</v>
      </c>
    </row>
    <row r="1328" spans="1:10">
      <c r="A1328" s="24">
        <v>134050</v>
      </c>
      <c r="B1328" s="24">
        <v>625</v>
      </c>
      <c r="C1328" s="25" t="s">
        <v>457</v>
      </c>
      <c r="D1328" s="25" t="s">
        <v>459</v>
      </c>
      <c r="E1328" s="24">
        <v>1</v>
      </c>
      <c r="F1328" s="24">
        <v>1</v>
      </c>
      <c r="G1328" s="24">
        <v>6</v>
      </c>
      <c r="H1328" s="24">
        <v>16</v>
      </c>
      <c r="I1328" s="24">
        <v>3</v>
      </c>
      <c r="J1328" s="26">
        <v>3847.23</v>
      </c>
    </row>
    <row r="1329" spans="1:10">
      <c r="A1329" s="24">
        <v>134050</v>
      </c>
      <c r="B1329" s="24">
        <v>625</v>
      </c>
      <c r="C1329" s="25" t="s">
        <v>457</v>
      </c>
      <c r="D1329" s="25" t="s">
        <v>459</v>
      </c>
      <c r="E1329" s="24">
        <v>1</v>
      </c>
      <c r="F1329" s="24">
        <v>2</v>
      </c>
      <c r="G1329" s="24">
        <v>1</v>
      </c>
      <c r="H1329" s="24">
        <v>16</v>
      </c>
      <c r="I1329" s="24">
        <v>3</v>
      </c>
      <c r="J1329" s="26">
        <v>15274.13</v>
      </c>
    </row>
    <row r="1330" spans="1:10">
      <c r="A1330" s="24">
        <v>134050</v>
      </c>
      <c r="B1330" s="24">
        <v>625</v>
      </c>
      <c r="C1330" s="25" t="s">
        <v>457</v>
      </c>
      <c r="D1330" s="25" t="s">
        <v>459</v>
      </c>
      <c r="E1330" s="24">
        <v>1</v>
      </c>
      <c r="F1330" s="24">
        <v>2</v>
      </c>
      <c r="G1330" s="24">
        <v>3</v>
      </c>
      <c r="H1330" s="24">
        <v>16</v>
      </c>
      <c r="I1330" s="24">
        <v>3</v>
      </c>
      <c r="J1330" s="26">
        <v>0</v>
      </c>
    </row>
    <row r="1331" spans="1:10">
      <c r="A1331" s="24">
        <v>134050</v>
      </c>
      <c r="B1331" s="24">
        <v>625</v>
      </c>
      <c r="C1331" s="25" t="s">
        <v>457</v>
      </c>
      <c r="D1331" s="25" t="s">
        <v>459</v>
      </c>
      <c r="E1331" s="24">
        <v>1</v>
      </c>
      <c r="F1331" s="24">
        <v>2</v>
      </c>
      <c r="G1331" s="24">
        <v>6</v>
      </c>
      <c r="H1331" s="24">
        <v>16</v>
      </c>
      <c r="I1331" s="24">
        <v>3</v>
      </c>
      <c r="J1331" s="26">
        <v>43735</v>
      </c>
    </row>
    <row r="1332" spans="1:10">
      <c r="A1332" s="24">
        <v>134050</v>
      </c>
      <c r="B1332" s="24">
        <v>625</v>
      </c>
      <c r="C1332" s="25" t="s">
        <v>457</v>
      </c>
      <c r="D1332" s="25" t="s">
        <v>459</v>
      </c>
      <c r="E1332" s="24">
        <v>1</v>
      </c>
      <c r="F1332" s="24">
        <v>3</v>
      </c>
      <c r="G1332" s="24">
        <v>2</v>
      </c>
      <c r="H1332" s="24">
        <v>16</v>
      </c>
      <c r="I1332" s="24">
        <v>3</v>
      </c>
      <c r="J1332" s="26">
        <v>45990.29</v>
      </c>
    </row>
    <row r="1333" spans="1:10">
      <c r="A1333" s="24">
        <v>134050</v>
      </c>
      <c r="B1333" s="24">
        <v>625</v>
      </c>
      <c r="C1333" s="25" t="s">
        <v>457</v>
      </c>
      <c r="D1333" s="25" t="s">
        <v>459</v>
      </c>
      <c r="E1333" s="24">
        <v>1</v>
      </c>
      <c r="F1333" s="24">
        <v>5</v>
      </c>
      <c r="G1333" s="24">
        <v>1</v>
      </c>
      <c r="H1333" s="24">
        <v>16</v>
      </c>
      <c r="I1333" s="24">
        <v>3</v>
      </c>
      <c r="J1333" s="26">
        <v>23272.45</v>
      </c>
    </row>
    <row r="1334" spans="1:10">
      <c r="A1334" s="24">
        <v>134050</v>
      </c>
      <c r="B1334" s="24">
        <v>625</v>
      </c>
      <c r="C1334" s="25" t="s">
        <v>457</v>
      </c>
      <c r="D1334" s="25" t="s">
        <v>459</v>
      </c>
      <c r="E1334" s="24">
        <v>1</v>
      </c>
      <c r="F1334" s="24">
        <v>5</v>
      </c>
      <c r="G1334" s="24">
        <v>9</v>
      </c>
      <c r="H1334" s="24">
        <v>16</v>
      </c>
      <c r="I1334" s="24">
        <v>3</v>
      </c>
      <c r="J1334" s="26">
        <v>9068.17</v>
      </c>
    </row>
    <row r="1335" spans="1:10">
      <c r="A1335" s="24">
        <v>134050</v>
      </c>
      <c r="B1335" s="24">
        <v>625</v>
      </c>
      <c r="C1335" s="25" t="s">
        <v>457</v>
      </c>
      <c r="D1335" s="25" t="s">
        <v>459</v>
      </c>
      <c r="E1335" s="24">
        <v>1</v>
      </c>
      <c r="F1335" s="24">
        <v>8</v>
      </c>
      <c r="G1335" s="24">
        <v>1</v>
      </c>
      <c r="H1335" s="24">
        <v>16</v>
      </c>
      <c r="I1335" s="24">
        <v>3</v>
      </c>
      <c r="J1335" s="26">
        <v>65512.04</v>
      </c>
    </row>
    <row r="1336" spans="1:10">
      <c r="A1336" s="24">
        <v>134050</v>
      </c>
      <c r="B1336" s="24">
        <v>625</v>
      </c>
      <c r="C1336" s="25" t="s">
        <v>457</v>
      </c>
      <c r="D1336" s="25" t="s">
        <v>459</v>
      </c>
      <c r="E1336" s="24">
        <v>1</v>
      </c>
      <c r="F1336" s="24">
        <v>8</v>
      </c>
      <c r="G1336" s="24">
        <v>2</v>
      </c>
      <c r="H1336" s="24">
        <v>16</v>
      </c>
      <c r="I1336" s="24">
        <v>3</v>
      </c>
      <c r="J1336" s="26">
        <v>257839.18</v>
      </c>
    </row>
    <row r="1337" spans="1:10">
      <c r="A1337" s="24">
        <v>134050</v>
      </c>
      <c r="B1337" s="24">
        <v>625</v>
      </c>
      <c r="C1337" s="25" t="s">
        <v>457</v>
      </c>
      <c r="D1337" s="25" t="s">
        <v>459</v>
      </c>
      <c r="E1337" s="24">
        <v>1</v>
      </c>
      <c r="F1337" s="24">
        <v>8</v>
      </c>
      <c r="G1337" s="24">
        <v>3</v>
      </c>
      <c r="H1337" s="24">
        <v>16</v>
      </c>
      <c r="I1337" s="24">
        <v>3</v>
      </c>
      <c r="J1337" s="26">
        <v>0</v>
      </c>
    </row>
    <row r="1338" spans="1:10">
      <c r="A1338" s="24">
        <v>134050</v>
      </c>
      <c r="B1338" s="24">
        <v>625</v>
      </c>
      <c r="C1338" s="25" t="s">
        <v>457</v>
      </c>
      <c r="D1338" s="25" t="s">
        <v>459</v>
      </c>
      <c r="E1338" s="24">
        <v>1</v>
      </c>
      <c r="F1338" s="24">
        <v>8</v>
      </c>
      <c r="G1338" s="24">
        <v>5</v>
      </c>
      <c r="H1338" s="24">
        <v>16</v>
      </c>
      <c r="I1338" s="24">
        <v>3</v>
      </c>
      <c r="J1338" s="26">
        <v>0</v>
      </c>
    </row>
    <row r="1339" spans="1:10">
      <c r="A1339" s="24">
        <v>134053</v>
      </c>
      <c r="B1339" s="24">
        <v>1036</v>
      </c>
      <c r="C1339" s="25" t="s">
        <v>458</v>
      </c>
      <c r="D1339" s="25" t="s">
        <v>459</v>
      </c>
      <c r="E1339" s="24">
        <v>1</v>
      </c>
      <c r="F1339" s="24">
        <v>1</v>
      </c>
      <c r="G1339" s="24">
        <v>1</v>
      </c>
      <c r="H1339" s="24">
        <v>16</v>
      </c>
      <c r="I1339" s="24">
        <v>3</v>
      </c>
      <c r="J1339" s="26">
        <v>525420.53</v>
      </c>
    </row>
    <row r="1340" spans="1:10">
      <c r="A1340" s="24">
        <v>134053</v>
      </c>
      <c r="B1340" s="24">
        <v>1036</v>
      </c>
      <c r="C1340" s="25" t="s">
        <v>458</v>
      </c>
      <c r="D1340" s="25" t="s">
        <v>459</v>
      </c>
      <c r="E1340" s="24">
        <v>1</v>
      </c>
      <c r="F1340" s="24">
        <v>1</v>
      </c>
      <c r="G1340" s="24">
        <v>4</v>
      </c>
      <c r="H1340" s="24">
        <v>16</v>
      </c>
      <c r="I1340" s="24">
        <v>3</v>
      </c>
      <c r="J1340" s="26">
        <v>485870.99</v>
      </c>
    </row>
    <row r="1341" spans="1:10">
      <c r="A1341" s="24">
        <v>134053</v>
      </c>
      <c r="B1341" s="24">
        <v>1036</v>
      </c>
      <c r="C1341" s="25" t="s">
        <v>458</v>
      </c>
      <c r="D1341" s="25" t="s">
        <v>459</v>
      </c>
      <c r="E1341" s="24">
        <v>1</v>
      </c>
      <c r="F1341" s="24">
        <v>1</v>
      </c>
      <c r="G1341" s="24">
        <v>6</v>
      </c>
      <c r="H1341" s="24">
        <v>16</v>
      </c>
      <c r="I1341" s="24">
        <v>3</v>
      </c>
      <c r="J1341" s="26">
        <v>18783.419999999998</v>
      </c>
    </row>
    <row r="1342" spans="1:10">
      <c r="A1342" s="24">
        <v>134053</v>
      </c>
      <c r="B1342" s="24">
        <v>1036</v>
      </c>
      <c r="C1342" s="25" t="s">
        <v>458</v>
      </c>
      <c r="D1342" s="25" t="s">
        <v>459</v>
      </c>
      <c r="E1342" s="24">
        <v>1</v>
      </c>
      <c r="F1342" s="24">
        <v>2</v>
      </c>
      <c r="G1342" s="24">
        <v>3</v>
      </c>
      <c r="H1342" s="24">
        <v>16</v>
      </c>
      <c r="I1342" s="24">
        <v>3</v>
      </c>
      <c r="J1342" s="26">
        <v>0</v>
      </c>
    </row>
    <row r="1343" spans="1:10">
      <c r="A1343" s="24">
        <v>134053</v>
      </c>
      <c r="B1343" s="24">
        <v>1036</v>
      </c>
      <c r="C1343" s="25" t="s">
        <v>458</v>
      </c>
      <c r="D1343" s="25" t="s">
        <v>459</v>
      </c>
      <c r="E1343" s="24">
        <v>1</v>
      </c>
      <c r="F1343" s="24">
        <v>2</v>
      </c>
      <c r="G1343" s="24">
        <v>6</v>
      </c>
      <c r="H1343" s="24">
        <v>16</v>
      </c>
      <c r="I1343" s="24">
        <v>3</v>
      </c>
      <c r="J1343" s="26">
        <v>214212.6</v>
      </c>
    </row>
    <row r="1344" spans="1:10">
      <c r="A1344" s="24">
        <v>134053</v>
      </c>
      <c r="B1344" s="24">
        <v>1036</v>
      </c>
      <c r="C1344" s="25" t="s">
        <v>458</v>
      </c>
      <c r="D1344" s="25" t="s">
        <v>459</v>
      </c>
      <c r="E1344" s="24">
        <v>1</v>
      </c>
      <c r="F1344" s="24">
        <v>3</v>
      </c>
      <c r="G1344" s="24">
        <v>2</v>
      </c>
      <c r="H1344" s="24">
        <v>16</v>
      </c>
      <c r="I1344" s="24">
        <v>3</v>
      </c>
      <c r="J1344" s="26">
        <v>16116.94</v>
      </c>
    </row>
    <row r="1345" spans="1:10">
      <c r="A1345" s="24">
        <v>134053</v>
      </c>
      <c r="B1345" s="24">
        <v>1036</v>
      </c>
      <c r="C1345" s="25" t="s">
        <v>458</v>
      </c>
      <c r="D1345" s="25" t="s">
        <v>459</v>
      </c>
      <c r="E1345" s="24">
        <v>1</v>
      </c>
      <c r="F1345" s="24">
        <v>5</v>
      </c>
      <c r="G1345" s="24">
        <v>9</v>
      </c>
      <c r="H1345" s="24">
        <v>16</v>
      </c>
      <c r="I1345" s="24">
        <v>3</v>
      </c>
      <c r="J1345" s="26">
        <v>46374.25</v>
      </c>
    </row>
    <row r="1346" spans="1:10">
      <c r="A1346" s="24">
        <v>134053</v>
      </c>
      <c r="B1346" s="24">
        <v>1036</v>
      </c>
      <c r="C1346" s="25" t="s">
        <v>458</v>
      </c>
      <c r="D1346" s="25" t="s">
        <v>459</v>
      </c>
      <c r="E1346" s="24">
        <v>1</v>
      </c>
      <c r="F1346" s="24">
        <v>8</v>
      </c>
      <c r="G1346" s="24">
        <v>1</v>
      </c>
      <c r="H1346" s="24">
        <v>16</v>
      </c>
      <c r="I1346" s="24">
        <v>3</v>
      </c>
      <c r="J1346" s="26">
        <v>319853.55</v>
      </c>
    </row>
    <row r="1347" spans="1:10">
      <c r="A1347" s="24">
        <v>134053</v>
      </c>
      <c r="B1347" s="24">
        <v>1036</v>
      </c>
      <c r="C1347" s="25" t="s">
        <v>458</v>
      </c>
      <c r="D1347" s="25" t="s">
        <v>459</v>
      </c>
      <c r="E1347" s="24">
        <v>1</v>
      </c>
      <c r="F1347" s="24">
        <v>8</v>
      </c>
      <c r="G1347" s="24">
        <v>3</v>
      </c>
      <c r="H1347" s="24">
        <v>16</v>
      </c>
      <c r="I1347" s="24">
        <v>3</v>
      </c>
      <c r="J1347" s="26">
        <v>0</v>
      </c>
    </row>
    <row r="1348" spans="1:10">
      <c r="A1348" s="24">
        <v>134055</v>
      </c>
      <c r="B1348" s="24">
        <v>625</v>
      </c>
      <c r="C1348" s="25" t="s">
        <v>457</v>
      </c>
      <c r="D1348" s="25" t="s">
        <v>459</v>
      </c>
      <c r="E1348" s="24">
        <v>1</v>
      </c>
      <c r="F1348" s="24">
        <v>1</v>
      </c>
      <c r="G1348" s="24">
        <v>4</v>
      </c>
      <c r="H1348" s="24">
        <v>16</v>
      </c>
      <c r="I1348" s="24">
        <v>3</v>
      </c>
      <c r="J1348" s="26">
        <v>1774.27</v>
      </c>
    </row>
    <row r="1349" spans="1:10">
      <c r="A1349" s="24">
        <v>134055</v>
      </c>
      <c r="B1349" s="24">
        <v>625</v>
      </c>
      <c r="C1349" s="25" t="s">
        <v>457</v>
      </c>
      <c r="D1349" s="25" t="s">
        <v>459</v>
      </c>
      <c r="E1349" s="24">
        <v>1</v>
      </c>
      <c r="F1349" s="24">
        <v>1</v>
      </c>
      <c r="G1349" s="24">
        <v>6</v>
      </c>
      <c r="H1349" s="24">
        <v>16</v>
      </c>
      <c r="I1349" s="24">
        <v>3</v>
      </c>
      <c r="J1349" s="26">
        <v>1063.6600000000001</v>
      </c>
    </row>
    <row r="1350" spans="1:10">
      <c r="A1350" s="24">
        <v>134055</v>
      </c>
      <c r="B1350" s="24">
        <v>625</v>
      </c>
      <c r="C1350" s="25" t="s">
        <v>457</v>
      </c>
      <c r="D1350" s="25" t="s">
        <v>459</v>
      </c>
      <c r="E1350" s="24">
        <v>1</v>
      </c>
      <c r="F1350" s="24">
        <v>5</v>
      </c>
      <c r="G1350" s="24">
        <v>1</v>
      </c>
      <c r="H1350" s="24">
        <v>16</v>
      </c>
      <c r="I1350" s="24">
        <v>3</v>
      </c>
      <c r="J1350" s="26">
        <v>5552.2</v>
      </c>
    </row>
    <row r="1351" spans="1:10">
      <c r="A1351" s="24">
        <v>134055</v>
      </c>
      <c r="B1351" s="24">
        <v>625</v>
      </c>
      <c r="C1351" s="25" t="s">
        <v>457</v>
      </c>
      <c r="D1351" s="25" t="s">
        <v>459</v>
      </c>
      <c r="E1351" s="24">
        <v>1</v>
      </c>
      <c r="F1351" s="24">
        <v>8</v>
      </c>
      <c r="G1351" s="24">
        <v>3</v>
      </c>
      <c r="H1351" s="24">
        <v>16</v>
      </c>
      <c r="I1351" s="24">
        <v>3</v>
      </c>
      <c r="J1351" s="26">
        <v>281.75</v>
      </c>
    </row>
    <row r="1352" spans="1:10">
      <c r="A1352" s="24">
        <v>134055</v>
      </c>
      <c r="B1352" s="24">
        <v>625</v>
      </c>
      <c r="C1352" s="25" t="s">
        <v>457</v>
      </c>
      <c r="D1352" s="25" t="s">
        <v>459</v>
      </c>
      <c r="E1352" s="24">
        <v>1</v>
      </c>
      <c r="F1352" s="24">
        <v>8</v>
      </c>
      <c r="G1352" s="24">
        <v>5</v>
      </c>
      <c r="H1352" s="24">
        <v>16</v>
      </c>
      <c r="I1352" s="24">
        <v>3</v>
      </c>
      <c r="J1352" s="26">
        <v>1866.21</v>
      </c>
    </row>
    <row r="1353" spans="1:10">
      <c r="A1353" s="24">
        <v>134056</v>
      </c>
      <c r="B1353" s="24">
        <v>1036</v>
      </c>
      <c r="C1353" s="25" t="s">
        <v>458</v>
      </c>
      <c r="D1353" s="25" t="s">
        <v>459</v>
      </c>
      <c r="E1353" s="24">
        <v>1</v>
      </c>
      <c r="F1353" s="24">
        <v>1</v>
      </c>
      <c r="G1353" s="24">
        <v>1</v>
      </c>
      <c r="H1353" s="24">
        <v>16</v>
      </c>
      <c r="I1353" s="24">
        <v>3</v>
      </c>
      <c r="J1353" s="26">
        <v>492514.61</v>
      </c>
    </row>
    <row r="1354" spans="1:10">
      <c r="A1354" s="24">
        <v>134056</v>
      </c>
      <c r="B1354" s="24">
        <v>1036</v>
      </c>
      <c r="C1354" s="25" t="s">
        <v>458</v>
      </c>
      <c r="D1354" s="25" t="s">
        <v>459</v>
      </c>
      <c r="E1354" s="24">
        <v>1</v>
      </c>
      <c r="F1354" s="24">
        <v>1</v>
      </c>
      <c r="G1354" s="24">
        <v>3</v>
      </c>
      <c r="H1354" s="24">
        <v>16</v>
      </c>
      <c r="I1354" s="24">
        <v>3</v>
      </c>
      <c r="J1354" s="26">
        <v>491324.46</v>
      </c>
    </row>
    <row r="1355" spans="1:10">
      <c r="A1355" s="24">
        <v>134056</v>
      </c>
      <c r="B1355" s="24">
        <v>1036</v>
      </c>
      <c r="C1355" s="25" t="s">
        <v>458</v>
      </c>
      <c r="D1355" s="25" t="s">
        <v>459</v>
      </c>
      <c r="E1355" s="24">
        <v>1</v>
      </c>
      <c r="F1355" s="24">
        <v>2</v>
      </c>
      <c r="G1355" s="24">
        <v>1</v>
      </c>
      <c r="H1355" s="24">
        <v>16</v>
      </c>
      <c r="I1355" s="24">
        <v>3</v>
      </c>
      <c r="J1355" s="26">
        <v>118393.01</v>
      </c>
    </row>
    <row r="1356" spans="1:10">
      <c r="A1356" s="24">
        <v>134056</v>
      </c>
      <c r="B1356" s="24">
        <v>1036</v>
      </c>
      <c r="C1356" s="25" t="s">
        <v>458</v>
      </c>
      <c r="D1356" s="25" t="s">
        <v>459</v>
      </c>
      <c r="E1356" s="24">
        <v>1</v>
      </c>
      <c r="F1356" s="24">
        <v>2</v>
      </c>
      <c r="G1356" s="24">
        <v>3</v>
      </c>
      <c r="H1356" s="24">
        <v>16</v>
      </c>
      <c r="I1356" s="24">
        <v>3</v>
      </c>
      <c r="J1356" s="26">
        <v>372.82</v>
      </c>
    </row>
    <row r="1357" spans="1:10">
      <c r="A1357" s="24">
        <v>134056</v>
      </c>
      <c r="B1357" s="24">
        <v>1036</v>
      </c>
      <c r="C1357" s="25" t="s">
        <v>458</v>
      </c>
      <c r="D1357" s="25" t="s">
        <v>459</v>
      </c>
      <c r="E1357" s="24">
        <v>1</v>
      </c>
      <c r="F1357" s="24">
        <v>5</v>
      </c>
      <c r="G1357" s="24">
        <v>9</v>
      </c>
      <c r="H1357" s="24">
        <v>16</v>
      </c>
      <c r="I1357" s="24">
        <v>3</v>
      </c>
      <c r="J1357" s="26">
        <v>1546</v>
      </c>
    </row>
    <row r="1358" spans="1:10">
      <c r="A1358" s="24">
        <v>134056</v>
      </c>
      <c r="B1358" s="24">
        <v>1036</v>
      </c>
      <c r="C1358" s="25" t="s">
        <v>458</v>
      </c>
      <c r="D1358" s="25" t="s">
        <v>459</v>
      </c>
      <c r="E1358" s="24">
        <v>1</v>
      </c>
      <c r="F1358" s="24">
        <v>7</v>
      </c>
      <c r="G1358" s="24">
        <v>0</v>
      </c>
      <c r="H1358" s="24">
        <v>16</v>
      </c>
      <c r="I1358" s="24">
        <v>3</v>
      </c>
      <c r="J1358" s="26">
        <v>90508.47</v>
      </c>
    </row>
    <row r="1359" spans="1:10">
      <c r="A1359" s="24">
        <v>134056</v>
      </c>
      <c r="B1359" s="24">
        <v>1036</v>
      </c>
      <c r="C1359" s="25" t="s">
        <v>458</v>
      </c>
      <c r="D1359" s="25" t="s">
        <v>459</v>
      </c>
      <c r="E1359" s="24">
        <v>1</v>
      </c>
      <c r="F1359" s="24">
        <v>8</v>
      </c>
      <c r="G1359" s="24">
        <v>1</v>
      </c>
      <c r="H1359" s="24">
        <v>16</v>
      </c>
      <c r="I1359" s="24">
        <v>3</v>
      </c>
      <c r="J1359" s="26">
        <v>548334.32999999996</v>
      </c>
    </row>
    <row r="1360" spans="1:10">
      <c r="A1360" s="24">
        <v>134056</v>
      </c>
      <c r="B1360" s="24">
        <v>1036</v>
      </c>
      <c r="C1360" s="25" t="s">
        <v>458</v>
      </c>
      <c r="D1360" s="25" t="s">
        <v>459</v>
      </c>
      <c r="E1360" s="24">
        <v>1</v>
      </c>
      <c r="F1360" s="24">
        <v>8</v>
      </c>
      <c r="G1360" s="24">
        <v>2</v>
      </c>
      <c r="H1360" s="24">
        <v>16</v>
      </c>
      <c r="I1360" s="24">
        <v>3</v>
      </c>
      <c r="J1360" s="26">
        <v>186474.77</v>
      </c>
    </row>
    <row r="1361" spans="1:10">
      <c r="A1361" s="24">
        <v>138866</v>
      </c>
      <c r="B1361" s="24">
        <v>625</v>
      </c>
      <c r="C1361" s="25" t="s">
        <v>457</v>
      </c>
      <c r="D1361" s="25" t="s">
        <v>459</v>
      </c>
      <c r="E1361" s="24">
        <v>1</v>
      </c>
      <c r="F1361" s="24">
        <v>1</v>
      </c>
      <c r="G1361" s="24">
        <v>3</v>
      </c>
      <c r="H1361" s="24">
        <v>16</v>
      </c>
      <c r="I1361" s="24">
        <v>3</v>
      </c>
      <c r="J1361" s="26">
        <v>411.81</v>
      </c>
    </row>
    <row r="1362" spans="1:10">
      <c r="A1362" s="24">
        <v>138866</v>
      </c>
      <c r="B1362" s="24">
        <v>625</v>
      </c>
      <c r="C1362" s="25" t="s">
        <v>457</v>
      </c>
      <c r="D1362" s="25" t="s">
        <v>459</v>
      </c>
      <c r="E1362" s="24">
        <v>1</v>
      </c>
      <c r="F1362" s="24">
        <v>2</v>
      </c>
      <c r="G1362" s="24">
        <v>1</v>
      </c>
      <c r="H1362" s="24">
        <v>16</v>
      </c>
      <c r="I1362" s="24">
        <v>3</v>
      </c>
      <c r="J1362" s="26">
        <v>702.46</v>
      </c>
    </row>
    <row r="1363" spans="1:10">
      <c r="A1363" s="24">
        <v>138866</v>
      </c>
      <c r="B1363" s="24">
        <v>625</v>
      </c>
      <c r="C1363" s="25" t="s">
        <v>457</v>
      </c>
      <c r="D1363" s="25" t="s">
        <v>459</v>
      </c>
      <c r="E1363" s="24">
        <v>1</v>
      </c>
      <c r="F1363" s="24">
        <v>2</v>
      </c>
      <c r="G1363" s="24">
        <v>5</v>
      </c>
      <c r="H1363" s="24">
        <v>16</v>
      </c>
      <c r="I1363" s="24">
        <v>3</v>
      </c>
      <c r="J1363" s="26">
        <v>1570.23</v>
      </c>
    </row>
    <row r="1364" spans="1:10">
      <c r="A1364" s="24">
        <v>138866</v>
      </c>
      <c r="B1364" s="24">
        <v>625</v>
      </c>
      <c r="C1364" s="25" t="s">
        <v>457</v>
      </c>
      <c r="D1364" s="25" t="s">
        <v>459</v>
      </c>
      <c r="E1364" s="24">
        <v>1</v>
      </c>
      <c r="F1364" s="24">
        <v>3</v>
      </c>
      <c r="G1364" s="24">
        <v>1</v>
      </c>
      <c r="H1364" s="24">
        <v>16</v>
      </c>
      <c r="I1364" s="24">
        <v>3</v>
      </c>
      <c r="J1364" s="26">
        <v>1024.17</v>
      </c>
    </row>
    <row r="1365" spans="1:10">
      <c r="A1365" s="24">
        <v>138866</v>
      </c>
      <c r="B1365" s="24">
        <v>625</v>
      </c>
      <c r="C1365" s="25" t="s">
        <v>457</v>
      </c>
      <c r="D1365" s="25" t="s">
        <v>459</v>
      </c>
      <c r="E1365" s="24">
        <v>1</v>
      </c>
      <c r="F1365" s="24">
        <v>3</v>
      </c>
      <c r="G1365" s="24">
        <v>3</v>
      </c>
      <c r="H1365" s="24">
        <v>16</v>
      </c>
      <c r="I1365" s="24">
        <v>3</v>
      </c>
      <c r="J1365" s="26">
        <v>1651.06</v>
      </c>
    </row>
    <row r="1366" spans="1:10">
      <c r="A1366" s="24">
        <v>138866</v>
      </c>
      <c r="B1366" s="24">
        <v>625</v>
      </c>
      <c r="C1366" s="25" t="s">
        <v>457</v>
      </c>
      <c r="D1366" s="25" t="s">
        <v>459</v>
      </c>
      <c r="E1366" s="24">
        <v>1</v>
      </c>
      <c r="F1366" s="24">
        <v>5</v>
      </c>
      <c r="G1366" s="24">
        <v>1</v>
      </c>
      <c r="H1366" s="24">
        <v>16</v>
      </c>
      <c r="I1366" s="24">
        <v>3</v>
      </c>
      <c r="J1366" s="26">
        <v>245.25</v>
      </c>
    </row>
    <row r="1367" spans="1:10">
      <c r="A1367" s="24">
        <v>138869</v>
      </c>
      <c r="B1367" s="24">
        <v>625</v>
      </c>
      <c r="C1367" s="25" t="s">
        <v>457</v>
      </c>
      <c r="D1367" s="25" t="s">
        <v>459</v>
      </c>
      <c r="E1367" s="24">
        <v>1</v>
      </c>
      <c r="F1367" s="24">
        <v>1</v>
      </c>
      <c r="G1367" s="24">
        <v>3</v>
      </c>
      <c r="H1367" s="24">
        <v>16</v>
      </c>
      <c r="I1367" s="24">
        <v>3</v>
      </c>
      <c r="J1367" s="26">
        <v>161.81</v>
      </c>
    </row>
    <row r="1368" spans="1:10">
      <c r="A1368" s="24">
        <v>138869</v>
      </c>
      <c r="B1368" s="24">
        <v>625</v>
      </c>
      <c r="C1368" s="25" t="s">
        <v>457</v>
      </c>
      <c r="D1368" s="25" t="s">
        <v>459</v>
      </c>
      <c r="E1368" s="24">
        <v>1</v>
      </c>
      <c r="F1368" s="24">
        <v>2</v>
      </c>
      <c r="G1368" s="24">
        <v>1</v>
      </c>
      <c r="H1368" s="24">
        <v>16</v>
      </c>
      <c r="I1368" s="24">
        <v>3</v>
      </c>
      <c r="J1368" s="26">
        <v>252.46</v>
      </c>
    </row>
    <row r="1369" spans="1:10">
      <c r="A1369" s="24">
        <v>138869</v>
      </c>
      <c r="B1369" s="24">
        <v>625</v>
      </c>
      <c r="C1369" s="25" t="s">
        <v>457</v>
      </c>
      <c r="D1369" s="25" t="s">
        <v>459</v>
      </c>
      <c r="E1369" s="24">
        <v>1</v>
      </c>
      <c r="F1369" s="24">
        <v>2</v>
      </c>
      <c r="G1369" s="24">
        <v>5</v>
      </c>
      <c r="H1369" s="24">
        <v>16</v>
      </c>
      <c r="I1369" s="24">
        <v>3</v>
      </c>
      <c r="J1369" s="26">
        <v>587.08000000000004</v>
      </c>
    </row>
    <row r="1370" spans="1:10">
      <c r="A1370" s="24">
        <v>138869</v>
      </c>
      <c r="B1370" s="24">
        <v>625</v>
      </c>
      <c r="C1370" s="25" t="s">
        <v>457</v>
      </c>
      <c r="D1370" s="25" t="s">
        <v>459</v>
      </c>
      <c r="E1370" s="24">
        <v>1</v>
      </c>
      <c r="F1370" s="24">
        <v>3</v>
      </c>
      <c r="G1370" s="24">
        <v>1</v>
      </c>
      <c r="H1370" s="24">
        <v>16</v>
      </c>
      <c r="I1370" s="24">
        <v>3</v>
      </c>
      <c r="J1370" s="26">
        <v>773.43</v>
      </c>
    </row>
    <row r="1371" spans="1:10">
      <c r="A1371" s="24">
        <v>138869</v>
      </c>
      <c r="B1371" s="24">
        <v>625</v>
      </c>
      <c r="C1371" s="25" t="s">
        <v>457</v>
      </c>
      <c r="D1371" s="25" t="s">
        <v>459</v>
      </c>
      <c r="E1371" s="24">
        <v>1</v>
      </c>
      <c r="F1371" s="24">
        <v>3</v>
      </c>
      <c r="G1371" s="24">
        <v>3</v>
      </c>
      <c r="H1371" s="24">
        <v>16</v>
      </c>
      <c r="I1371" s="24">
        <v>3</v>
      </c>
      <c r="J1371" s="26">
        <v>1297.0899999999999</v>
      </c>
    </row>
    <row r="1372" spans="1:10">
      <c r="A1372" s="24">
        <v>138869</v>
      </c>
      <c r="B1372" s="24">
        <v>625</v>
      </c>
      <c r="C1372" s="25" t="s">
        <v>457</v>
      </c>
      <c r="D1372" s="25" t="s">
        <v>459</v>
      </c>
      <c r="E1372" s="24">
        <v>1</v>
      </c>
      <c r="F1372" s="24">
        <v>5</v>
      </c>
      <c r="G1372" s="24">
        <v>1</v>
      </c>
      <c r="H1372" s="24">
        <v>16</v>
      </c>
      <c r="I1372" s="24">
        <v>3</v>
      </c>
      <c r="J1372" s="26">
        <v>55.45</v>
      </c>
    </row>
    <row r="1373" spans="1:10">
      <c r="A1373" s="24">
        <v>138873</v>
      </c>
      <c r="B1373" s="24">
        <v>625</v>
      </c>
      <c r="C1373" s="25" t="s">
        <v>457</v>
      </c>
      <c r="D1373" s="25" t="s">
        <v>459</v>
      </c>
      <c r="E1373" s="24">
        <v>1</v>
      </c>
      <c r="F1373" s="24">
        <v>1</v>
      </c>
      <c r="G1373" s="24">
        <v>3</v>
      </c>
      <c r="H1373" s="24">
        <v>16</v>
      </c>
      <c r="I1373" s="24">
        <v>3</v>
      </c>
      <c r="J1373" s="26">
        <v>161.81</v>
      </c>
    </row>
    <row r="1374" spans="1:10">
      <c r="A1374" s="24">
        <v>138873</v>
      </c>
      <c r="B1374" s="24">
        <v>625</v>
      </c>
      <c r="C1374" s="25" t="s">
        <v>457</v>
      </c>
      <c r="D1374" s="25" t="s">
        <v>459</v>
      </c>
      <c r="E1374" s="24">
        <v>1</v>
      </c>
      <c r="F1374" s="24">
        <v>2</v>
      </c>
      <c r="G1374" s="24">
        <v>1</v>
      </c>
      <c r="H1374" s="24">
        <v>16</v>
      </c>
      <c r="I1374" s="24">
        <v>3</v>
      </c>
      <c r="J1374" s="26">
        <v>252.46</v>
      </c>
    </row>
    <row r="1375" spans="1:10">
      <c r="A1375" s="24">
        <v>138873</v>
      </c>
      <c r="B1375" s="24">
        <v>625</v>
      </c>
      <c r="C1375" s="25" t="s">
        <v>457</v>
      </c>
      <c r="D1375" s="25" t="s">
        <v>459</v>
      </c>
      <c r="E1375" s="24">
        <v>1</v>
      </c>
      <c r="F1375" s="24">
        <v>2</v>
      </c>
      <c r="G1375" s="24">
        <v>5</v>
      </c>
      <c r="H1375" s="24">
        <v>16</v>
      </c>
      <c r="I1375" s="24">
        <v>3</v>
      </c>
      <c r="J1375" s="26">
        <v>587.08000000000004</v>
      </c>
    </row>
    <row r="1376" spans="1:10">
      <c r="A1376" s="24">
        <v>138873</v>
      </c>
      <c r="B1376" s="24">
        <v>625</v>
      </c>
      <c r="C1376" s="25" t="s">
        <v>457</v>
      </c>
      <c r="D1376" s="25" t="s">
        <v>459</v>
      </c>
      <c r="E1376" s="24">
        <v>1</v>
      </c>
      <c r="F1376" s="24">
        <v>3</v>
      </c>
      <c r="G1376" s="24">
        <v>1</v>
      </c>
      <c r="H1376" s="24">
        <v>16</v>
      </c>
      <c r="I1376" s="24">
        <v>3</v>
      </c>
      <c r="J1376" s="26">
        <v>773.19</v>
      </c>
    </row>
    <row r="1377" spans="1:10">
      <c r="A1377" s="24">
        <v>138873</v>
      </c>
      <c r="B1377" s="24">
        <v>625</v>
      </c>
      <c r="C1377" s="25" t="s">
        <v>457</v>
      </c>
      <c r="D1377" s="25" t="s">
        <v>459</v>
      </c>
      <c r="E1377" s="24">
        <v>1</v>
      </c>
      <c r="F1377" s="24">
        <v>3</v>
      </c>
      <c r="G1377" s="24">
        <v>3</v>
      </c>
      <c r="H1377" s="24">
        <v>16</v>
      </c>
      <c r="I1377" s="24">
        <v>3</v>
      </c>
      <c r="J1377" s="26">
        <v>1296.18</v>
      </c>
    </row>
    <row r="1378" spans="1:10">
      <c r="A1378" s="24">
        <v>138873</v>
      </c>
      <c r="B1378" s="24">
        <v>625</v>
      </c>
      <c r="C1378" s="25" t="s">
        <v>457</v>
      </c>
      <c r="D1378" s="25" t="s">
        <v>459</v>
      </c>
      <c r="E1378" s="24">
        <v>1</v>
      </c>
      <c r="F1378" s="24">
        <v>5</v>
      </c>
      <c r="G1378" s="24">
        <v>1</v>
      </c>
      <c r="H1378" s="24">
        <v>16</v>
      </c>
      <c r="I1378" s="24">
        <v>3</v>
      </c>
      <c r="J1378" s="26">
        <v>55.45</v>
      </c>
    </row>
    <row r="1379" spans="1:10">
      <c r="A1379" s="24">
        <v>166588</v>
      </c>
      <c r="B1379" s="24">
        <v>1036</v>
      </c>
      <c r="C1379" s="25" t="s">
        <v>458</v>
      </c>
      <c r="D1379" s="25" t="s">
        <v>459</v>
      </c>
      <c r="E1379" s="24">
        <v>1</v>
      </c>
      <c r="F1379" s="24">
        <v>1</v>
      </c>
      <c r="G1379" s="24">
        <v>1</v>
      </c>
      <c r="H1379" s="24">
        <v>16</v>
      </c>
      <c r="I1379" s="24">
        <v>3</v>
      </c>
      <c r="J1379" s="26">
        <v>3312474.32</v>
      </c>
    </row>
    <row r="1380" spans="1:10">
      <c r="A1380" s="24">
        <v>166588</v>
      </c>
      <c r="B1380" s="24">
        <v>1036</v>
      </c>
      <c r="C1380" s="25" t="s">
        <v>458</v>
      </c>
      <c r="D1380" s="25" t="s">
        <v>459</v>
      </c>
      <c r="E1380" s="24">
        <v>1</v>
      </c>
      <c r="F1380" s="24">
        <v>1</v>
      </c>
      <c r="G1380" s="24">
        <v>3</v>
      </c>
      <c r="H1380" s="24">
        <v>16</v>
      </c>
      <c r="I1380" s="24">
        <v>3</v>
      </c>
      <c r="J1380" s="26">
        <v>630939.1</v>
      </c>
    </row>
    <row r="1381" spans="1:10">
      <c r="A1381" s="24">
        <v>166588</v>
      </c>
      <c r="B1381" s="24">
        <v>1036</v>
      </c>
      <c r="C1381" s="25" t="s">
        <v>458</v>
      </c>
      <c r="D1381" s="25" t="s">
        <v>459</v>
      </c>
      <c r="E1381" s="24">
        <v>1</v>
      </c>
      <c r="F1381" s="24">
        <v>1</v>
      </c>
      <c r="G1381" s="24">
        <v>4</v>
      </c>
      <c r="H1381" s="24">
        <v>16</v>
      </c>
      <c r="I1381" s="24">
        <v>3</v>
      </c>
      <c r="J1381" s="26">
        <v>4378.41</v>
      </c>
    </row>
    <row r="1382" spans="1:10">
      <c r="A1382" s="24">
        <v>166588</v>
      </c>
      <c r="B1382" s="24">
        <v>1036</v>
      </c>
      <c r="C1382" s="25" t="s">
        <v>458</v>
      </c>
      <c r="D1382" s="25" t="s">
        <v>459</v>
      </c>
      <c r="E1382" s="24">
        <v>1</v>
      </c>
      <c r="F1382" s="24">
        <v>2</v>
      </c>
      <c r="G1382" s="24">
        <v>1</v>
      </c>
      <c r="H1382" s="24">
        <v>16</v>
      </c>
      <c r="I1382" s="24">
        <v>3</v>
      </c>
      <c r="J1382" s="26">
        <v>17422.27</v>
      </c>
    </row>
    <row r="1383" spans="1:10">
      <c r="A1383" s="24">
        <v>166588</v>
      </c>
      <c r="B1383" s="24">
        <v>1036</v>
      </c>
      <c r="C1383" s="25" t="s">
        <v>458</v>
      </c>
      <c r="D1383" s="25" t="s">
        <v>459</v>
      </c>
      <c r="E1383" s="24">
        <v>1</v>
      </c>
      <c r="F1383" s="24">
        <v>3</v>
      </c>
      <c r="G1383" s="24">
        <v>1</v>
      </c>
      <c r="H1383" s="24">
        <v>16</v>
      </c>
      <c r="I1383" s="24">
        <v>3</v>
      </c>
      <c r="J1383" s="26">
        <v>1526146.2</v>
      </c>
    </row>
    <row r="1384" spans="1:10">
      <c r="A1384" s="24">
        <v>166588</v>
      </c>
      <c r="B1384" s="24">
        <v>1036</v>
      </c>
      <c r="C1384" s="25" t="s">
        <v>458</v>
      </c>
      <c r="D1384" s="25" t="s">
        <v>459</v>
      </c>
      <c r="E1384" s="24">
        <v>1</v>
      </c>
      <c r="F1384" s="24">
        <v>5</v>
      </c>
      <c r="G1384" s="24">
        <v>9</v>
      </c>
      <c r="H1384" s="24">
        <v>16</v>
      </c>
      <c r="I1384" s="24">
        <v>3</v>
      </c>
      <c r="J1384" s="26">
        <v>4638</v>
      </c>
    </row>
    <row r="1385" spans="1:10">
      <c r="A1385" s="24">
        <v>166588</v>
      </c>
      <c r="B1385" s="24">
        <v>1036</v>
      </c>
      <c r="C1385" s="25" t="s">
        <v>458</v>
      </c>
      <c r="D1385" s="25" t="s">
        <v>459</v>
      </c>
      <c r="E1385" s="24">
        <v>1</v>
      </c>
      <c r="F1385" s="24">
        <v>7</v>
      </c>
      <c r="G1385" s="24">
        <v>0</v>
      </c>
      <c r="H1385" s="24">
        <v>16</v>
      </c>
      <c r="I1385" s="24">
        <v>3</v>
      </c>
      <c r="J1385" s="26">
        <v>94904.36</v>
      </c>
    </row>
    <row r="1386" spans="1:10">
      <c r="A1386" s="24">
        <v>166588</v>
      </c>
      <c r="B1386" s="24">
        <v>1036</v>
      </c>
      <c r="C1386" s="25" t="s">
        <v>458</v>
      </c>
      <c r="D1386" s="25" t="s">
        <v>459</v>
      </c>
      <c r="E1386" s="24">
        <v>1</v>
      </c>
      <c r="F1386" s="24">
        <v>8</v>
      </c>
      <c r="G1386" s="24">
        <v>1</v>
      </c>
      <c r="H1386" s="24">
        <v>16</v>
      </c>
      <c r="I1386" s="24">
        <v>3</v>
      </c>
      <c r="J1386" s="26">
        <v>539462.29</v>
      </c>
    </row>
    <row r="1387" spans="1:10">
      <c r="A1387" s="24">
        <v>166588</v>
      </c>
      <c r="B1387" s="24">
        <v>1036</v>
      </c>
      <c r="C1387" s="25" t="s">
        <v>458</v>
      </c>
      <c r="D1387" s="25" t="s">
        <v>459</v>
      </c>
      <c r="E1387" s="24">
        <v>1</v>
      </c>
      <c r="F1387" s="24">
        <v>8</v>
      </c>
      <c r="G1387" s="24">
        <v>2</v>
      </c>
      <c r="H1387" s="24">
        <v>16</v>
      </c>
      <c r="I1387" s="24">
        <v>3</v>
      </c>
      <c r="J1387" s="26">
        <v>102294.02</v>
      </c>
    </row>
    <row r="1388" spans="1:10">
      <c r="A1388" s="24">
        <v>166625</v>
      </c>
      <c r="B1388" s="24">
        <v>625</v>
      </c>
      <c r="C1388" s="25" t="s">
        <v>457</v>
      </c>
      <c r="D1388" s="25" t="s">
        <v>459</v>
      </c>
      <c r="E1388" s="24">
        <v>1</v>
      </c>
      <c r="F1388" s="24">
        <v>1</v>
      </c>
      <c r="G1388" s="24">
        <v>1</v>
      </c>
      <c r="H1388" s="24">
        <v>16</v>
      </c>
      <c r="I1388" s="24">
        <v>3</v>
      </c>
      <c r="J1388" s="26">
        <v>398196.53</v>
      </c>
    </row>
    <row r="1389" spans="1:10">
      <c r="A1389" s="24">
        <v>166625</v>
      </c>
      <c r="B1389" s="24">
        <v>625</v>
      </c>
      <c r="C1389" s="25" t="s">
        <v>457</v>
      </c>
      <c r="D1389" s="25" t="s">
        <v>459</v>
      </c>
      <c r="E1389" s="24">
        <v>1</v>
      </c>
      <c r="F1389" s="24">
        <v>1</v>
      </c>
      <c r="G1389" s="24">
        <v>3</v>
      </c>
      <c r="H1389" s="24">
        <v>16</v>
      </c>
      <c r="I1389" s="24">
        <v>3</v>
      </c>
      <c r="J1389" s="26">
        <v>117718.44</v>
      </c>
    </row>
    <row r="1390" spans="1:10">
      <c r="A1390" s="24">
        <v>166625</v>
      </c>
      <c r="B1390" s="24">
        <v>625</v>
      </c>
      <c r="C1390" s="25" t="s">
        <v>457</v>
      </c>
      <c r="D1390" s="25" t="s">
        <v>459</v>
      </c>
      <c r="E1390" s="24">
        <v>1</v>
      </c>
      <c r="F1390" s="24">
        <v>1</v>
      </c>
      <c r="G1390" s="24">
        <v>4</v>
      </c>
      <c r="H1390" s="24">
        <v>16</v>
      </c>
      <c r="I1390" s="24">
        <v>3</v>
      </c>
      <c r="J1390" s="26">
        <v>440.88</v>
      </c>
    </row>
    <row r="1391" spans="1:10">
      <c r="A1391" s="24">
        <v>166625</v>
      </c>
      <c r="B1391" s="24">
        <v>625</v>
      </c>
      <c r="C1391" s="25" t="s">
        <v>457</v>
      </c>
      <c r="D1391" s="25" t="s">
        <v>459</v>
      </c>
      <c r="E1391" s="24">
        <v>1</v>
      </c>
      <c r="F1391" s="24">
        <v>1</v>
      </c>
      <c r="G1391" s="24">
        <v>6</v>
      </c>
      <c r="H1391" s="24">
        <v>16</v>
      </c>
      <c r="I1391" s="24">
        <v>3</v>
      </c>
      <c r="J1391" s="26">
        <v>948159.53</v>
      </c>
    </row>
    <row r="1392" spans="1:10">
      <c r="A1392" s="24">
        <v>166625</v>
      </c>
      <c r="B1392" s="24">
        <v>625</v>
      </c>
      <c r="C1392" s="25" t="s">
        <v>457</v>
      </c>
      <c r="D1392" s="25" t="s">
        <v>459</v>
      </c>
      <c r="E1392" s="24">
        <v>1</v>
      </c>
      <c r="F1392" s="24">
        <v>2</v>
      </c>
      <c r="G1392" s="24">
        <v>5</v>
      </c>
      <c r="H1392" s="24">
        <v>16</v>
      </c>
      <c r="I1392" s="24">
        <v>3</v>
      </c>
      <c r="J1392" s="26">
        <v>36927.5</v>
      </c>
    </row>
    <row r="1393" spans="1:10">
      <c r="A1393" s="24">
        <v>166625</v>
      </c>
      <c r="B1393" s="24">
        <v>625</v>
      </c>
      <c r="C1393" s="25" t="s">
        <v>457</v>
      </c>
      <c r="D1393" s="25" t="s">
        <v>459</v>
      </c>
      <c r="E1393" s="24">
        <v>1</v>
      </c>
      <c r="F1393" s="24">
        <v>3</v>
      </c>
      <c r="G1393" s="24">
        <v>3</v>
      </c>
      <c r="H1393" s="24">
        <v>16</v>
      </c>
      <c r="I1393" s="24">
        <v>3</v>
      </c>
      <c r="J1393" s="26">
        <v>600094.94999999995</v>
      </c>
    </row>
    <row r="1394" spans="1:10">
      <c r="A1394" s="24">
        <v>166625</v>
      </c>
      <c r="B1394" s="24">
        <v>625</v>
      </c>
      <c r="C1394" s="25" t="s">
        <v>457</v>
      </c>
      <c r="D1394" s="25" t="s">
        <v>459</v>
      </c>
      <c r="E1394" s="24">
        <v>1</v>
      </c>
      <c r="F1394" s="24">
        <v>5</v>
      </c>
      <c r="G1394" s="24">
        <v>1</v>
      </c>
      <c r="H1394" s="24">
        <v>16</v>
      </c>
      <c r="I1394" s="24">
        <v>3</v>
      </c>
      <c r="J1394" s="26">
        <v>99992.25</v>
      </c>
    </row>
    <row r="1395" spans="1:10">
      <c r="A1395" s="24">
        <v>166625</v>
      </c>
      <c r="B1395" s="24">
        <v>625</v>
      </c>
      <c r="C1395" s="25" t="s">
        <v>457</v>
      </c>
      <c r="D1395" s="25" t="s">
        <v>459</v>
      </c>
      <c r="E1395" s="24">
        <v>1</v>
      </c>
      <c r="F1395" s="24">
        <v>7</v>
      </c>
      <c r="G1395" s="24">
        <v>0</v>
      </c>
      <c r="H1395" s="24">
        <v>16</v>
      </c>
      <c r="I1395" s="24">
        <v>3</v>
      </c>
      <c r="J1395" s="26">
        <v>30039.14</v>
      </c>
    </row>
    <row r="1396" spans="1:10">
      <c r="A1396" s="24">
        <v>166625</v>
      </c>
      <c r="B1396" s="24">
        <v>625</v>
      </c>
      <c r="C1396" s="25" t="s">
        <v>457</v>
      </c>
      <c r="D1396" s="25" t="s">
        <v>459</v>
      </c>
      <c r="E1396" s="24">
        <v>1</v>
      </c>
      <c r="F1396" s="24">
        <v>8</v>
      </c>
      <c r="G1396" s="24">
        <v>2</v>
      </c>
      <c r="H1396" s="24">
        <v>16</v>
      </c>
      <c r="I1396" s="24">
        <v>3</v>
      </c>
      <c r="J1396" s="26">
        <v>39882.74</v>
      </c>
    </row>
    <row r="1397" spans="1:10">
      <c r="A1397" s="24">
        <v>166625</v>
      </c>
      <c r="B1397" s="24">
        <v>625</v>
      </c>
      <c r="C1397" s="25" t="s">
        <v>457</v>
      </c>
      <c r="D1397" s="25" t="s">
        <v>459</v>
      </c>
      <c r="E1397" s="24">
        <v>1</v>
      </c>
      <c r="F1397" s="24">
        <v>8</v>
      </c>
      <c r="G1397" s="24">
        <v>5</v>
      </c>
      <c r="H1397" s="24">
        <v>16</v>
      </c>
      <c r="I1397" s="24">
        <v>3</v>
      </c>
      <c r="J1397" s="26">
        <v>213117.92</v>
      </c>
    </row>
    <row r="1398" spans="1:10">
      <c r="A1398" s="24">
        <v>166627</v>
      </c>
      <c r="B1398" s="24">
        <v>1036</v>
      </c>
      <c r="C1398" s="25" t="s">
        <v>458</v>
      </c>
      <c r="D1398" s="25" t="s">
        <v>459</v>
      </c>
      <c r="E1398" s="24">
        <v>1</v>
      </c>
      <c r="F1398" s="24">
        <v>1</v>
      </c>
      <c r="G1398" s="24">
        <v>3</v>
      </c>
      <c r="H1398" s="24">
        <v>16</v>
      </c>
      <c r="I1398" s="24">
        <v>3</v>
      </c>
      <c r="J1398" s="26">
        <v>44519.65</v>
      </c>
    </row>
    <row r="1399" spans="1:10">
      <c r="A1399" s="24">
        <v>166627</v>
      </c>
      <c r="B1399" s="24">
        <v>1036</v>
      </c>
      <c r="C1399" s="25" t="s">
        <v>458</v>
      </c>
      <c r="D1399" s="25" t="s">
        <v>459</v>
      </c>
      <c r="E1399" s="24">
        <v>1</v>
      </c>
      <c r="F1399" s="24">
        <v>6</v>
      </c>
      <c r="G1399" s="24">
        <v>0</v>
      </c>
      <c r="H1399" s="24">
        <v>16</v>
      </c>
      <c r="I1399" s="24">
        <v>3</v>
      </c>
      <c r="J1399" s="26">
        <v>41629.019999999997</v>
      </c>
    </row>
    <row r="1400" spans="1:10">
      <c r="A1400" s="24">
        <v>171037</v>
      </c>
      <c r="B1400" s="24">
        <v>625</v>
      </c>
      <c r="C1400" s="25" t="s">
        <v>457</v>
      </c>
      <c r="D1400" s="25" t="s">
        <v>459</v>
      </c>
      <c r="E1400" s="24">
        <v>1</v>
      </c>
      <c r="F1400" s="24">
        <v>1</v>
      </c>
      <c r="G1400" s="24">
        <v>1</v>
      </c>
      <c r="H1400" s="24">
        <v>16</v>
      </c>
      <c r="I1400" s="24">
        <v>3</v>
      </c>
      <c r="J1400" s="26">
        <v>8259.42</v>
      </c>
    </row>
    <row r="1401" spans="1:10">
      <c r="A1401" s="24">
        <v>171037</v>
      </c>
      <c r="B1401" s="24">
        <v>625</v>
      </c>
      <c r="C1401" s="25" t="s">
        <v>457</v>
      </c>
      <c r="D1401" s="25" t="s">
        <v>459</v>
      </c>
      <c r="E1401" s="24">
        <v>1</v>
      </c>
      <c r="F1401" s="24">
        <v>1</v>
      </c>
      <c r="G1401" s="24">
        <v>3</v>
      </c>
      <c r="H1401" s="24">
        <v>16</v>
      </c>
      <c r="I1401" s="24">
        <v>3</v>
      </c>
      <c r="J1401" s="26">
        <v>7236.83</v>
      </c>
    </row>
    <row r="1402" spans="1:10">
      <c r="A1402" s="24">
        <v>171037</v>
      </c>
      <c r="B1402" s="24">
        <v>625</v>
      </c>
      <c r="C1402" s="25" t="s">
        <v>457</v>
      </c>
      <c r="D1402" s="25" t="s">
        <v>459</v>
      </c>
      <c r="E1402" s="24">
        <v>1</v>
      </c>
      <c r="F1402" s="24">
        <v>1</v>
      </c>
      <c r="G1402" s="24">
        <v>4</v>
      </c>
      <c r="H1402" s="24">
        <v>16</v>
      </c>
      <c r="I1402" s="24">
        <v>3</v>
      </c>
      <c r="J1402" s="26">
        <v>455.93</v>
      </c>
    </row>
    <row r="1403" spans="1:10">
      <c r="A1403" s="24">
        <v>171037</v>
      </c>
      <c r="B1403" s="24">
        <v>625</v>
      </c>
      <c r="C1403" s="25" t="s">
        <v>457</v>
      </c>
      <c r="D1403" s="25" t="s">
        <v>459</v>
      </c>
      <c r="E1403" s="24">
        <v>1</v>
      </c>
      <c r="F1403" s="24">
        <v>1</v>
      </c>
      <c r="G1403" s="24">
        <v>6</v>
      </c>
      <c r="H1403" s="24">
        <v>16</v>
      </c>
      <c r="I1403" s="24">
        <v>3</v>
      </c>
      <c r="J1403" s="26">
        <v>22639.53</v>
      </c>
    </row>
    <row r="1404" spans="1:10">
      <c r="A1404" s="24">
        <v>171037</v>
      </c>
      <c r="B1404" s="24">
        <v>625</v>
      </c>
      <c r="C1404" s="25" t="s">
        <v>457</v>
      </c>
      <c r="D1404" s="25" t="s">
        <v>459</v>
      </c>
      <c r="E1404" s="24">
        <v>1</v>
      </c>
      <c r="F1404" s="24">
        <v>5</v>
      </c>
      <c r="G1404" s="24">
        <v>1</v>
      </c>
      <c r="H1404" s="24">
        <v>16</v>
      </c>
      <c r="I1404" s="24">
        <v>3</v>
      </c>
      <c r="J1404" s="26">
        <v>1179.73</v>
      </c>
    </row>
    <row r="1405" spans="1:10">
      <c r="A1405" s="24">
        <v>171040</v>
      </c>
      <c r="B1405" s="24">
        <v>625</v>
      </c>
      <c r="C1405" s="25" t="s">
        <v>457</v>
      </c>
      <c r="D1405" s="25" t="s">
        <v>459</v>
      </c>
      <c r="E1405" s="24">
        <v>1</v>
      </c>
      <c r="F1405" s="24">
        <v>1</v>
      </c>
      <c r="G1405" s="24">
        <v>1</v>
      </c>
      <c r="H1405" s="24">
        <v>16</v>
      </c>
      <c r="I1405" s="24">
        <v>3</v>
      </c>
      <c r="J1405" s="26">
        <v>1456.65</v>
      </c>
    </row>
    <row r="1406" spans="1:10">
      <c r="A1406" s="24">
        <v>171040</v>
      </c>
      <c r="B1406" s="24">
        <v>625</v>
      </c>
      <c r="C1406" s="25" t="s">
        <v>457</v>
      </c>
      <c r="D1406" s="25" t="s">
        <v>459</v>
      </c>
      <c r="E1406" s="24">
        <v>1</v>
      </c>
      <c r="F1406" s="24">
        <v>1</v>
      </c>
      <c r="G1406" s="24">
        <v>3</v>
      </c>
      <c r="H1406" s="24">
        <v>16</v>
      </c>
      <c r="I1406" s="24">
        <v>3</v>
      </c>
      <c r="J1406" s="26">
        <v>2060.16</v>
      </c>
    </row>
    <row r="1407" spans="1:10">
      <c r="A1407" s="24">
        <v>171064</v>
      </c>
      <c r="B1407" s="24">
        <v>625</v>
      </c>
      <c r="C1407" s="25" t="s">
        <v>457</v>
      </c>
      <c r="D1407" s="25" t="s">
        <v>459</v>
      </c>
      <c r="E1407" s="24">
        <v>1</v>
      </c>
      <c r="F1407" s="24">
        <v>1</v>
      </c>
      <c r="G1407" s="24">
        <v>1</v>
      </c>
      <c r="H1407" s="24">
        <v>16</v>
      </c>
      <c r="I1407" s="24">
        <v>3</v>
      </c>
      <c r="J1407" s="26">
        <v>2947.85</v>
      </c>
    </row>
    <row r="1408" spans="1:10">
      <c r="A1408" s="24">
        <v>171067</v>
      </c>
      <c r="B1408" s="24">
        <v>625</v>
      </c>
      <c r="C1408" s="25" t="s">
        <v>457</v>
      </c>
      <c r="D1408" s="25" t="s">
        <v>459</v>
      </c>
      <c r="E1408" s="24">
        <v>1</v>
      </c>
      <c r="F1408" s="24">
        <v>1</v>
      </c>
      <c r="G1408" s="24">
        <v>1</v>
      </c>
      <c r="H1408" s="24">
        <v>16</v>
      </c>
      <c r="I1408" s="24">
        <v>3</v>
      </c>
      <c r="J1408" s="26">
        <v>2091.13</v>
      </c>
    </row>
    <row r="1409" spans="1:10">
      <c r="A1409" s="24">
        <v>171067</v>
      </c>
      <c r="B1409" s="24">
        <v>625</v>
      </c>
      <c r="C1409" s="25" t="s">
        <v>457</v>
      </c>
      <c r="D1409" s="25" t="s">
        <v>459</v>
      </c>
      <c r="E1409" s="24">
        <v>1</v>
      </c>
      <c r="F1409" s="24">
        <v>1</v>
      </c>
      <c r="G1409" s="24">
        <v>3</v>
      </c>
      <c r="H1409" s="24">
        <v>16</v>
      </c>
      <c r="I1409" s="24">
        <v>3</v>
      </c>
      <c r="J1409" s="26">
        <v>2957.76</v>
      </c>
    </row>
    <row r="1410" spans="1:10">
      <c r="A1410" s="24">
        <v>171069</v>
      </c>
      <c r="B1410" s="24">
        <v>625</v>
      </c>
      <c r="C1410" s="25" t="s">
        <v>457</v>
      </c>
      <c r="D1410" s="25" t="s">
        <v>459</v>
      </c>
      <c r="E1410" s="24">
        <v>1</v>
      </c>
      <c r="F1410" s="24">
        <v>1</v>
      </c>
      <c r="G1410" s="24">
        <v>1</v>
      </c>
      <c r="H1410" s="24">
        <v>16</v>
      </c>
      <c r="I1410" s="24">
        <v>3</v>
      </c>
      <c r="J1410" s="26">
        <v>6070.91</v>
      </c>
    </row>
    <row r="1411" spans="1:10">
      <c r="A1411" s="24">
        <v>171069</v>
      </c>
      <c r="B1411" s="24">
        <v>625</v>
      </c>
      <c r="C1411" s="25" t="s">
        <v>457</v>
      </c>
      <c r="D1411" s="25" t="s">
        <v>459</v>
      </c>
      <c r="E1411" s="24">
        <v>1</v>
      </c>
      <c r="F1411" s="24">
        <v>1</v>
      </c>
      <c r="G1411" s="24">
        <v>6</v>
      </c>
      <c r="H1411" s="24">
        <v>16</v>
      </c>
      <c r="I1411" s="24">
        <v>3</v>
      </c>
      <c r="J1411" s="26">
        <v>3859.63</v>
      </c>
    </row>
    <row r="1412" spans="1:10">
      <c r="A1412" s="24">
        <v>171069</v>
      </c>
      <c r="B1412" s="24">
        <v>625</v>
      </c>
      <c r="C1412" s="25" t="s">
        <v>457</v>
      </c>
      <c r="D1412" s="25" t="s">
        <v>459</v>
      </c>
      <c r="E1412" s="24">
        <v>1</v>
      </c>
      <c r="F1412" s="24">
        <v>2</v>
      </c>
      <c r="G1412" s="24">
        <v>6</v>
      </c>
      <c r="H1412" s="24">
        <v>16</v>
      </c>
      <c r="I1412" s="24">
        <v>3</v>
      </c>
      <c r="J1412" s="26">
        <v>148.47999999999999</v>
      </c>
    </row>
    <row r="1413" spans="1:10">
      <c r="A1413" s="24">
        <v>171083</v>
      </c>
      <c r="B1413" s="24">
        <v>625</v>
      </c>
      <c r="C1413" s="25" t="s">
        <v>457</v>
      </c>
      <c r="D1413" s="25" t="s">
        <v>459</v>
      </c>
      <c r="E1413" s="24">
        <v>1</v>
      </c>
      <c r="F1413" s="24">
        <v>1</v>
      </c>
      <c r="G1413" s="24">
        <v>1</v>
      </c>
      <c r="H1413" s="24">
        <v>16</v>
      </c>
      <c r="I1413" s="24">
        <v>3</v>
      </c>
      <c r="J1413" s="26">
        <v>1456.65</v>
      </c>
    </row>
    <row r="1414" spans="1:10">
      <c r="A1414" s="24">
        <v>171083</v>
      </c>
      <c r="B1414" s="24">
        <v>625</v>
      </c>
      <c r="C1414" s="25" t="s">
        <v>457</v>
      </c>
      <c r="D1414" s="25" t="s">
        <v>459</v>
      </c>
      <c r="E1414" s="24">
        <v>1</v>
      </c>
      <c r="F1414" s="24">
        <v>1</v>
      </c>
      <c r="G1414" s="24">
        <v>3</v>
      </c>
      <c r="H1414" s="24">
        <v>16</v>
      </c>
      <c r="I1414" s="24">
        <v>3</v>
      </c>
      <c r="J1414" s="26">
        <v>2059.1999999999998</v>
      </c>
    </row>
    <row r="1415" spans="1:10">
      <c r="A1415" s="24">
        <v>175679</v>
      </c>
      <c r="B1415" s="24">
        <v>625</v>
      </c>
      <c r="C1415" s="25" t="s">
        <v>457</v>
      </c>
      <c r="D1415" s="25" t="s">
        <v>459</v>
      </c>
      <c r="E1415" s="24">
        <v>1</v>
      </c>
      <c r="F1415" s="24">
        <v>1</v>
      </c>
      <c r="G1415" s="24">
        <v>3</v>
      </c>
      <c r="H1415" s="24">
        <v>16</v>
      </c>
      <c r="I1415" s="24">
        <v>3</v>
      </c>
      <c r="J1415" s="26">
        <v>9.09</v>
      </c>
    </row>
    <row r="1416" spans="1:10">
      <c r="A1416" s="24">
        <v>175679</v>
      </c>
      <c r="B1416" s="24">
        <v>625</v>
      </c>
      <c r="C1416" s="25" t="s">
        <v>457</v>
      </c>
      <c r="D1416" s="25" t="s">
        <v>459</v>
      </c>
      <c r="E1416" s="24">
        <v>1</v>
      </c>
      <c r="F1416" s="24">
        <v>1</v>
      </c>
      <c r="G1416" s="24">
        <v>6</v>
      </c>
      <c r="H1416" s="24">
        <v>16</v>
      </c>
      <c r="I1416" s="24">
        <v>3</v>
      </c>
      <c r="J1416" s="26">
        <v>5823.72</v>
      </c>
    </row>
    <row r="1417" spans="1:10">
      <c r="A1417" s="24">
        <v>175679</v>
      </c>
      <c r="B1417" s="24">
        <v>625</v>
      </c>
      <c r="C1417" s="25" t="s">
        <v>457</v>
      </c>
      <c r="D1417" s="25" t="s">
        <v>459</v>
      </c>
      <c r="E1417" s="24">
        <v>1</v>
      </c>
      <c r="F1417" s="24">
        <v>3</v>
      </c>
      <c r="G1417" s="24">
        <v>2</v>
      </c>
      <c r="H1417" s="24">
        <v>16</v>
      </c>
      <c r="I1417" s="24">
        <v>3</v>
      </c>
      <c r="J1417" s="26">
        <v>779.25</v>
      </c>
    </row>
    <row r="1418" spans="1:10">
      <c r="A1418" s="24">
        <v>203596</v>
      </c>
      <c r="B1418" s="24">
        <v>1036</v>
      </c>
      <c r="C1418" s="25" t="s">
        <v>458</v>
      </c>
      <c r="D1418" s="25" t="s">
        <v>459</v>
      </c>
      <c r="E1418" s="24">
        <v>1</v>
      </c>
      <c r="F1418" s="24">
        <v>1</v>
      </c>
      <c r="G1418" s="24">
        <v>1</v>
      </c>
      <c r="H1418" s="24">
        <v>16</v>
      </c>
      <c r="I1418" s="24">
        <v>3</v>
      </c>
      <c r="J1418" s="26">
        <v>2346879.4</v>
      </c>
    </row>
    <row r="1419" spans="1:10">
      <c r="A1419" s="24">
        <v>203596</v>
      </c>
      <c r="B1419" s="24">
        <v>1036</v>
      </c>
      <c r="C1419" s="25" t="s">
        <v>458</v>
      </c>
      <c r="D1419" s="25" t="s">
        <v>459</v>
      </c>
      <c r="E1419" s="24">
        <v>1</v>
      </c>
      <c r="F1419" s="24">
        <v>1</v>
      </c>
      <c r="G1419" s="24">
        <v>3</v>
      </c>
      <c r="H1419" s="24">
        <v>16</v>
      </c>
      <c r="I1419" s="24">
        <v>3</v>
      </c>
      <c r="J1419" s="26">
        <v>649368.34</v>
      </c>
    </row>
    <row r="1420" spans="1:10">
      <c r="A1420" s="24">
        <v>203596</v>
      </c>
      <c r="B1420" s="24">
        <v>1036</v>
      </c>
      <c r="C1420" s="25" t="s">
        <v>458</v>
      </c>
      <c r="D1420" s="25" t="s">
        <v>459</v>
      </c>
      <c r="E1420" s="24">
        <v>1</v>
      </c>
      <c r="F1420" s="24">
        <v>1</v>
      </c>
      <c r="G1420" s="24">
        <v>4</v>
      </c>
      <c r="H1420" s="24">
        <v>16</v>
      </c>
      <c r="I1420" s="24">
        <v>3</v>
      </c>
      <c r="J1420" s="26">
        <v>285.19</v>
      </c>
    </row>
    <row r="1421" spans="1:10">
      <c r="A1421" s="24">
        <v>203596</v>
      </c>
      <c r="B1421" s="24">
        <v>1036</v>
      </c>
      <c r="C1421" s="25" t="s">
        <v>458</v>
      </c>
      <c r="D1421" s="25" t="s">
        <v>459</v>
      </c>
      <c r="E1421" s="24">
        <v>1</v>
      </c>
      <c r="F1421" s="24">
        <v>3</v>
      </c>
      <c r="G1421" s="24">
        <v>2</v>
      </c>
      <c r="H1421" s="24">
        <v>16</v>
      </c>
      <c r="I1421" s="24">
        <v>3</v>
      </c>
      <c r="J1421" s="26">
        <v>933000</v>
      </c>
    </row>
    <row r="1422" spans="1:10">
      <c r="A1422" s="24">
        <v>203596</v>
      </c>
      <c r="B1422" s="24">
        <v>1036</v>
      </c>
      <c r="C1422" s="25" t="s">
        <v>458</v>
      </c>
      <c r="D1422" s="25" t="s">
        <v>459</v>
      </c>
      <c r="E1422" s="24">
        <v>1</v>
      </c>
      <c r="F1422" s="24">
        <v>5</v>
      </c>
      <c r="G1422" s="24">
        <v>9</v>
      </c>
      <c r="H1422" s="24">
        <v>16</v>
      </c>
      <c r="I1422" s="24">
        <v>3</v>
      </c>
      <c r="J1422" s="26">
        <v>3092</v>
      </c>
    </row>
    <row r="1423" spans="1:10">
      <c r="A1423" s="24">
        <v>203596</v>
      </c>
      <c r="B1423" s="24">
        <v>1036</v>
      </c>
      <c r="C1423" s="25" t="s">
        <v>458</v>
      </c>
      <c r="D1423" s="25" t="s">
        <v>459</v>
      </c>
      <c r="E1423" s="24">
        <v>1</v>
      </c>
      <c r="F1423" s="24">
        <v>7</v>
      </c>
      <c r="G1423" s="24">
        <v>0</v>
      </c>
      <c r="H1423" s="24">
        <v>16</v>
      </c>
      <c r="I1423" s="24">
        <v>3</v>
      </c>
      <c r="J1423" s="26">
        <v>152420</v>
      </c>
    </row>
    <row r="1424" spans="1:10">
      <c r="A1424" s="24">
        <v>203596</v>
      </c>
      <c r="B1424" s="24">
        <v>1036</v>
      </c>
      <c r="C1424" s="25" t="s">
        <v>458</v>
      </c>
      <c r="D1424" s="25" t="s">
        <v>459</v>
      </c>
      <c r="E1424" s="24">
        <v>1</v>
      </c>
      <c r="F1424" s="24">
        <v>8</v>
      </c>
      <c r="G1424" s="24">
        <v>2</v>
      </c>
      <c r="H1424" s="24">
        <v>16</v>
      </c>
      <c r="I1424" s="24">
        <v>3</v>
      </c>
      <c r="J1424" s="26">
        <v>1012029.38</v>
      </c>
    </row>
    <row r="1425" spans="1:10">
      <c r="A1425" s="24">
        <v>203603</v>
      </c>
      <c r="B1425" s="24">
        <v>625</v>
      </c>
      <c r="C1425" s="25" t="s">
        <v>457</v>
      </c>
      <c r="D1425" s="25" t="s">
        <v>459</v>
      </c>
      <c r="E1425" s="24">
        <v>1</v>
      </c>
      <c r="F1425" s="24">
        <v>1</v>
      </c>
      <c r="G1425" s="24">
        <v>1</v>
      </c>
      <c r="H1425" s="24">
        <v>16</v>
      </c>
      <c r="I1425" s="24">
        <v>3</v>
      </c>
      <c r="J1425" s="26">
        <v>170943.21</v>
      </c>
    </row>
    <row r="1426" spans="1:10">
      <c r="A1426" s="24">
        <v>203603</v>
      </c>
      <c r="B1426" s="24">
        <v>625</v>
      </c>
      <c r="C1426" s="25" t="s">
        <v>457</v>
      </c>
      <c r="D1426" s="25" t="s">
        <v>459</v>
      </c>
      <c r="E1426" s="24">
        <v>1</v>
      </c>
      <c r="F1426" s="24">
        <v>1</v>
      </c>
      <c r="G1426" s="24">
        <v>3</v>
      </c>
      <c r="H1426" s="24">
        <v>16</v>
      </c>
      <c r="I1426" s="24">
        <v>3</v>
      </c>
      <c r="J1426" s="26">
        <v>120904.5</v>
      </c>
    </row>
    <row r="1427" spans="1:10">
      <c r="A1427" s="24">
        <v>203603</v>
      </c>
      <c r="B1427" s="24">
        <v>625</v>
      </c>
      <c r="C1427" s="25" t="s">
        <v>457</v>
      </c>
      <c r="D1427" s="25" t="s">
        <v>459</v>
      </c>
      <c r="E1427" s="24">
        <v>1</v>
      </c>
      <c r="F1427" s="24">
        <v>1</v>
      </c>
      <c r="G1427" s="24">
        <v>6</v>
      </c>
      <c r="H1427" s="24">
        <v>16</v>
      </c>
      <c r="I1427" s="24">
        <v>3</v>
      </c>
      <c r="J1427" s="26">
        <v>556139.68000000005</v>
      </c>
    </row>
    <row r="1428" spans="1:10">
      <c r="A1428" s="24">
        <v>203603</v>
      </c>
      <c r="B1428" s="24">
        <v>625</v>
      </c>
      <c r="C1428" s="25" t="s">
        <v>457</v>
      </c>
      <c r="D1428" s="25" t="s">
        <v>459</v>
      </c>
      <c r="E1428" s="24">
        <v>1</v>
      </c>
      <c r="F1428" s="24">
        <v>5</v>
      </c>
      <c r="G1428" s="24">
        <v>1</v>
      </c>
      <c r="H1428" s="24">
        <v>16</v>
      </c>
      <c r="I1428" s="24">
        <v>3</v>
      </c>
      <c r="J1428" s="26">
        <v>105.51</v>
      </c>
    </row>
    <row r="1429" spans="1:10">
      <c r="A1429" s="24">
        <v>203603</v>
      </c>
      <c r="B1429" s="24">
        <v>625</v>
      </c>
      <c r="C1429" s="25" t="s">
        <v>457</v>
      </c>
      <c r="D1429" s="25" t="s">
        <v>459</v>
      </c>
      <c r="E1429" s="24">
        <v>1</v>
      </c>
      <c r="F1429" s="24">
        <v>7</v>
      </c>
      <c r="G1429" s="24">
        <v>0</v>
      </c>
      <c r="H1429" s="24">
        <v>16</v>
      </c>
      <c r="I1429" s="24">
        <v>3</v>
      </c>
      <c r="J1429" s="26">
        <v>19939.68</v>
      </c>
    </row>
    <row r="1430" spans="1:10">
      <c r="A1430" s="24">
        <v>203603</v>
      </c>
      <c r="B1430" s="24">
        <v>625</v>
      </c>
      <c r="C1430" s="25" t="s">
        <v>457</v>
      </c>
      <c r="D1430" s="25" t="s">
        <v>459</v>
      </c>
      <c r="E1430" s="24">
        <v>1</v>
      </c>
      <c r="F1430" s="24">
        <v>8</v>
      </c>
      <c r="G1430" s="24">
        <v>2</v>
      </c>
      <c r="H1430" s="24">
        <v>16</v>
      </c>
      <c r="I1430" s="24">
        <v>3</v>
      </c>
      <c r="J1430" s="26">
        <v>22443.72</v>
      </c>
    </row>
    <row r="1431" spans="1:10">
      <c r="A1431" s="24">
        <v>203603</v>
      </c>
      <c r="B1431" s="24">
        <v>625</v>
      </c>
      <c r="C1431" s="25" t="s">
        <v>457</v>
      </c>
      <c r="D1431" s="25" t="s">
        <v>459</v>
      </c>
      <c r="E1431" s="24">
        <v>1</v>
      </c>
      <c r="F1431" s="24">
        <v>8</v>
      </c>
      <c r="G1431" s="24">
        <v>5</v>
      </c>
      <c r="H1431" s="24">
        <v>16</v>
      </c>
      <c r="I1431" s="24">
        <v>3</v>
      </c>
      <c r="J1431" s="26">
        <v>502532.57</v>
      </c>
    </row>
    <row r="1432" spans="1:10">
      <c r="A1432" s="24">
        <v>228536</v>
      </c>
      <c r="B1432" s="24">
        <v>1036</v>
      </c>
      <c r="C1432" s="25" t="s">
        <v>458</v>
      </c>
      <c r="D1432" s="25" t="s">
        <v>459</v>
      </c>
      <c r="E1432" s="24">
        <v>1</v>
      </c>
      <c r="F1432" s="24">
        <v>1</v>
      </c>
      <c r="G1432" s="24">
        <v>1</v>
      </c>
      <c r="H1432" s="24">
        <v>16</v>
      </c>
      <c r="I1432" s="24">
        <v>3</v>
      </c>
      <c r="J1432" s="26">
        <v>36661.43</v>
      </c>
    </row>
    <row r="1433" spans="1:10">
      <c r="A1433" s="24">
        <v>228536</v>
      </c>
      <c r="B1433" s="24">
        <v>1036</v>
      </c>
      <c r="C1433" s="25" t="s">
        <v>458</v>
      </c>
      <c r="D1433" s="25" t="s">
        <v>459</v>
      </c>
      <c r="E1433" s="24">
        <v>1</v>
      </c>
      <c r="F1433" s="24">
        <v>1</v>
      </c>
      <c r="G1433" s="24">
        <v>3</v>
      </c>
      <c r="H1433" s="24">
        <v>16</v>
      </c>
      <c r="I1433" s="24">
        <v>3</v>
      </c>
      <c r="J1433" s="26">
        <v>600519.32999999996</v>
      </c>
    </row>
    <row r="1434" spans="1:10">
      <c r="A1434" s="24">
        <v>228536</v>
      </c>
      <c r="B1434" s="24">
        <v>1036</v>
      </c>
      <c r="C1434" s="25" t="s">
        <v>458</v>
      </c>
      <c r="D1434" s="25" t="s">
        <v>459</v>
      </c>
      <c r="E1434" s="24">
        <v>1</v>
      </c>
      <c r="F1434" s="24">
        <v>5</v>
      </c>
      <c r="G1434" s="24">
        <v>9</v>
      </c>
      <c r="H1434" s="24">
        <v>16</v>
      </c>
      <c r="I1434" s="24">
        <v>3</v>
      </c>
      <c r="J1434" s="26">
        <v>3092</v>
      </c>
    </row>
    <row r="1435" spans="1:10">
      <c r="A1435" s="24">
        <v>228536</v>
      </c>
      <c r="B1435" s="24">
        <v>1036</v>
      </c>
      <c r="C1435" s="25" t="s">
        <v>458</v>
      </c>
      <c r="D1435" s="25" t="s">
        <v>459</v>
      </c>
      <c r="E1435" s="24">
        <v>1</v>
      </c>
      <c r="F1435" s="24">
        <v>7</v>
      </c>
      <c r="G1435" s="24">
        <v>0</v>
      </c>
      <c r="H1435" s="24">
        <v>16</v>
      </c>
      <c r="I1435" s="24">
        <v>3</v>
      </c>
      <c r="J1435" s="26">
        <v>100891.02</v>
      </c>
    </row>
    <row r="1436" spans="1:10">
      <c r="A1436" s="24">
        <v>228536</v>
      </c>
      <c r="B1436" s="24">
        <v>1036</v>
      </c>
      <c r="C1436" s="25" t="s">
        <v>458</v>
      </c>
      <c r="D1436" s="25" t="s">
        <v>459</v>
      </c>
      <c r="E1436" s="24">
        <v>1</v>
      </c>
      <c r="F1436" s="24">
        <v>8</v>
      </c>
      <c r="G1436" s="24">
        <v>2</v>
      </c>
      <c r="H1436" s="24">
        <v>16</v>
      </c>
      <c r="I1436" s="24">
        <v>3</v>
      </c>
      <c r="J1436" s="26">
        <v>112795.38</v>
      </c>
    </row>
    <row r="1437" spans="1:10">
      <c r="A1437" s="24">
        <v>232300</v>
      </c>
      <c r="B1437" s="24">
        <v>625</v>
      </c>
      <c r="C1437" s="25" t="s">
        <v>457</v>
      </c>
      <c r="D1437" s="25" t="s">
        <v>459</v>
      </c>
      <c r="E1437" s="24">
        <v>1</v>
      </c>
      <c r="F1437" s="24">
        <v>1</v>
      </c>
      <c r="G1437" s="24">
        <v>3</v>
      </c>
      <c r="H1437" s="24">
        <v>16</v>
      </c>
      <c r="I1437" s="24">
        <v>3</v>
      </c>
      <c r="J1437" s="26">
        <v>127961.04</v>
      </c>
    </row>
    <row r="1438" spans="1:10">
      <c r="A1438" s="24">
        <v>232300</v>
      </c>
      <c r="B1438" s="24">
        <v>625</v>
      </c>
      <c r="C1438" s="25" t="s">
        <v>457</v>
      </c>
      <c r="D1438" s="25" t="s">
        <v>459</v>
      </c>
      <c r="E1438" s="24">
        <v>1</v>
      </c>
      <c r="F1438" s="24">
        <v>1</v>
      </c>
      <c r="G1438" s="24">
        <v>6</v>
      </c>
      <c r="H1438" s="24">
        <v>16</v>
      </c>
      <c r="I1438" s="24">
        <v>3</v>
      </c>
      <c r="J1438" s="26">
        <v>597800.73</v>
      </c>
    </row>
    <row r="1439" spans="1:10">
      <c r="A1439" s="24">
        <v>232300</v>
      </c>
      <c r="B1439" s="24">
        <v>625</v>
      </c>
      <c r="C1439" s="25" t="s">
        <v>457</v>
      </c>
      <c r="D1439" s="25" t="s">
        <v>459</v>
      </c>
      <c r="E1439" s="24">
        <v>1</v>
      </c>
      <c r="F1439" s="24">
        <v>8</v>
      </c>
      <c r="G1439" s="24">
        <v>2</v>
      </c>
      <c r="H1439" s="24">
        <v>16</v>
      </c>
      <c r="I1439" s="24">
        <v>3</v>
      </c>
      <c r="J1439" s="26">
        <v>22623.040000000001</v>
      </c>
    </row>
    <row r="1440" spans="1:10">
      <c r="A1440" s="24">
        <v>232300</v>
      </c>
      <c r="B1440" s="24">
        <v>625</v>
      </c>
      <c r="C1440" s="25" t="s">
        <v>457</v>
      </c>
      <c r="D1440" s="25" t="s">
        <v>459</v>
      </c>
      <c r="E1440" s="24">
        <v>1</v>
      </c>
      <c r="F1440" s="24">
        <v>8</v>
      </c>
      <c r="G1440" s="24">
        <v>5</v>
      </c>
      <c r="H1440" s="24">
        <v>16</v>
      </c>
      <c r="I1440" s="24">
        <v>3</v>
      </c>
      <c r="J1440" s="26">
        <v>229519.65</v>
      </c>
    </row>
    <row r="1441" spans="1:10">
      <c r="A1441" s="24">
        <v>232321</v>
      </c>
      <c r="B1441" s="24">
        <v>625</v>
      </c>
      <c r="C1441" s="25" t="s">
        <v>457</v>
      </c>
      <c r="D1441" s="25" t="s">
        <v>459</v>
      </c>
      <c r="E1441" s="24">
        <v>1</v>
      </c>
      <c r="F1441" s="24">
        <v>1</v>
      </c>
      <c r="G1441" s="24">
        <v>6</v>
      </c>
      <c r="H1441" s="24">
        <v>16</v>
      </c>
      <c r="I1441" s="24">
        <v>3</v>
      </c>
      <c r="J1441" s="26">
        <v>869.39</v>
      </c>
    </row>
    <row r="1442" spans="1:10">
      <c r="A1442" s="24">
        <v>262213</v>
      </c>
      <c r="B1442" s="24">
        <v>1036</v>
      </c>
      <c r="C1442" s="25" t="s">
        <v>458</v>
      </c>
      <c r="D1442" s="25" t="s">
        <v>459</v>
      </c>
      <c r="E1442" s="24">
        <v>1</v>
      </c>
      <c r="F1442" s="24">
        <v>1</v>
      </c>
      <c r="G1442" s="24">
        <v>3</v>
      </c>
      <c r="H1442" s="24">
        <v>16</v>
      </c>
      <c r="I1442" s="24">
        <v>3</v>
      </c>
      <c r="J1442" s="26">
        <v>1079</v>
      </c>
    </row>
    <row r="1443" spans="1:10">
      <c r="A1443" s="24">
        <v>262213</v>
      </c>
      <c r="B1443" s="24">
        <v>1036</v>
      </c>
      <c r="C1443" s="25" t="s">
        <v>458</v>
      </c>
      <c r="D1443" s="25" t="s">
        <v>459</v>
      </c>
      <c r="E1443" s="24">
        <v>1</v>
      </c>
      <c r="F1443" s="24">
        <v>8</v>
      </c>
      <c r="G1443" s="24">
        <v>3</v>
      </c>
      <c r="H1443" s="24">
        <v>16</v>
      </c>
      <c r="I1443" s="24">
        <v>3</v>
      </c>
      <c r="J1443" s="26">
        <v>539.5</v>
      </c>
    </row>
    <row r="1444" spans="1:10">
      <c r="A1444" s="24">
        <v>262214</v>
      </c>
      <c r="B1444" s="24">
        <v>1036</v>
      </c>
      <c r="C1444" s="25" t="s">
        <v>458</v>
      </c>
      <c r="D1444" s="25" t="s">
        <v>459</v>
      </c>
      <c r="E1444" s="24">
        <v>1</v>
      </c>
      <c r="F1444" s="24">
        <v>1</v>
      </c>
      <c r="G1444" s="24">
        <v>1</v>
      </c>
      <c r="H1444" s="24">
        <v>16</v>
      </c>
      <c r="I1444" s="24">
        <v>3</v>
      </c>
      <c r="J1444" s="26">
        <v>598077.81000000006</v>
      </c>
    </row>
    <row r="1445" spans="1:10">
      <c r="A1445" s="24">
        <v>262214</v>
      </c>
      <c r="B1445" s="24">
        <v>1036</v>
      </c>
      <c r="C1445" s="25" t="s">
        <v>458</v>
      </c>
      <c r="D1445" s="25" t="s">
        <v>459</v>
      </c>
      <c r="E1445" s="24">
        <v>1</v>
      </c>
      <c r="F1445" s="24">
        <v>1</v>
      </c>
      <c r="G1445" s="24">
        <v>3</v>
      </c>
      <c r="H1445" s="24">
        <v>16</v>
      </c>
      <c r="I1445" s="24">
        <v>3</v>
      </c>
      <c r="J1445" s="26">
        <v>1071887.7</v>
      </c>
    </row>
    <row r="1446" spans="1:10">
      <c r="A1446" s="24">
        <v>262214</v>
      </c>
      <c r="B1446" s="24">
        <v>1036</v>
      </c>
      <c r="C1446" s="25" t="s">
        <v>458</v>
      </c>
      <c r="D1446" s="25" t="s">
        <v>459</v>
      </c>
      <c r="E1446" s="24">
        <v>1</v>
      </c>
      <c r="F1446" s="24">
        <v>5</v>
      </c>
      <c r="G1446" s="24">
        <v>9</v>
      </c>
      <c r="H1446" s="24">
        <v>16</v>
      </c>
      <c r="I1446" s="24">
        <v>3</v>
      </c>
      <c r="J1446" s="26">
        <v>3092</v>
      </c>
    </row>
    <row r="1447" spans="1:10">
      <c r="A1447" s="24">
        <v>262214</v>
      </c>
      <c r="B1447" s="24">
        <v>1036</v>
      </c>
      <c r="C1447" s="25" t="s">
        <v>458</v>
      </c>
      <c r="D1447" s="25" t="s">
        <v>459</v>
      </c>
      <c r="E1447" s="24">
        <v>1</v>
      </c>
      <c r="F1447" s="24">
        <v>8</v>
      </c>
      <c r="G1447" s="24">
        <v>2</v>
      </c>
      <c r="H1447" s="24">
        <v>16</v>
      </c>
      <c r="I1447" s="24">
        <v>3</v>
      </c>
      <c r="J1447" s="26">
        <v>334646.53999999998</v>
      </c>
    </row>
    <row r="1448" spans="1:10">
      <c r="A1448" s="24">
        <v>262214</v>
      </c>
      <c r="B1448" s="24">
        <v>1036</v>
      </c>
      <c r="C1448" s="25" t="s">
        <v>458</v>
      </c>
      <c r="D1448" s="25" t="s">
        <v>459</v>
      </c>
      <c r="E1448" s="24">
        <v>1</v>
      </c>
      <c r="F1448" s="24">
        <v>8</v>
      </c>
      <c r="G1448" s="24">
        <v>3</v>
      </c>
      <c r="H1448" s="24">
        <v>16</v>
      </c>
      <c r="I1448" s="24">
        <v>3</v>
      </c>
      <c r="J1448" s="26">
        <v>6037.87</v>
      </c>
    </row>
    <row r="1449" spans="1:10">
      <c r="A1449" s="24">
        <v>265747</v>
      </c>
      <c r="B1449" s="24">
        <v>625</v>
      </c>
      <c r="C1449" s="25" t="s">
        <v>457</v>
      </c>
      <c r="D1449" s="25" t="s">
        <v>459</v>
      </c>
      <c r="E1449" s="24">
        <v>1</v>
      </c>
      <c r="F1449" s="24">
        <v>8</v>
      </c>
      <c r="G1449" s="24">
        <v>3</v>
      </c>
      <c r="H1449" s="24">
        <v>16</v>
      </c>
      <c r="I1449" s="24">
        <v>3</v>
      </c>
      <c r="J1449" s="26">
        <v>110.5</v>
      </c>
    </row>
    <row r="1450" spans="1:10">
      <c r="A1450" s="24">
        <v>265747</v>
      </c>
      <c r="B1450" s="24">
        <v>625</v>
      </c>
      <c r="C1450" s="25" t="s">
        <v>457</v>
      </c>
      <c r="D1450" s="25" t="s">
        <v>459</v>
      </c>
      <c r="E1450" s="24">
        <v>1</v>
      </c>
      <c r="F1450" s="24">
        <v>8</v>
      </c>
      <c r="G1450" s="24">
        <v>5</v>
      </c>
      <c r="H1450" s="24">
        <v>16</v>
      </c>
      <c r="I1450" s="24">
        <v>3</v>
      </c>
      <c r="J1450" s="26">
        <v>477.09</v>
      </c>
    </row>
    <row r="1451" spans="1:10">
      <c r="A1451" s="24">
        <v>265833</v>
      </c>
      <c r="B1451" s="24">
        <v>625</v>
      </c>
      <c r="C1451" s="25" t="s">
        <v>457</v>
      </c>
      <c r="D1451" s="25" t="s">
        <v>459</v>
      </c>
      <c r="E1451" s="24">
        <v>1</v>
      </c>
      <c r="F1451" s="24">
        <v>1</v>
      </c>
      <c r="G1451" s="24">
        <v>3</v>
      </c>
      <c r="H1451" s="24">
        <v>16</v>
      </c>
      <c r="I1451" s="24">
        <v>3</v>
      </c>
      <c r="J1451" s="26">
        <v>248190.09</v>
      </c>
    </row>
    <row r="1452" spans="1:10">
      <c r="A1452" s="24">
        <v>265833</v>
      </c>
      <c r="B1452" s="24">
        <v>625</v>
      </c>
      <c r="C1452" s="25" t="s">
        <v>457</v>
      </c>
      <c r="D1452" s="25" t="s">
        <v>459</v>
      </c>
      <c r="E1452" s="24">
        <v>1</v>
      </c>
      <c r="F1452" s="24">
        <v>1</v>
      </c>
      <c r="G1452" s="24">
        <v>6</v>
      </c>
      <c r="H1452" s="24">
        <v>16</v>
      </c>
      <c r="I1452" s="24">
        <v>3</v>
      </c>
      <c r="J1452" s="26">
        <v>435257.41</v>
      </c>
    </row>
    <row r="1453" spans="1:10">
      <c r="A1453" s="24">
        <v>265833</v>
      </c>
      <c r="B1453" s="24">
        <v>625</v>
      </c>
      <c r="C1453" s="25" t="s">
        <v>457</v>
      </c>
      <c r="D1453" s="25" t="s">
        <v>459</v>
      </c>
      <c r="E1453" s="24">
        <v>1</v>
      </c>
      <c r="F1453" s="24">
        <v>8</v>
      </c>
      <c r="G1453" s="24">
        <v>1</v>
      </c>
      <c r="H1453" s="24">
        <v>16</v>
      </c>
      <c r="I1453" s="24">
        <v>3</v>
      </c>
      <c r="J1453" s="26">
        <v>121474.06</v>
      </c>
    </row>
    <row r="1454" spans="1:10">
      <c r="A1454" s="24">
        <v>265833</v>
      </c>
      <c r="B1454" s="24">
        <v>625</v>
      </c>
      <c r="C1454" s="25" t="s">
        <v>457</v>
      </c>
      <c r="D1454" s="25" t="s">
        <v>459</v>
      </c>
      <c r="E1454" s="24">
        <v>1</v>
      </c>
      <c r="F1454" s="24">
        <v>8</v>
      </c>
      <c r="G1454" s="24">
        <v>3</v>
      </c>
      <c r="H1454" s="24">
        <v>16</v>
      </c>
      <c r="I1454" s="24">
        <v>3</v>
      </c>
      <c r="J1454" s="26">
        <v>895.68</v>
      </c>
    </row>
    <row r="1455" spans="1:10">
      <c r="A1455" s="24">
        <v>265833</v>
      </c>
      <c r="B1455" s="24">
        <v>625</v>
      </c>
      <c r="C1455" s="25" t="s">
        <v>457</v>
      </c>
      <c r="D1455" s="25" t="s">
        <v>459</v>
      </c>
      <c r="E1455" s="24">
        <v>1</v>
      </c>
      <c r="F1455" s="24">
        <v>8</v>
      </c>
      <c r="G1455" s="24">
        <v>5</v>
      </c>
      <c r="H1455" s="24">
        <v>16</v>
      </c>
      <c r="I1455" s="24">
        <v>3</v>
      </c>
      <c r="J1455" s="26">
        <v>638523.41</v>
      </c>
    </row>
    <row r="1456" spans="1:10">
      <c r="A1456" s="24">
        <v>292711</v>
      </c>
      <c r="B1456" s="24">
        <v>1036</v>
      </c>
      <c r="C1456" s="25" t="s">
        <v>458</v>
      </c>
      <c r="D1456" s="25" t="s">
        <v>459</v>
      </c>
      <c r="E1456" s="24">
        <v>1</v>
      </c>
      <c r="F1456" s="24">
        <v>1</v>
      </c>
      <c r="G1456" s="24">
        <v>3</v>
      </c>
      <c r="H1456" s="24">
        <v>16</v>
      </c>
      <c r="I1456" s="24">
        <v>3</v>
      </c>
      <c r="J1456" s="26">
        <v>506584.88</v>
      </c>
    </row>
    <row r="1457" spans="1:10">
      <c r="A1457" s="24">
        <v>292711</v>
      </c>
      <c r="B1457" s="24">
        <v>1036</v>
      </c>
      <c r="C1457" s="25" t="s">
        <v>458</v>
      </c>
      <c r="D1457" s="25" t="s">
        <v>459</v>
      </c>
      <c r="E1457" s="24">
        <v>1</v>
      </c>
      <c r="F1457" s="24">
        <v>2</v>
      </c>
      <c r="G1457" s="24">
        <v>3</v>
      </c>
      <c r="H1457" s="24">
        <v>16</v>
      </c>
      <c r="I1457" s="24">
        <v>3</v>
      </c>
      <c r="J1457" s="26">
        <v>850.53</v>
      </c>
    </row>
    <row r="1458" spans="1:10">
      <c r="A1458" s="24">
        <v>292711</v>
      </c>
      <c r="B1458" s="24">
        <v>1036</v>
      </c>
      <c r="C1458" s="25" t="s">
        <v>458</v>
      </c>
      <c r="D1458" s="25" t="s">
        <v>459</v>
      </c>
      <c r="E1458" s="24">
        <v>1</v>
      </c>
      <c r="F1458" s="24">
        <v>8</v>
      </c>
      <c r="G1458" s="24">
        <v>3</v>
      </c>
      <c r="H1458" s="24">
        <v>16</v>
      </c>
      <c r="I1458" s="24">
        <v>3</v>
      </c>
      <c r="J1458" s="26">
        <v>8558.5</v>
      </c>
    </row>
    <row r="1459" spans="1:10">
      <c r="A1459" s="24">
        <v>292730</v>
      </c>
      <c r="B1459" s="24">
        <v>1036</v>
      </c>
      <c r="C1459" s="25" t="s">
        <v>458</v>
      </c>
      <c r="D1459" s="25" t="s">
        <v>459</v>
      </c>
      <c r="E1459" s="24">
        <v>1</v>
      </c>
      <c r="F1459" s="24">
        <v>1</v>
      </c>
      <c r="G1459" s="24">
        <v>3</v>
      </c>
      <c r="H1459" s="24">
        <v>16</v>
      </c>
      <c r="I1459" s="24">
        <v>3</v>
      </c>
      <c r="J1459" s="26">
        <v>1167056.46</v>
      </c>
    </row>
    <row r="1460" spans="1:10">
      <c r="A1460" s="24">
        <v>292730</v>
      </c>
      <c r="B1460" s="24">
        <v>1036</v>
      </c>
      <c r="C1460" s="25" t="s">
        <v>458</v>
      </c>
      <c r="D1460" s="25" t="s">
        <v>459</v>
      </c>
      <c r="E1460" s="24">
        <v>1</v>
      </c>
      <c r="F1460" s="24">
        <v>1</v>
      </c>
      <c r="G1460" s="24">
        <v>4</v>
      </c>
      <c r="H1460" s="24">
        <v>16</v>
      </c>
      <c r="I1460" s="24">
        <v>3</v>
      </c>
      <c r="J1460" s="26">
        <v>1663.27</v>
      </c>
    </row>
    <row r="1461" spans="1:10">
      <c r="A1461" s="24">
        <v>292730</v>
      </c>
      <c r="B1461" s="24">
        <v>1036</v>
      </c>
      <c r="C1461" s="25" t="s">
        <v>458</v>
      </c>
      <c r="D1461" s="25" t="s">
        <v>459</v>
      </c>
      <c r="E1461" s="24">
        <v>1</v>
      </c>
      <c r="F1461" s="24">
        <v>2</v>
      </c>
      <c r="G1461" s="24">
        <v>1</v>
      </c>
      <c r="H1461" s="24">
        <v>16</v>
      </c>
      <c r="I1461" s="24">
        <v>3</v>
      </c>
      <c r="J1461" s="26">
        <v>11426.9</v>
      </c>
    </row>
    <row r="1462" spans="1:10">
      <c r="A1462" s="24">
        <v>292730</v>
      </c>
      <c r="B1462" s="24">
        <v>1036</v>
      </c>
      <c r="C1462" s="25" t="s">
        <v>458</v>
      </c>
      <c r="D1462" s="25" t="s">
        <v>459</v>
      </c>
      <c r="E1462" s="24">
        <v>1</v>
      </c>
      <c r="F1462" s="24">
        <v>2</v>
      </c>
      <c r="G1462" s="24">
        <v>6</v>
      </c>
      <c r="H1462" s="24">
        <v>16</v>
      </c>
      <c r="I1462" s="24">
        <v>3</v>
      </c>
      <c r="J1462" s="26">
        <v>20915.919999999998</v>
      </c>
    </row>
    <row r="1463" spans="1:10">
      <c r="A1463" s="24">
        <v>292730</v>
      </c>
      <c r="B1463" s="24">
        <v>1036</v>
      </c>
      <c r="C1463" s="25" t="s">
        <v>458</v>
      </c>
      <c r="D1463" s="25" t="s">
        <v>459</v>
      </c>
      <c r="E1463" s="24">
        <v>1</v>
      </c>
      <c r="F1463" s="24">
        <v>5</v>
      </c>
      <c r="G1463" s="24">
        <v>9</v>
      </c>
      <c r="H1463" s="24">
        <v>16</v>
      </c>
      <c r="I1463" s="24">
        <v>3</v>
      </c>
      <c r="J1463" s="26">
        <v>3092</v>
      </c>
    </row>
    <row r="1464" spans="1:10">
      <c r="A1464" s="24">
        <v>292730</v>
      </c>
      <c r="B1464" s="24">
        <v>1036</v>
      </c>
      <c r="C1464" s="25" t="s">
        <v>458</v>
      </c>
      <c r="D1464" s="25" t="s">
        <v>459</v>
      </c>
      <c r="E1464" s="24">
        <v>1</v>
      </c>
      <c r="F1464" s="24">
        <v>8</v>
      </c>
      <c r="G1464" s="24">
        <v>1</v>
      </c>
      <c r="H1464" s="24">
        <v>16</v>
      </c>
      <c r="I1464" s="24">
        <v>3</v>
      </c>
      <c r="J1464" s="26">
        <v>263891.53000000003</v>
      </c>
    </row>
    <row r="1465" spans="1:10">
      <c r="A1465" s="24">
        <v>301241</v>
      </c>
      <c r="B1465" s="24">
        <v>625</v>
      </c>
      <c r="C1465" s="25" t="s">
        <v>457</v>
      </c>
      <c r="D1465" s="25" t="s">
        <v>459</v>
      </c>
      <c r="E1465" s="24">
        <v>1</v>
      </c>
      <c r="F1465" s="24">
        <v>1</v>
      </c>
      <c r="G1465" s="24">
        <v>3</v>
      </c>
      <c r="H1465" s="24">
        <v>16</v>
      </c>
      <c r="I1465" s="24">
        <v>3</v>
      </c>
      <c r="J1465" s="26">
        <v>219977.17</v>
      </c>
    </row>
    <row r="1466" spans="1:10">
      <c r="A1466" s="24">
        <v>301241</v>
      </c>
      <c r="B1466" s="24">
        <v>625</v>
      </c>
      <c r="C1466" s="25" t="s">
        <v>457</v>
      </c>
      <c r="D1466" s="25" t="s">
        <v>459</v>
      </c>
      <c r="E1466" s="24">
        <v>1</v>
      </c>
      <c r="F1466" s="24">
        <v>1</v>
      </c>
      <c r="G1466" s="24">
        <v>4</v>
      </c>
      <c r="H1466" s="24">
        <v>16</v>
      </c>
      <c r="I1466" s="24">
        <v>3</v>
      </c>
      <c r="J1466" s="26">
        <v>340.65</v>
      </c>
    </row>
    <row r="1467" spans="1:10">
      <c r="A1467" s="24">
        <v>301241</v>
      </c>
      <c r="B1467" s="24">
        <v>625</v>
      </c>
      <c r="C1467" s="25" t="s">
        <v>457</v>
      </c>
      <c r="D1467" s="25" t="s">
        <v>459</v>
      </c>
      <c r="E1467" s="24">
        <v>1</v>
      </c>
      <c r="F1467" s="24">
        <v>8</v>
      </c>
      <c r="G1467" s="24">
        <v>5</v>
      </c>
      <c r="H1467" s="24">
        <v>16</v>
      </c>
      <c r="I1467" s="24">
        <v>3</v>
      </c>
      <c r="J1467" s="26">
        <v>781939.97</v>
      </c>
    </row>
    <row r="1468" spans="1:10">
      <c r="A1468" s="24">
        <v>301262</v>
      </c>
      <c r="B1468" s="24">
        <v>625</v>
      </c>
      <c r="C1468" s="25" t="s">
        <v>457</v>
      </c>
      <c r="D1468" s="25" t="s">
        <v>459</v>
      </c>
      <c r="E1468" s="24">
        <v>1</v>
      </c>
      <c r="F1468" s="24">
        <v>1</v>
      </c>
      <c r="G1468" s="24">
        <v>3</v>
      </c>
      <c r="H1468" s="24">
        <v>16</v>
      </c>
      <c r="I1468" s="24">
        <v>3</v>
      </c>
      <c r="J1468" s="26">
        <v>390.32</v>
      </c>
    </row>
    <row r="1469" spans="1:10">
      <c r="A1469" s="24">
        <v>301262</v>
      </c>
      <c r="B1469" s="24">
        <v>625</v>
      </c>
      <c r="C1469" s="25" t="s">
        <v>457</v>
      </c>
      <c r="D1469" s="25" t="s">
        <v>459</v>
      </c>
      <c r="E1469" s="24">
        <v>1</v>
      </c>
      <c r="F1469" s="24">
        <v>1</v>
      </c>
      <c r="G1469" s="24">
        <v>7</v>
      </c>
      <c r="H1469" s="24">
        <v>16</v>
      </c>
      <c r="I1469" s="24">
        <v>3</v>
      </c>
      <c r="J1469" s="26">
        <v>788.23</v>
      </c>
    </row>
    <row r="1470" spans="1:10">
      <c r="A1470" s="24">
        <v>301262</v>
      </c>
      <c r="B1470" s="24">
        <v>625</v>
      </c>
      <c r="C1470" s="25" t="s">
        <v>457</v>
      </c>
      <c r="D1470" s="25" t="s">
        <v>459</v>
      </c>
      <c r="E1470" s="24">
        <v>1</v>
      </c>
      <c r="F1470" s="24">
        <v>2</v>
      </c>
      <c r="G1470" s="24">
        <v>3</v>
      </c>
      <c r="H1470" s="24">
        <v>16</v>
      </c>
      <c r="I1470" s="24">
        <v>3</v>
      </c>
      <c r="J1470" s="26">
        <v>174.2</v>
      </c>
    </row>
    <row r="1471" spans="1:10">
      <c r="A1471" s="24">
        <v>301262</v>
      </c>
      <c r="B1471" s="24">
        <v>625</v>
      </c>
      <c r="C1471" s="25" t="s">
        <v>457</v>
      </c>
      <c r="D1471" s="25" t="s">
        <v>459</v>
      </c>
      <c r="E1471" s="24">
        <v>1</v>
      </c>
      <c r="F1471" s="24">
        <v>8</v>
      </c>
      <c r="G1471" s="24">
        <v>3</v>
      </c>
      <c r="H1471" s="24">
        <v>16</v>
      </c>
      <c r="I1471" s="24">
        <v>3</v>
      </c>
      <c r="J1471" s="26">
        <v>1752.93</v>
      </c>
    </row>
    <row r="1472" spans="1:10">
      <c r="A1472" s="24">
        <v>301262</v>
      </c>
      <c r="B1472" s="24">
        <v>625</v>
      </c>
      <c r="C1472" s="25" t="s">
        <v>457</v>
      </c>
      <c r="D1472" s="25" t="s">
        <v>459</v>
      </c>
      <c r="E1472" s="24">
        <v>1</v>
      </c>
      <c r="F1472" s="24">
        <v>8</v>
      </c>
      <c r="G1472" s="24">
        <v>5</v>
      </c>
      <c r="H1472" s="24">
        <v>16</v>
      </c>
      <c r="I1472" s="24">
        <v>3</v>
      </c>
      <c r="J1472" s="26">
        <v>20380.3</v>
      </c>
    </row>
    <row r="1473" spans="1:10">
      <c r="A1473" s="24">
        <v>317969</v>
      </c>
      <c r="B1473" s="24">
        <v>1036</v>
      </c>
      <c r="C1473" s="25" t="s">
        <v>458</v>
      </c>
      <c r="D1473" s="25" t="s">
        <v>459</v>
      </c>
      <c r="E1473" s="24">
        <v>1</v>
      </c>
      <c r="F1473" s="24">
        <v>1</v>
      </c>
      <c r="G1473" s="24">
        <v>4</v>
      </c>
      <c r="H1473" s="24">
        <v>16</v>
      </c>
      <c r="I1473" s="24">
        <v>3</v>
      </c>
      <c r="J1473" s="26">
        <v>1404879.36</v>
      </c>
    </row>
    <row r="1474" spans="1:10">
      <c r="A1474" s="24">
        <v>317969</v>
      </c>
      <c r="B1474" s="24">
        <v>1036</v>
      </c>
      <c r="C1474" s="25" t="s">
        <v>458</v>
      </c>
      <c r="D1474" s="25" t="s">
        <v>459</v>
      </c>
      <c r="E1474" s="24">
        <v>1</v>
      </c>
      <c r="F1474" s="24">
        <v>2</v>
      </c>
      <c r="G1474" s="24">
        <v>3</v>
      </c>
      <c r="H1474" s="24">
        <v>16</v>
      </c>
      <c r="I1474" s="24">
        <v>3</v>
      </c>
      <c r="J1474" s="26">
        <v>74735.009999999995</v>
      </c>
    </row>
    <row r="1475" spans="1:10">
      <c r="A1475" s="24">
        <v>317969</v>
      </c>
      <c r="B1475" s="24">
        <v>1036</v>
      </c>
      <c r="C1475" s="25" t="s">
        <v>458</v>
      </c>
      <c r="D1475" s="25" t="s">
        <v>459</v>
      </c>
      <c r="E1475" s="24">
        <v>1</v>
      </c>
      <c r="F1475" s="24">
        <v>8</v>
      </c>
      <c r="G1475" s="24">
        <v>3</v>
      </c>
      <c r="H1475" s="24">
        <v>16</v>
      </c>
      <c r="I1475" s="24">
        <v>3</v>
      </c>
      <c r="J1475" s="26">
        <v>151705.92000000001</v>
      </c>
    </row>
    <row r="1476" spans="1:10">
      <c r="A1476" s="24">
        <v>323651</v>
      </c>
      <c r="B1476" s="24">
        <v>1036</v>
      </c>
      <c r="C1476" s="25" t="s">
        <v>458</v>
      </c>
      <c r="D1476" s="25" t="s">
        <v>459</v>
      </c>
      <c r="E1476" s="24">
        <v>1</v>
      </c>
      <c r="F1476" s="24">
        <v>1</v>
      </c>
      <c r="G1476" s="24">
        <v>3</v>
      </c>
      <c r="H1476" s="24">
        <v>16</v>
      </c>
      <c r="I1476" s="24">
        <v>3</v>
      </c>
      <c r="J1476" s="26">
        <v>2613474.94</v>
      </c>
    </row>
    <row r="1477" spans="1:10">
      <c r="A1477" s="24">
        <v>323651</v>
      </c>
      <c r="B1477" s="24">
        <v>1036</v>
      </c>
      <c r="C1477" s="25" t="s">
        <v>458</v>
      </c>
      <c r="D1477" s="25" t="s">
        <v>459</v>
      </c>
      <c r="E1477" s="24">
        <v>1</v>
      </c>
      <c r="F1477" s="24">
        <v>1</v>
      </c>
      <c r="G1477" s="24">
        <v>4</v>
      </c>
      <c r="H1477" s="24">
        <v>16</v>
      </c>
      <c r="I1477" s="24">
        <v>3</v>
      </c>
      <c r="J1477" s="26">
        <v>9009.65</v>
      </c>
    </row>
    <row r="1478" spans="1:10">
      <c r="A1478" s="24">
        <v>323651</v>
      </c>
      <c r="B1478" s="24">
        <v>1036</v>
      </c>
      <c r="C1478" s="25" t="s">
        <v>458</v>
      </c>
      <c r="D1478" s="25" t="s">
        <v>459</v>
      </c>
      <c r="E1478" s="24">
        <v>1</v>
      </c>
      <c r="F1478" s="24">
        <v>2</v>
      </c>
      <c r="G1478" s="24">
        <v>3</v>
      </c>
      <c r="H1478" s="24">
        <v>16</v>
      </c>
      <c r="I1478" s="24">
        <v>3</v>
      </c>
      <c r="J1478" s="26">
        <v>3237</v>
      </c>
    </row>
    <row r="1479" spans="1:10">
      <c r="A1479" s="24">
        <v>323651</v>
      </c>
      <c r="B1479" s="24">
        <v>1036</v>
      </c>
      <c r="C1479" s="25" t="s">
        <v>458</v>
      </c>
      <c r="D1479" s="25" t="s">
        <v>459</v>
      </c>
      <c r="E1479" s="24">
        <v>1</v>
      </c>
      <c r="F1479" s="24">
        <v>5</v>
      </c>
      <c r="G1479" s="24">
        <v>9</v>
      </c>
      <c r="H1479" s="24">
        <v>16</v>
      </c>
      <c r="I1479" s="24">
        <v>3</v>
      </c>
      <c r="J1479" s="26">
        <v>3092</v>
      </c>
    </row>
    <row r="1480" spans="1:10">
      <c r="J1480" s="22"/>
    </row>
  </sheetData>
  <sortState ref="A2:N1182">
    <sortCondition ref="B2:B1182"/>
  </sortState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86"/>
  <sheetViews>
    <sheetView workbookViewId="0">
      <selection activeCell="E11" sqref="E11"/>
    </sheetView>
  </sheetViews>
  <sheetFormatPr baseColWidth="10" defaultColWidth="19" defaultRowHeight="12.75"/>
  <cols>
    <col min="1" max="1" width="8.42578125" style="5" customWidth="1"/>
    <col min="2" max="2" width="10.7109375" style="5" customWidth="1"/>
    <col min="3" max="3" width="14.28515625" style="5" bestFit="1" customWidth="1"/>
    <col min="4" max="4" width="75" style="6" customWidth="1"/>
    <col min="5" max="5" width="16.42578125" style="5" customWidth="1"/>
    <col min="6" max="6" width="13.28515625" style="5" bestFit="1" customWidth="1"/>
    <col min="7" max="7" width="12.85546875" style="5" bestFit="1" customWidth="1"/>
    <col min="8" max="8" width="13.7109375" style="5" bestFit="1" customWidth="1"/>
    <col min="9" max="9" width="18.28515625" style="5" customWidth="1"/>
    <col min="10" max="10" width="34.42578125" style="6" customWidth="1"/>
    <col min="11" max="11" width="15.42578125" style="5" customWidth="1"/>
    <col min="12" max="16384" width="19" style="5"/>
  </cols>
  <sheetData>
    <row r="1" spans="1:12" s="4" customFormat="1" ht="25.5">
      <c r="A1" s="14" t="s">
        <v>30</v>
      </c>
      <c r="B1" s="14" t="s">
        <v>31</v>
      </c>
      <c r="C1" s="14" t="s">
        <v>32</v>
      </c>
      <c r="D1" s="14" t="s">
        <v>10</v>
      </c>
      <c r="E1" s="14" t="s">
        <v>11</v>
      </c>
      <c r="F1" s="14" t="s">
        <v>33</v>
      </c>
      <c r="G1" s="14" t="s">
        <v>34</v>
      </c>
      <c r="H1" s="14" t="s">
        <v>35</v>
      </c>
      <c r="I1" s="14" t="s">
        <v>36</v>
      </c>
      <c r="J1" s="15" t="s">
        <v>61</v>
      </c>
      <c r="K1" s="18" t="s">
        <v>69</v>
      </c>
    </row>
    <row r="2" spans="1:12" s="7" customFormat="1" ht="36" customHeight="1">
      <c r="A2" s="16">
        <v>6</v>
      </c>
      <c r="B2" s="9">
        <v>1</v>
      </c>
      <c r="C2" s="9" t="s">
        <v>17</v>
      </c>
      <c r="D2" s="10" t="s">
        <v>50</v>
      </c>
      <c r="E2" s="11">
        <v>220000</v>
      </c>
      <c r="F2" s="9" t="s">
        <v>38</v>
      </c>
      <c r="G2" s="12">
        <v>3.69</v>
      </c>
      <c r="H2" s="9" t="s">
        <v>39</v>
      </c>
      <c r="I2" s="12">
        <v>811800</v>
      </c>
      <c r="J2" s="10" t="s">
        <v>5</v>
      </c>
      <c r="K2" s="13" t="s">
        <v>74</v>
      </c>
    </row>
    <row r="3" spans="1:12" s="7" customFormat="1" ht="36" customHeight="1">
      <c r="A3" s="16">
        <v>7</v>
      </c>
      <c r="B3" s="9">
        <v>1</v>
      </c>
      <c r="C3" s="9" t="s">
        <v>17</v>
      </c>
      <c r="D3" s="10" t="s">
        <v>50</v>
      </c>
      <c r="E3" s="11">
        <v>300000</v>
      </c>
      <c r="F3" s="9" t="s">
        <v>38</v>
      </c>
      <c r="G3" s="12">
        <v>3.69</v>
      </c>
      <c r="H3" s="9" t="s">
        <v>39</v>
      </c>
      <c r="I3" s="12">
        <v>1107000</v>
      </c>
      <c r="J3" s="10" t="s">
        <v>5</v>
      </c>
      <c r="K3" s="13" t="s">
        <v>74</v>
      </c>
    </row>
    <row r="4" spans="1:12" s="7" customFormat="1" ht="36" customHeight="1">
      <c r="A4" s="16">
        <v>12</v>
      </c>
      <c r="B4" s="9">
        <v>1</v>
      </c>
      <c r="C4" s="9" t="s">
        <v>20</v>
      </c>
      <c r="D4" s="10" t="s">
        <v>51</v>
      </c>
      <c r="E4" s="11">
        <v>110000</v>
      </c>
      <c r="F4" s="9" t="s">
        <v>38</v>
      </c>
      <c r="G4" s="12">
        <v>208.9</v>
      </c>
      <c r="H4" s="9" t="s">
        <v>39</v>
      </c>
      <c r="I4" s="12">
        <v>22979000</v>
      </c>
      <c r="J4" s="10" t="s">
        <v>5</v>
      </c>
      <c r="K4" s="13" t="s">
        <v>74</v>
      </c>
    </row>
    <row r="5" spans="1:12" s="7" customFormat="1" ht="36" customHeight="1">
      <c r="A5" s="16">
        <v>1</v>
      </c>
      <c r="B5" s="9">
        <v>1</v>
      </c>
      <c r="C5" s="9" t="s">
        <v>44</v>
      </c>
      <c r="D5" s="10" t="s">
        <v>45</v>
      </c>
      <c r="E5" s="11">
        <v>850000</v>
      </c>
      <c r="F5" s="9" t="s">
        <v>38</v>
      </c>
      <c r="G5" s="12">
        <v>1.62</v>
      </c>
      <c r="H5" s="9" t="s">
        <v>39</v>
      </c>
      <c r="I5" s="12">
        <v>1377000</v>
      </c>
      <c r="J5" s="10" t="s">
        <v>3</v>
      </c>
      <c r="K5" s="13" t="s">
        <v>72</v>
      </c>
    </row>
    <row r="6" spans="1:12" s="7" customFormat="1" ht="36" customHeight="1">
      <c r="A6" s="16">
        <v>2</v>
      </c>
      <c r="B6" s="9">
        <v>1</v>
      </c>
      <c r="C6" s="9" t="s">
        <v>46</v>
      </c>
      <c r="D6" s="10" t="s">
        <v>47</v>
      </c>
      <c r="E6" s="11">
        <v>600000</v>
      </c>
      <c r="F6" s="9" t="s">
        <v>38</v>
      </c>
      <c r="G6" s="12">
        <v>1.24</v>
      </c>
      <c r="H6" s="9" t="s">
        <v>39</v>
      </c>
      <c r="I6" s="12">
        <v>744000</v>
      </c>
      <c r="J6" s="10" t="s">
        <v>3</v>
      </c>
      <c r="K6" s="13" t="s">
        <v>72</v>
      </c>
    </row>
    <row r="7" spans="1:12" s="7" customFormat="1" ht="36" customHeight="1">
      <c r="A7" s="16">
        <v>3</v>
      </c>
      <c r="B7" s="9">
        <v>1</v>
      </c>
      <c r="C7" s="9" t="s">
        <v>46</v>
      </c>
      <c r="D7" s="10" t="s">
        <v>47</v>
      </c>
      <c r="E7" s="11">
        <v>220000</v>
      </c>
      <c r="F7" s="9" t="s">
        <v>38</v>
      </c>
      <c r="G7" s="12">
        <v>0.66</v>
      </c>
      <c r="H7" s="9" t="s">
        <v>39</v>
      </c>
      <c r="I7" s="12">
        <v>145200</v>
      </c>
      <c r="J7" s="10" t="s">
        <v>3</v>
      </c>
      <c r="K7" s="13" t="s">
        <v>72</v>
      </c>
    </row>
    <row r="8" spans="1:12" s="7" customFormat="1" ht="36" customHeight="1">
      <c r="A8" s="16">
        <v>4</v>
      </c>
      <c r="B8" s="9">
        <v>1</v>
      </c>
      <c r="C8" s="9" t="s">
        <v>46</v>
      </c>
      <c r="D8" s="10" t="s">
        <v>47</v>
      </c>
      <c r="E8" s="11">
        <v>220000</v>
      </c>
      <c r="F8" s="9" t="s">
        <v>38</v>
      </c>
      <c r="G8" s="12">
        <v>1.19</v>
      </c>
      <c r="H8" s="9" t="s">
        <v>39</v>
      </c>
      <c r="I8" s="12">
        <v>261800</v>
      </c>
      <c r="J8" s="10" t="s">
        <v>3</v>
      </c>
      <c r="K8" s="13" t="s">
        <v>72</v>
      </c>
    </row>
    <row r="9" spans="1:12" s="7" customFormat="1" ht="45" customHeight="1">
      <c r="A9" s="16">
        <v>5</v>
      </c>
      <c r="B9" s="9">
        <v>1</v>
      </c>
      <c r="C9" s="9" t="s">
        <v>16</v>
      </c>
      <c r="D9" s="10" t="s">
        <v>52</v>
      </c>
      <c r="E9" s="11">
        <v>130000</v>
      </c>
      <c r="F9" s="9" t="s">
        <v>38</v>
      </c>
      <c r="G9" s="12">
        <v>0.78</v>
      </c>
      <c r="H9" s="9" t="s">
        <v>39</v>
      </c>
      <c r="I9" s="12">
        <v>101400</v>
      </c>
      <c r="J9" s="10" t="s">
        <v>6</v>
      </c>
      <c r="K9" s="13" t="s">
        <v>75</v>
      </c>
    </row>
    <row r="10" spans="1:12" s="7" customFormat="1" ht="45" customHeight="1">
      <c r="A10" s="16">
        <v>14</v>
      </c>
      <c r="B10" s="9">
        <v>1</v>
      </c>
      <c r="C10" s="9" t="s">
        <v>22</v>
      </c>
      <c r="D10" s="10" t="s">
        <v>53</v>
      </c>
      <c r="E10" s="11">
        <v>250</v>
      </c>
      <c r="F10" s="9" t="s">
        <v>38</v>
      </c>
      <c r="G10" s="12">
        <v>72</v>
      </c>
      <c r="H10" s="9" t="s">
        <v>39</v>
      </c>
      <c r="I10" s="12">
        <v>18000</v>
      </c>
      <c r="J10" s="10" t="s">
        <v>7</v>
      </c>
      <c r="K10" s="13" t="s">
        <v>64</v>
      </c>
    </row>
    <row r="11" spans="1:12" s="7" customFormat="1" ht="45" customHeight="1">
      <c r="A11" s="16">
        <v>1</v>
      </c>
      <c r="B11" s="9">
        <v>1</v>
      </c>
      <c r="C11" s="9" t="s">
        <v>25</v>
      </c>
      <c r="D11" s="10" t="s">
        <v>37</v>
      </c>
      <c r="E11" s="11">
        <v>64000000</v>
      </c>
      <c r="F11" s="9" t="s">
        <v>38</v>
      </c>
      <c r="G11" s="12">
        <v>0.54</v>
      </c>
      <c r="H11" s="9" t="s">
        <v>39</v>
      </c>
      <c r="I11" s="12">
        <v>34560000</v>
      </c>
      <c r="J11" s="10" t="s">
        <v>2</v>
      </c>
      <c r="K11" s="13" t="s">
        <v>70</v>
      </c>
      <c r="L11" s="21"/>
    </row>
    <row r="12" spans="1:12" s="7" customFormat="1" ht="45" customHeight="1">
      <c r="A12" s="16">
        <v>2</v>
      </c>
      <c r="B12" s="9">
        <v>1</v>
      </c>
      <c r="C12" s="9" t="s">
        <v>26</v>
      </c>
      <c r="D12" s="10" t="s">
        <v>40</v>
      </c>
      <c r="E12" s="11">
        <v>160000</v>
      </c>
      <c r="F12" s="9" t="s">
        <v>38</v>
      </c>
      <c r="G12" s="12">
        <v>1.1000000000000001</v>
      </c>
      <c r="H12" s="9" t="s">
        <v>39</v>
      </c>
      <c r="I12" s="12">
        <v>176000</v>
      </c>
      <c r="J12" s="10" t="s">
        <v>2</v>
      </c>
      <c r="K12" s="13" t="s">
        <v>70</v>
      </c>
    </row>
    <row r="13" spans="1:12" s="7" customFormat="1" ht="45" customHeight="1">
      <c r="A13" s="16">
        <v>3</v>
      </c>
      <c r="B13" s="9">
        <v>1</v>
      </c>
      <c r="C13" s="9" t="s">
        <v>27</v>
      </c>
      <c r="D13" s="10" t="s">
        <v>41</v>
      </c>
      <c r="E13" s="11">
        <v>220000</v>
      </c>
      <c r="F13" s="9" t="s">
        <v>38</v>
      </c>
      <c r="G13" s="12">
        <v>1.71</v>
      </c>
      <c r="H13" s="9" t="s">
        <v>39</v>
      </c>
      <c r="I13" s="12">
        <v>376200</v>
      </c>
      <c r="J13" s="10" t="s">
        <v>2</v>
      </c>
      <c r="K13" s="13" t="s">
        <v>70</v>
      </c>
    </row>
    <row r="14" spans="1:12" s="7" customFormat="1" ht="45" customHeight="1">
      <c r="A14" s="16">
        <v>4</v>
      </c>
      <c r="B14" s="9">
        <v>1</v>
      </c>
      <c r="C14" s="9" t="s">
        <v>28</v>
      </c>
      <c r="D14" s="10" t="s">
        <v>42</v>
      </c>
      <c r="E14" s="11">
        <v>200000</v>
      </c>
      <c r="F14" s="9" t="s">
        <v>38</v>
      </c>
      <c r="G14" s="12">
        <v>9.1</v>
      </c>
      <c r="H14" s="9" t="s">
        <v>39</v>
      </c>
      <c r="I14" s="12">
        <v>1820000</v>
      </c>
      <c r="J14" s="10" t="s">
        <v>2</v>
      </c>
      <c r="K14" s="13" t="s">
        <v>70</v>
      </c>
    </row>
    <row r="15" spans="1:12" s="7" customFormat="1" ht="45" customHeight="1">
      <c r="A15" s="16">
        <v>5</v>
      </c>
      <c r="B15" s="9">
        <v>1</v>
      </c>
      <c r="C15" s="9" t="s">
        <v>29</v>
      </c>
      <c r="D15" s="10" t="s">
        <v>43</v>
      </c>
      <c r="E15" s="11">
        <v>3000000</v>
      </c>
      <c r="F15" s="9" t="s">
        <v>38</v>
      </c>
      <c r="G15" s="12">
        <v>0.6</v>
      </c>
      <c r="H15" s="9" t="s">
        <v>39</v>
      </c>
      <c r="I15" s="12">
        <v>1800000</v>
      </c>
      <c r="J15" s="10" t="s">
        <v>2</v>
      </c>
      <c r="K15" s="13" t="s">
        <v>70</v>
      </c>
    </row>
    <row r="16" spans="1:12" s="7" customFormat="1" ht="45" customHeight="1">
      <c r="A16" s="16">
        <v>1</v>
      </c>
      <c r="B16" s="9">
        <v>1</v>
      </c>
      <c r="C16" s="9" t="s">
        <v>25</v>
      </c>
      <c r="D16" s="10" t="s">
        <v>37</v>
      </c>
      <c r="E16" s="11">
        <v>8500000</v>
      </c>
      <c r="F16" s="9" t="s">
        <v>38</v>
      </c>
      <c r="G16" s="12">
        <v>0.54</v>
      </c>
      <c r="H16" s="9" t="s">
        <v>39</v>
      </c>
      <c r="I16" s="12">
        <v>4590000</v>
      </c>
      <c r="J16" s="10" t="s">
        <v>2</v>
      </c>
      <c r="K16" s="13" t="s">
        <v>71</v>
      </c>
    </row>
    <row r="17" spans="1:11" s="7" customFormat="1" ht="45" customHeight="1">
      <c r="A17" s="16">
        <v>1</v>
      </c>
      <c r="B17" s="9">
        <v>1</v>
      </c>
      <c r="C17" s="9" t="s">
        <v>62</v>
      </c>
      <c r="D17" s="10" t="s">
        <v>63</v>
      </c>
      <c r="E17" s="11">
        <v>220000</v>
      </c>
      <c r="F17" s="9" t="s">
        <v>38</v>
      </c>
      <c r="G17" s="12">
        <v>62.45</v>
      </c>
      <c r="H17" s="9" t="s">
        <v>39</v>
      </c>
      <c r="I17" s="12">
        <v>13739000</v>
      </c>
      <c r="J17" s="10" t="s">
        <v>77</v>
      </c>
      <c r="K17" s="13" t="s">
        <v>68</v>
      </c>
    </row>
    <row r="18" spans="1:11" s="7" customFormat="1" ht="45" customHeight="1">
      <c r="A18" s="16">
        <v>13</v>
      </c>
      <c r="B18" s="9">
        <v>1</v>
      </c>
      <c r="C18" s="9" t="s">
        <v>21</v>
      </c>
      <c r="D18" s="10" t="s">
        <v>54</v>
      </c>
      <c r="E18" s="11">
        <v>30000</v>
      </c>
      <c r="F18" s="9" t="s">
        <v>38</v>
      </c>
      <c r="G18" s="12">
        <v>34.99</v>
      </c>
      <c r="H18" s="9" t="s">
        <v>39</v>
      </c>
      <c r="I18" s="12">
        <v>1049700</v>
      </c>
      <c r="J18" s="10" t="s">
        <v>1</v>
      </c>
      <c r="K18" s="13" t="s">
        <v>65</v>
      </c>
    </row>
    <row r="19" spans="1:11" s="7" customFormat="1" ht="30.75" customHeight="1">
      <c r="A19" s="16">
        <v>4</v>
      </c>
      <c r="B19" s="9">
        <v>1</v>
      </c>
      <c r="C19" s="9" t="s">
        <v>15</v>
      </c>
      <c r="D19" s="10" t="s">
        <v>55</v>
      </c>
      <c r="E19" s="11">
        <v>220000</v>
      </c>
      <c r="F19" s="9" t="s">
        <v>38</v>
      </c>
      <c r="G19" s="12">
        <v>104.9</v>
      </c>
      <c r="H19" s="9" t="s">
        <v>39</v>
      </c>
      <c r="I19" s="12">
        <v>23078000</v>
      </c>
      <c r="J19" s="10" t="s">
        <v>0</v>
      </c>
      <c r="K19" s="13" t="s">
        <v>66</v>
      </c>
    </row>
    <row r="20" spans="1:11" s="7" customFormat="1" ht="36" customHeight="1">
      <c r="A20" s="16">
        <v>1</v>
      </c>
      <c r="B20" s="9">
        <v>1</v>
      </c>
      <c r="C20" s="9" t="s">
        <v>23</v>
      </c>
      <c r="D20" s="10" t="s">
        <v>48</v>
      </c>
      <c r="E20" s="11">
        <v>1900</v>
      </c>
      <c r="F20" s="9" t="s">
        <v>38</v>
      </c>
      <c r="G20" s="12">
        <v>2590</v>
      </c>
      <c r="H20" s="9" t="s">
        <v>39</v>
      </c>
      <c r="I20" s="12">
        <v>4921000</v>
      </c>
      <c r="J20" s="10" t="s">
        <v>0</v>
      </c>
      <c r="K20" s="13" t="s">
        <v>73</v>
      </c>
    </row>
    <row r="21" spans="1:11" s="7" customFormat="1" ht="36" customHeight="1">
      <c r="A21" s="16">
        <v>2</v>
      </c>
      <c r="B21" s="9">
        <v>1</v>
      </c>
      <c r="C21" s="9" t="s">
        <v>24</v>
      </c>
      <c r="D21" s="10" t="s">
        <v>49</v>
      </c>
      <c r="E21" s="11">
        <v>5700</v>
      </c>
      <c r="F21" s="9" t="s">
        <v>38</v>
      </c>
      <c r="G21" s="12">
        <v>825</v>
      </c>
      <c r="H21" s="9" t="s">
        <v>39</v>
      </c>
      <c r="I21" s="12">
        <v>4702500</v>
      </c>
      <c r="J21" s="10" t="s">
        <v>0</v>
      </c>
      <c r="K21" s="13" t="s">
        <v>73</v>
      </c>
    </row>
    <row r="22" spans="1:11" s="7" customFormat="1" ht="36" customHeight="1">
      <c r="A22" s="16">
        <v>1</v>
      </c>
      <c r="B22" s="9">
        <v>1</v>
      </c>
      <c r="C22" s="9" t="s">
        <v>410</v>
      </c>
      <c r="D22" s="10" t="s">
        <v>411</v>
      </c>
      <c r="E22" s="11">
        <v>1800000</v>
      </c>
      <c r="F22" s="9" t="s">
        <v>38</v>
      </c>
      <c r="G22" s="12">
        <f>321000/1800000</f>
        <v>0.17833333333333334</v>
      </c>
      <c r="H22" s="9" t="s">
        <v>39</v>
      </c>
      <c r="I22" s="12">
        <f>+G22*E22</f>
        <v>321000</v>
      </c>
      <c r="J22" s="10" t="s">
        <v>3</v>
      </c>
      <c r="K22" s="13" t="s">
        <v>412</v>
      </c>
    </row>
    <row r="23" spans="1:11" s="7" customFormat="1" ht="36" customHeight="1">
      <c r="A23" s="16">
        <v>1</v>
      </c>
      <c r="B23" s="9">
        <v>1</v>
      </c>
      <c r="C23" s="9" t="s">
        <v>12</v>
      </c>
      <c r="D23" s="10" t="s">
        <v>56</v>
      </c>
      <c r="E23" s="11">
        <v>3000</v>
      </c>
      <c r="F23" s="9" t="s">
        <v>38</v>
      </c>
      <c r="G23" s="12">
        <v>27.7</v>
      </c>
      <c r="H23" s="9" t="s">
        <v>39</v>
      </c>
      <c r="I23" s="12">
        <v>83100</v>
      </c>
      <c r="J23" s="10" t="s">
        <v>4</v>
      </c>
      <c r="K23" s="13" t="s">
        <v>67</v>
      </c>
    </row>
    <row r="24" spans="1:11" s="7" customFormat="1" ht="36" customHeight="1">
      <c r="A24" s="16">
        <v>2</v>
      </c>
      <c r="B24" s="9">
        <v>1</v>
      </c>
      <c r="C24" s="9" t="s">
        <v>13</v>
      </c>
      <c r="D24" s="10" t="s">
        <v>57</v>
      </c>
      <c r="E24" s="11">
        <v>3000</v>
      </c>
      <c r="F24" s="9" t="s">
        <v>38</v>
      </c>
      <c r="G24" s="12">
        <v>19.95</v>
      </c>
      <c r="H24" s="9" t="s">
        <v>39</v>
      </c>
      <c r="I24" s="12">
        <v>59850</v>
      </c>
      <c r="J24" s="10" t="s">
        <v>4</v>
      </c>
      <c r="K24" s="13" t="s">
        <v>67</v>
      </c>
    </row>
    <row r="25" spans="1:11" s="7" customFormat="1" ht="36" customHeight="1">
      <c r="A25" s="16">
        <v>3</v>
      </c>
      <c r="B25" s="9">
        <v>1</v>
      </c>
      <c r="C25" s="9" t="s">
        <v>14</v>
      </c>
      <c r="D25" s="10" t="s">
        <v>58</v>
      </c>
      <c r="E25" s="11">
        <v>80000</v>
      </c>
      <c r="F25" s="9" t="s">
        <v>38</v>
      </c>
      <c r="G25" s="12">
        <v>7.98</v>
      </c>
      <c r="H25" s="9" t="s">
        <v>39</v>
      </c>
      <c r="I25" s="12">
        <v>638400</v>
      </c>
      <c r="J25" s="10" t="s">
        <v>4</v>
      </c>
      <c r="K25" s="13" t="s">
        <v>67</v>
      </c>
    </row>
    <row r="26" spans="1:11" s="7" customFormat="1" ht="36" customHeight="1">
      <c r="A26" s="16">
        <v>8</v>
      </c>
      <c r="B26" s="9">
        <v>1</v>
      </c>
      <c r="C26" s="9" t="s">
        <v>18</v>
      </c>
      <c r="D26" s="10" t="s">
        <v>59</v>
      </c>
      <c r="E26" s="11">
        <v>10000</v>
      </c>
      <c r="F26" s="9" t="s">
        <v>38</v>
      </c>
      <c r="G26" s="12">
        <v>6.4</v>
      </c>
      <c r="H26" s="9" t="s">
        <v>39</v>
      </c>
      <c r="I26" s="12">
        <v>64000</v>
      </c>
      <c r="J26" s="10" t="s">
        <v>4</v>
      </c>
      <c r="K26" s="13" t="s">
        <v>67</v>
      </c>
    </row>
    <row r="27" spans="1:11" s="7" customFormat="1" ht="36" customHeight="1">
      <c r="A27" s="16">
        <v>9</v>
      </c>
      <c r="B27" s="9">
        <v>1</v>
      </c>
      <c r="C27" s="9" t="s">
        <v>19</v>
      </c>
      <c r="D27" s="10" t="s">
        <v>60</v>
      </c>
      <c r="E27" s="11">
        <v>3000</v>
      </c>
      <c r="F27" s="9" t="s">
        <v>38</v>
      </c>
      <c r="G27" s="12">
        <v>11.8</v>
      </c>
      <c r="H27" s="9" t="s">
        <v>39</v>
      </c>
      <c r="I27" s="12">
        <v>35400</v>
      </c>
      <c r="J27" s="10" t="s">
        <v>4</v>
      </c>
      <c r="K27" s="13" t="s">
        <v>67</v>
      </c>
    </row>
    <row r="28" spans="1:11" s="7" customFormat="1" ht="36" customHeight="1">
      <c r="A28" s="16">
        <v>10</v>
      </c>
      <c r="B28" s="9">
        <v>1</v>
      </c>
      <c r="C28" s="9" t="s">
        <v>18</v>
      </c>
      <c r="D28" s="10" t="s">
        <v>59</v>
      </c>
      <c r="E28" s="11">
        <v>1000</v>
      </c>
      <c r="F28" s="9" t="s">
        <v>38</v>
      </c>
      <c r="G28" s="12">
        <v>6.2</v>
      </c>
      <c r="H28" s="9" t="s">
        <v>39</v>
      </c>
      <c r="I28" s="12">
        <v>6200</v>
      </c>
      <c r="J28" s="10" t="s">
        <v>4</v>
      </c>
      <c r="K28" s="13" t="s">
        <v>67</v>
      </c>
    </row>
    <row r="29" spans="1:11" s="7" customFormat="1" ht="36" customHeight="1">
      <c r="A29" s="16">
        <v>11</v>
      </c>
      <c r="B29" s="9">
        <v>1</v>
      </c>
      <c r="C29" s="9" t="s">
        <v>19</v>
      </c>
      <c r="D29" s="10" t="s">
        <v>60</v>
      </c>
      <c r="E29" s="11">
        <v>1500</v>
      </c>
      <c r="F29" s="9" t="s">
        <v>38</v>
      </c>
      <c r="G29" s="12">
        <v>11.7</v>
      </c>
      <c r="H29" s="9" t="s">
        <v>39</v>
      </c>
      <c r="I29" s="12">
        <v>17550</v>
      </c>
      <c r="J29" s="10" t="s">
        <v>4</v>
      </c>
      <c r="K29" s="13" t="s">
        <v>67</v>
      </c>
    </row>
    <row r="30" spans="1:11" s="7" customFormat="1" ht="34.5" customHeight="1">
      <c r="D30" s="8"/>
      <c r="H30" s="19" t="s">
        <v>36</v>
      </c>
      <c r="I30" s="20">
        <f>SUM(I2:I29)</f>
        <v>119583100</v>
      </c>
      <c r="J30" s="8"/>
    </row>
    <row r="31" spans="1:11" s="7" customFormat="1">
      <c r="D31" s="8"/>
      <c r="I31" s="21"/>
      <c r="J31" s="8"/>
    </row>
    <row r="32" spans="1:11" s="7" customFormat="1">
      <c r="D32" s="8"/>
      <c r="J32" s="8"/>
    </row>
    <row r="33" spans="4:10" s="7" customFormat="1">
      <c r="D33" s="8"/>
      <c r="J33" s="8"/>
    </row>
    <row r="34" spans="4:10" s="7" customFormat="1">
      <c r="D34" s="8"/>
      <c r="J34" s="8"/>
    </row>
    <row r="35" spans="4:10" s="7" customFormat="1">
      <c r="D35" s="8"/>
      <c r="J35" s="8"/>
    </row>
    <row r="36" spans="4:10" s="7" customFormat="1">
      <c r="D36" s="8"/>
      <c r="J36" s="8"/>
    </row>
    <row r="37" spans="4:10" s="7" customFormat="1">
      <c r="D37" s="8"/>
      <c r="J37" s="8"/>
    </row>
    <row r="38" spans="4:10" s="7" customFormat="1">
      <c r="D38" s="8"/>
      <c r="J38" s="8"/>
    </row>
    <row r="39" spans="4:10" s="7" customFormat="1">
      <c r="D39" s="8"/>
      <c r="J39" s="8"/>
    </row>
    <row r="40" spans="4:10" s="7" customFormat="1">
      <c r="D40" s="8"/>
      <c r="J40" s="8"/>
    </row>
    <row r="41" spans="4:10" s="7" customFormat="1">
      <c r="D41" s="8"/>
      <c r="J41" s="8"/>
    </row>
    <row r="42" spans="4:10" s="7" customFormat="1">
      <c r="D42" s="8"/>
      <c r="J42" s="8"/>
    </row>
    <row r="43" spans="4:10" s="7" customFormat="1">
      <c r="D43" s="8"/>
      <c r="J43" s="8"/>
    </row>
    <row r="44" spans="4:10" s="7" customFormat="1">
      <c r="D44" s="8"/>
      <c r="J44" s="8"/>
    </row>
    <row r="45" spans="4:10" s="7" customFormat="1">
      <c r="D45" s="8"/>
      <c r="J45" s="8"/>
    </row>
    <row r="46" spans="4:10" s="7" customFormat="1">
      <c r="D46" s="8"/>
      <c r="J46" s="8"/>
    </row>
    <row r="47" spans="4:10" s="7" customFormat="1">
      <c r="D47" s="8"/>
      <c r="J47" s="8"/>
    </row>
    <row r="48" spans="4:10" s="7" customFormat="1">
      <c r="D48" s="8"/>
      <c r="J48" s="8"/>
    </row>
    <row r="49" spans="4:10" s="7" customFormat="1">
      <c r="D49" s="8"/>
      <c r="J49" s="8"/>
    </row>
    <row r="50" spans="4:10" s="7" customFormat="1">
      <c r="D50" s="8"/>
      <c r="J50" s="8"/>
    </row>
    <row r="51" spans="4:10" s="7" customFormat="1">
      <c r="D51" s="8"/>
      <c r="J51" s="8"/>
    </row>
    <row r="52" spans="4:10" s="7" customFormat="1">
      <c r="D52" s="8"/>
      <c r="J52" s="8"/>
    </row>
    <row r="53" spans="4:10" s="7" customFormat="1">
      <c r="D53" s="8"/>
      <c r="J53" s="8"/>
    </row>
    <row r="54" spans="4:10" s="7" customFormat="1">
      <c r="D54" s="8"/>
      <c r="J54" s="8"/>
    </row>
    <row r="55" spans="4:10" s="7" customFormat="1">
      <c r="D55" s="8"/>
      <c r="J55" s="8"/>
    </row>
    <row r="56" spans="4:10" s="7" customFormat="1">
      <c r="D56" s="8"/>
      <c r="J56" s="8"/>
    </row>
    <row r="57" spans="4:10" s="7" customFormat="1">
      <c r="D57" s="8"/>
      <c r="J57" s="8"/>
    </row>
    <row r="58" spans="4:10" s="7" customFormat="1">
      <c r="D58" s="8"/>
      <c r="J58" s="8"/>
    </row>
    <row r="59" spans="4:10" s="7" customFormat="1">
      <c r="D59" s="8"/>
      <c r="J59" s="8"/>
    </row>
    <row r="60" spans="4:10" s="7" customFormat="1">
      <c r="D60" s="8"/>
      <c r="J60" s="8"/>
    </row>
    <row r="61" spans="4:10" s="7" customFormat="1">
      <c r="D61" s="8"/>
      <c r="J61" s="8"/>
    </row>
    <row r="62" spans="4:10" s="7" customFormat="1">
      <c r="D62" s="8"/>
      <c r="J62" s="8"/>
    </row>
    <row r="63" spans="4:10" s="7" customFormat="1">
      <c r="D63" s="8"/>
      <c r="J63" s="8"/>
    </row>
    <row r="64" spans="4:10" s="7" customFormat="1">
      <c r="D64" s="8"/>
      <c r="J64" s="8"/>
    </row>
    <row r="65" spans="4:10" s="7" customFormat="1">
      <c r="D65" s="8"/>
      <c r="J65" s="8"/>
    </row>
    <row r="66" spans="4:10" s="7" customFormat="1">
      <c r="D66" s="8"/>
      <c r="J66" s="8"/>
    </row>
    <row r="67" spans="4:10" s="7" customFormat="1">
      <c r="D67" s="8"/>
      <c r="J67" s="8"/>
    </row>
    <row r="68" spans="4:10" s="7" customFormat="1">
      <c r="D68" s="8"/>
      <c r="J68" s="8"/>
    </row>
    <row r="69" spans="4:10" s="7" customFormat="1">
      <c r="D69" s="8"/>
      <c r="J69" s="8"/>
    </row>
    <row r="70" spans="4:10" s="7" customFormat="1">
      <c r="D70" s="8"/>
      <c r="J70" s="8"/>
    </row>
    <row r="71" spans="4:10" s="7" customFormat="1">
      <c r="D71" s="8"/>
      <c r="J71" s="8"/>
    </row>
    <row r="72" spans="4:10" s="7" customFormat="1">
      <c r="D72" s="8"/>
      <c r="J72" s="8"/>
    </row>
    <row r="73" spans="4:10" s="7" customFormat="1">
      <c r="D73" s="8"/>
      <c r="J73" s="8"/>
    </row>
    <row r="74" spans="4:10" s="7" customFormat="1">
      <c r="D74" s="8"/>
      <c r="J74" s="8"/>
    </row>
    <row r="75" spans="4:10" s="7" customFormat="1">
      <c r="D75" s="8"/>
      <c r="J75" s="8"/>
    </row>
    <row r="76" spans="4:10" s="7" customFormat="1">
      <c r="D76" s="8"/>
      <c r="J76" s="8"/>
    </row>
    <row r="77" spans="4:10" s="7" customFormat="1">
      <c r="D77" s="8"/>
      <c r="J77" s="8"/>
    </row>
    <row r="78" spans="4:10" s="7" customFormat="1">
      <c r="D78" s="8"/>
      <c r="J78" s="8"/>
    </row>
    <row r="79" spans="4:10" s="7" customFormat="1">
      <c r="D79" s="8"/>
      <c r="J79" s="8"/>
    </row>
    <row r="80" spans="4:10" s="7" customFormat="1">
      <c r="D80" s="8"/>
      <c r="J80" s="8"/>
    </row>
    <row r="81" spans="4:10" s="7" customFormat="1">
      <c r="D81" s="8"/>
      <c r="J81" s="8"/>
    </row>
    <row r="82" spans="4:10" s="7" customFormat="1">
      <c r="D82" s="8"/>
      <c r="J82" s="8"/>
    </row>
    <row r="83" spans="4:10" s="7" customFormat="1">
      <c r="D83" s="8"/>
      <c r="J83" s="8"/>
    </row>
    <row r="84" spans="4:10">
      <c r="I84" s="31">
        <f>+I16+I15+I14+I13+I12+I11</f>
        <v>43322200</v>
      </c>
    </row>
    <row r="85" spans="4:10">
      <c r="I85" s="31">
        <f>+I8+I7+I6+I5</f>
        <v>2528000</v>
      </c>
      <c r="J85" s="6" t="str">
        <f>+J8</f>
        <v>ARTES GRAFICAS PAPIROS S.A.C.I.</v>
      </c>
    </row>
    <row r="86" spans="4:10">
      <c r="I86" s="31">
        <f>+I26+I29</f>
        <v>81550</v>
      </c>
    </row>
  </sheetData>
  <sortState ref="A2:O28">
    <sortCondition ref="J2:J28"/>
    <sortCondition ref="K2:K28"/>
  </sortState>
  <hyperlinks>
    <hyperlink ref="K2" r:id="rId1" display="javascript:__doPostBack('ctl00$CPH1$UCVistaPreviaPliego$UCDetalleImputacionAdjudicacion$gvDetalleImputacion$ctl02$lnkOC','')"/>
    <hyperlink ref="K9" r:id="rId2" display="javascript:__doPostBack('ctl00$CPH1$UCVistaPreviaPliego$UCDetalleImputacionAdjudicacion$gvDetalleImputacion$ctl03$lnkOC','')"/>
    <hyperlink ref="K10" r:id="rId3" display="javascript:__doPostBack('ctl00$CPH1$UCVistaPreviaPliego$UCDetalleImputacionAdjudicacion$gvDetalleImputacion$ctl04$lnkOC','')"/>
    <hyperlink ref="K18" r:id="rId4" display="javascript:__doPostBack('ctl00$CPH1$UCVistaPreviaPliego$UCDetalleImputacionAdjudicacion$gvDetalleImputacion$ctl04$lnkOC','')"/>
    <hyperlink ref="K19" r:id="rId5" display="javascript:__doPostBack('ctl00$CPH1$UCVistaPreviaPliego$UCDetalleImputacionAdjudicacion$gvDetalleImputacion$ctl04$lnkOC','')"/>
    <hyperlink ref="K23" r:id="rId6" display="javascript:__doPostBack('ctl00$CPH1$UCVistaPreviaPliego$UCDetalleImputacionAdjudicacion$gvDetalleImputacion$ctl04$lnkOC','')"/>
    <hyperlink ref="K23:K28" r:id="rId7" display="javascript:__doPostBack('ctl00$CPH1$UCVistaPreviaPliego$UCDetalleImputacionAdjudicacion$gvDetalleImputacion$ctl04$lnkOC','')"/>
    <hyperlink ref="K17" r:id="rId8"/>
    <hyperlink ref="K11" r:id="rId9" display="81-018-oc17"/>
    <hyperlink ref="K16" r:id="rId10" display="81-018-oc17"/>
    <hyperlink ref="K3:K6" r:id="rId11" display="81-018-oc17"/>
    <hyperlink ref="K5" r:id="rId12"/>
    <hyperlink ref="K9:K11" r:id="rId13" display="81-1016-OC17"/>
    <hyperlink ref="K20" r:id="rId14"/>
    <hyperlink ref="K21" r:id="rId15"/>
    <hyperlink ref="K3" r:id="rId16" display="javascript:__doPostBack('ctl00$CPH1$UCVistaPreviaPliego$UCDetalleImputacionAdjudicacion$gvDetalleImputacion$ctl02$lnkOC','')"/>
    <hyperlink ref="K4" r:id="rId17" display="javascript:__doPostBack('ctl00$CPH1$UCVistaPreviaPliego$UCDetalleImputacionAdjudicacion$gvDetalleImputacion$ctl02$lnkOC','')"/>
    <hyperlink ref="K22" r:id="rId18" display="81-1027-OC17"/>
  </hyperlinks>
  <pageMargins left="0.31496062992125984" right="0.31496062992125984" top="0.35433070866141736" bottom="0.35433070866141736" header="0.31496062992125984" footer="0.31496062992125984"/>
  <pageSetup paperSize="9" scale="48" fitToHeight="2" orientation="landscape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 Resumen 2017</vt:lpstr>
      <vt:lpstr>SIDIF 2017</vt:lpstr>
      <vt:lpstr>Materiales comprar 2017</vt:lpstr>
      <vt:lpstr>_81_1024_OC17</vt:lpstr>
      <vt:lpstr>' Resumen 2017'!Área_de_impresión</vt:lpstr>
      <vt:lpstr>'Materiales comprar 2017'!Área_de_impresión</vt:lpstr>
      <vt:lpstr>'Materiales comprar 2017'!Títulos_a_imprimir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afernandez</dc:creator>
  <cp:lastModifiedBy>Usuario</cp:lastModifiedBy>
  <cp:lastPrinted>2019-03-27T20:27:39Z</cp:lastPrinted>
  <dcterms:created xsi:type="dcterms:W3CDTF">2017-08-01T15:47:40Z</dcterms:created>
  <dcterms:modified xsi:type="dcterms:W3CDTF">2019-03-29T12:55:54Z</dcterms:modified>
</cp:coreProperties>
</file>